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activeTab="2"/>
  </bookViews>
  <sheets>
    <sheet name="Основн.показат.трансп" sheetId="23" r:id="rId1"/>
    <sheet name="Железнод." sheetId="5" r:id="rId2"/>
    <sheet name="Грузовой автом." sheetId="4" r:id="rId3"/>
    <sheet name="Легков. автом." sheetId="21" r:id="rId4"/>
    <sheet name="Автобусный" sheetId="1" r:id="rId5"/>
    <sheet name="Трамвай" sheetId="27" r:id="rId6"/>
    <sheet name="Троллейб" sheetId="28" r:id="rId7"/>
    <sheet name="Трубопров" sheetId="29" r:id="rId8"/>
    <sheet name="Воздуш." sheetId="3" r:id="rId9"/>
    <sheet name="Внутр.водн" sheetId="2" r:id="rId10"/>
    <sheet name="Морской" sheetId="22" r:id="rId11"/>
    <sheet name="Морск. порты" sheetId="7" r:id="rId12"/>
    <sheet name="продолж" sheetId="8" r:id="rId13"/>
    <sheet name="оконч" sheetId="9" r:id="rId14"/>
    <sheet name="Дох. от вспом. деят." sheetId="6" r:id="rId15"/>
    <sheet name="Транзит перев_1.по ТНВЭД" sheetId="10" r:id="rId16"/>
    <sheet name="2.по видам ТС" sheetId="11" r:id="rId17"/>
    <sheet name="3.по направл_2013" sheetId="12" r:id="rId18"/>
    <sheet name="4.по направл_2014" sheetId="13" r:id="rId19"/>
    <sheet name="5.по направл_2015" sheetId="14" r:id="rId20"/>
    <sheet name="6.по направл_2016_" sheetId="15" r:id="rId21"/>
    <sheet name="7.по направл_2017" sheetId="16" r:id="rId22"/>
    <sheet name="8.по направл_2018" sheetId="17" r:id="rId23"/>
    <sheet name="9.по направл_2019" sheetId="18" r:id="rId24"/>
    <sheet name="10.по направл_2020" sheetId="19" r:id="rId25"/>
    <sheet name="11.по направл_2021" sheetId="20" r:id="rId26"/>
    <sheet name="Перев.в контейн" sheetId="24" r:id="rId27"/>
    <sheet name="Протяж.автодорог" sheetId="25" r:id="rId28"/>
    <sheet name="Транз_жд и возд" sheetId="26" r:id="rId29"/>
    <sheet name="Лист27" sheetId="30" r:id="rId30"/>
  </sheets>
  <calcPr calcId="125725"/>
</workbook>
</file>

<file path=xl/calcChain.xml><?xml version="1.0" encoding="utf-8"?>
<calcChain xmlns="http://schemas.openxmlformats.org/spreadsheetml/2006/main">
  <c r="R24" i="29"/>
  <c r="T6"/>
  <c r="S6"/>
  <c r="R6"/>
  <c r="P6"/>
  <c r="R26" i="25"/>
  <c r="R5" s="1"/>
  <c r="R20"/>
  <c r="R19"/>
  <c r="R18"/>
  <c r="R17"/>
  <c r="R15"/>
  <c r="R14"/>
  <c r="R13"/>
  <c r="R12"/>
  <c r="R11"/>
  <c r="R10"/>
  <c r="R9"/>
  <c r="R8"/>
  <c r="R7"/>
  <c r="R6"/>
  <c r="A722" i="19"/>
  <c r="A723" s="1"/>
  <c r="A724" s="1"/>
  <c r="A725" s="1"/>
  <c r="A726" s="1"/>
  <c r="A727" s="1"/>
  <c r="A728" s="1"/>
  <c r="A729" s="1"/>
  <c r="A718"/>
  <c r="A719" s="1"/>
  <c r="A720" s="1"/>
  <c r="A712"/>
  <c r="A713" s="1"/>
  <c r="A714" s="1"/>
  <c r="A715" s="1"/>
  <c r="A710"/>
  <c r="A706"/>
  <c r="A707" s="1"/>
  <c r="A708" s="1"/>
  <c r="A702"/>
  <c r="A703" s="1"/>
  <c r="A704" s="1"/>
  <c r="A695"/>
  <c r="A696" s="1"/>
  <c r="A697" s="1"/>
  <c r="A698" s="1"/>
  <c r="A699" s="1"/>
  <c r="A700" s="1"/>
  <c r="A694"/>
  <c r="A687"/>
  <c r="A688" s="1"/>
  <c r="A689" s="1"/>
  <c r="A690" s="1"/>
  <c r="A691" s="1"/>
  <c r="A678"/>
  <c r="A679" s="1"/>
  <c r="A680" s="1"/>
  <c r="A681" s="1"/>
  <c r="A682" s="1"/>
  <c r="A683" s="1"/>
  <c r="A677"/>
  <c r="A673"/>
  <c r="A674" s="1"/>
  <c r="A675" s="1"/>
  <c r="A671"/>
  <c r="A660"/>
  <c r="A661" s="1"/>
  <c r="A662" s="1"/>
  <c r="A663" s="1"/>
  <c r="A664" s="1"/>
  <c r="A665" s="1"/>
  <c r="A666" s="1"/>
  <c r="A667" s="1"/>
  <c r="A668" s="1"/>
  <c r="A58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580"/>
  <c r="A568"/>
  <c r="A569" s="1"/>
  <c r="A570" s="1"/>
  <c r="A571" s="1"/>
  <c r="A572" s="1"/>
  <c r="A573" s="1"/>
  <c r="A574" s="1"/>
  <c r="A575" s="1"/>
  <c r="A576" s="1"/>
  <c r="A577" s="1"/>
  <c r="A578" s="1"/>
  <c r="A545"/>
  <c r="A546" s="1"/>
  <c r="A547" s="1"/>
  <c r="A548" s="1"/>
  <c r="A549" s="1"/>
  <c r="A550" s="1"/>
  <c r="A551" s="1"/>
  <c r="A552" s="1"/>
  <c r="A553" s="1"/>
  <c r="A554" s="1"/>
  <c r="A555" s="1"/>
  <c r="A556" s="1"/>
  <c r="A557" s="1"/>
  <c r="A558" s="1"/>
  <c r="A559" s="1"/>
  <c r="A560" s="1"/>
  <c r="A561" s="1"/>
  <c r="A562" s="1"/>
  <c r="A563" s="1"/>
  <c r="A564" s="1"/>
  <c r="A565" s="1"/>
  <c r="A566" s="1"/>
  <c r="A544"/>
  <c r="A523"/>
  <c r="A524" s="1"/>
  <c r="A525" s="1"/>
  <c r="A526" s="1"/>
  <c r="A527" s="1"/>
  <c r="A528" s="1"/>
  <c r="A529" s="1"/>
  <c r="A530" s="1"/>
  <c r="A531" s="1"/>
  <c r="A532" s="1"/>
  <c r="A533" s="1"/>
  <c r="A534" s="1"/>
  <c r="A535" s="1"/>
  <c r="A536" s="1"/>
  <c r="A537" s="1"/>
  <c r="A538" s="1"/>
  <c r="A539" s="1"/>
  <c r="A540" s="1"/>
  <c r="A541" s="1"/>
  <c r="A522"/>
  <c r="A516"/>
  <c r="A517" s="1"/>
  <c r="A518" s="1"/>
  <c r="A519" s="1"/>
  <c r="A520" s="1"/>
  <c r="A483"/>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482"/>
  <c r="A470"/>
  <c r="A471" s="1"/>
  <c r="A472" s="1"/>
  <c r="A473" s="1"/>
  <c r="A474" s="1"/>
  <c r="A475" s="1"/>
  <c r="A476" s="1"/>
  <c r="A477" s="1"/>
  <c r="A478" s="1"/>
  <c r="A479" s="1"/>
  <c r="A480" s="1"/>
  <c r="A469"/>
  <c r="A459"/>
  <c r="A460" s="1"/>
  <c r="A461" s="1"/>
  <c r="A462" s="1"/>
  <c r="A463" s="1"/>
  <c r="A464" s="1"/>
  <c r="A465" s="1"/>
  <c r="A466" s="1"/>
  <c r="A467" s="1"/>
  <c r="A456"/>
  <c r="A457" s="1"/>
  <c r="A453"/>
  <c r="A454" s="1"/>
  <c r="A437"/>
  <c r="A438" s="1"/>
  <c r="A439" s="1"/>
  <c r="A440" s="1"/>
  <c r="A441" s="1"/>
  <c r="A442" s="1"/>
  <c r="A443" s="1"/>
  <c r="A444" s="1"/>
  <c r="A445" s="1"/>
  <c r="A446" s="1"/>
  <c r="A447" s="1"/>
  <c r="A448" s="1"/>
  <c r="A449" s="1"/>
  <c r="A450" s="1"/>
  <c r="A433"/>
  <c r="A434" s="1"/>
  <c r="A429"/>
  <c r="A430" s="1"/>
  <c r="A428"/>
  <c r="A425"/>
  <c r="A422"/>
  <c r="A423" s="1"/>
  <c r="A421"/>
  <c r="A415"/>
  <c r="A416" s="1"/>
  <c r="A417" s="1"/>
  <c r="A418" s="1"/>
  <c r="A419" s="1"/>
  <c r="A413"/>
  <c r="A410"/>
  <c r="A409"/>
  <c r="A403"/>
  <c r="A404" s="1"/>
  <c r="A405" s="1"/>
  <c r="A406" s="1"/>
  <c r="A407" s="1"/>
  <c r="A400"/>
  <c r="A401" s="1"/>
  <c r="A399"/>
  <c r="A391"/>
  <c r="A392" s="1"/>
  <c r="A393" s="1"/>
  <c r="A394" s="1"/>
  <c r="A395" s="1"/>
  <c r="A396" s="1"/>
  <c r="A397" s="1"/>
  <c r="A389"/>
  <c r="A387"/>
  <c r="A386"/>
  <c r="A378"/>
  <c r="A379" s="1"/>
  <c r="A380" s="1"/>
  <c r="A381" s="1"/>
  <c r="A382" s="1"/>
  <c r="A383" s="1"/>
  <c r="A384" s="1"/>
  <c r="A376"/>
  <c r="A371"/>
  <c r="A372" s="1"/>
  <c r="A373" s="1"/>
  <c r="A367"/>
  <c r="A368" s="1"/>
  <c r="A363"/>
  <c r="A364" s="1"/>
  <c r="A361"/>
  <c r="A352"/>
  <c r="A353" s="1"/>
  <c r="A354" s="1"/>
  <c r="A355" s="1"/>
  <c r="A356" s="1"/>
  <c r="A357" s="1"/>
  <c r="A358" s="1"/>
  <c r="A349"/>
  <c r="A350" s="1"/>
  <c r="A348"/>
  <c r="A346"/>
  <c r="A338"/>
  <c r="A339" s="1"/>
  <c r="A340" s="1"/>
  <c r="A341" s="1"/>
  <c r="A342" s="1"/>
  <c r="A343" s="1"/>
  <c r="A336"/>
  <c r="A328"/>
  <c r="A329" s="1"/>
  <c r="A330" s="1"/>
  <c r="A331" s="1"/>
  <c r="A332" s="1"/>
  <c r="A333" s="1"/>
  <c r="A334" s="1"/>
  <c r="A310"/>
  <c r="A311" s="1"/>
  <c r="A312" s="1"/>
  <c r="A313" s="1"/>
  <c r="A314" s="1"/>
  <c r="A315" s="1"/>
  <c r="A316" s="1"/>
  <c r="A317" s="1"/>
  <c r="A318" s="1"/>
  <c r="A319" s="1"/>
  <c r="A320" s="1"/>
  <c r="A321" s="1"/>
  <c r="A322" s="1"/>
  <c r="A323" s="1"/>
  <c r="A324" s="1"/>
  <c r="A325" s="1"/>
  <c r="A309"/>
  <c r="A247"/>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238"/>
  <c r="A239" s="1"/>
  <c r="A240" s="1"/>
  <c r="A241" s="1"/>
  <c r="A242" s="1"/>
  <c r="A243" s="1"/>
  <c r="A244" s="1"/>
  <c r="A245" s="1"/>
  <c r="A233"/>
  <c r="A234" s="1"/>
  <c r="A235" s="1"/>
  <c r="A236" s="1"/>
  <c r="A230"/>
  <c r="A231" s="1"/>
  <c r="A224"/>
  <c r="A225" s="1"/>
  <c r="A226" s="1"/>
  <c r="A227" s="1"/>
  <c r="A219"/>
  <c r="A220" s="1"/>
  <c r="A221" s="1"/>
  <c r="A222" s="1"/>
  <c r="A162"/>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157"/>
  <c r="A158" s="1"/>
  <c r="A159" s="1"/>
  <c r="A160" s="1"/>
  <c r="A156"/>
  <c r="A152"/>
  <c r="A153" s="1"/>
  <c r="A154" s="1"/>
  <c r="A149"/>
  <c r="A150" s="1"/>
  <c r="A148"/>
  <c r="A146"/>
  <c r="A145"/>
  <c r="A137"/>
  <c r="A138" s="1"/>
  <c r="A139" s="1"/>
  <c r="A140" s="1"/>
  <c r="A141" s="1"/>
  <c r="A142" s="1"/>
  <c r="A143" s="1"/>
  <c r="A133"/>
  <c r="A134" s="1"/>
  <c r="A128"/>
  <c r="A129" s="1"/>
  <c r="A130" s="1"/>
  <c r="A131" s="1"/>
  <c r="A127"/>
  <c r="A123"/>
  <c r="A124" s="1"/>
  <c r="A125" s="1"/>
  <c r="A122"/>
  <c r="A118"/>
  <c r="A119" s="1"/>
  <c r="A120" s="1"/>
  <c r="A117"/>
  <c r="A115"/>
  <c r="A114"/>
  <c r="A108"/>
  <c r="A109" s="1"/>
  <c r="A110" s="1"/>
  <c r="A101"/>
  <c r="A102" s="1"/>
  <c r="A103" s="1"/>
  <c r="A104" s="1"/>
  <c r="A105" s="1"/>
  <c r="A106" s="1"/>
  <c r="A100"/>
  <c r="A98"/>
  <c r="A87"/>
  <c r="A88" s="1"/>
  <c r="A89" s="1"/>
  <c r="A90" s="1"/>
  <c r="A91" s="1"/>
  <c r="A92" s="1"/>
  <c r="A93" s="1"/>
  <c r="A94" s="1"/>
  <c r="A95" s="1"/>
  <c r="A96" s="1"/>
  <c r="A75"/>
  <c r="A76" s="1"/>
  <c r="A77" s="1"/>
  <c r="A78" s="1"/>
  <c r="A79" s="1"/>
  <c r="A80" s="1"/>
  <c r="A81" s="1"/>
  <c r="A82" s="1"/>
  <c r="A83" s="1"/>
  <c r="A84" s="1"/>
  <c r="A62"/>
  <c r="A63" s="1"/>
  <c r="A64" s="1"/>
  <c r="A65" s="1"/>
  <c r="A66" s="1"/>
  <c r="A67" s="1"/>
  <c r="A68" s="1"/>
  <c r="A69" s="1"/>
  <c r="A70" s="1"/>
  <c r="A71" s="1"/>
  <c r="A72" s="1"/>
  <c r="A73" s="1"/>
  <c r="A61"/>
  <c r="A58"/>
  <c r="A57"/>
  <c r="A55"/>
  <c r="A49"/>
  <c r="A50" s="1"/>
  <c r="A51" s="1"/>
  <c r="A52" s="1"/>
  <c r="A44"/>
  <c r="A45" s="1"/>
  <c r="A46" s="1"/>
  <c r="A47" s="1"/>
  <c r="A40"/>
  <c r="A41" s="1"/>
  <c r="A39"/>
  <c r="A37"/>
  <c r="A24"/>
  <c r="A25" s="1"/>
  <c r="A26" s="1"/>
  <c r="A27" s="1"/>
  <c r="A28" s="1"/>
  <c r="A29" s="1"/>
  <c r="A30" s="1"/>
  <c r="A31" s="1"/>
  <c r="A32" s="1"/>
  <c r="A33" s="1"/>
  <c r="A34" s="1"/>
  <c r="A35" s="1"/>
  <c r="A15"/>
  <c r="A16" s="1"/>
  <c r="A17" s="1"/>
  <c r="A18" s="1"/>
  <c r="A19" s="1"/>
  <c r="A20" s="1"/>
  <c r="A10"/>
  <c r="A11" s="1"/>
  <c r="A12" s="1"/>
  <c r="A13" s="1"/>
  <c r="A9"/>
  <c r="A7"/>
  <c r="A6"/>
  <c r="E19" i="17"/>
  <c r="C5" i="13"/>
  <c r="G54" i="7" l="1"/>
  <c r="N19" i="6" l="1"/>
  <c r="M19"/>
  <c r="L19"/>
  <c r="R31" i="4"/>
  <c r="P31"/>
  <c r="R6"/>
  <c r="P6"/>
  <c r="R19" i="2"/>
  <c r="R31" i="1"/>
  <c r="P31"/>
  <c r="N31"/>
  <c r="R6"/>
  <c r="P6"/>
</calcChain>
</file>

<file path=xl/sharedStrings.xml><?xml version="1.0" encoding="utf-8"?>
<sst xmlns="http://schemas.openxmlformats.org/spreadsheetml/2006/main" count="15221" uniqueCount="3452">
  <si>
    <t>Автобусный транспорт</t>
  </si>
  <si>
    <t>Наличие автобусов</t>
  </si>
  <si>
    <t>единиц</t>
  </si>
  <si>
    <t>2005*</t>
  </si>
  <si>
    <t>2006*</t>
  </si>
  <si>
    <t>2007*</t>
  </si>
  <si>
    <t>2008*</t>
  </si>
  <si>
    <t>2009*</t>
  </si>
  <si>
    <t>2010*</t>
  </si>
  <si>
    <t>2011*</t>
  </si>
  <si>
    <t>2012*</t>
  </si>
  <si>
    <t>2013*</t>
  </si>
  <si>
    <t>2014*</t>
  </si>
  <si>
    <t>2015*</t>
  </si>
  <si>
    <t>2016*</t>
  </si>
  <si>
    <t>2017*</t>
  </si>
  <si>
    <t>2018*</t>
  </si>
  <si>
    <t>2019*</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</si>
  <si>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</si>
  <si>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</si>
  <si>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</si>
  <si>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</si>
  <si>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</si>
  <si>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</si>
  <si>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</si>
  <si>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</si>
  <si>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</si>
  <si>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</si>
  <si>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</si>
  <si>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Южно-Казахстанская</t>
  </si>
  <si>
    <t>-</t>
  </si>
  <si>
    <t>Павлодарская</t>
  </si>
  <si>
    <t>Северо-Казахстанская</t>
  </si>
  <si>
    <t>Туркестанская</t>
  </si>
  <si>
    <t>Восточно-Казахстанская</t>
  </si>
  <si>
    <t>г. Нур-Султан</t>
  </si>
  <si>
    <t xml:space="preserve">г. Алматы  </t>
  </si>
  <si>
    <t>г. Шымкент</t>
  </si>
  <si>
    <r>
      <rPr>
        <i/>
        <vertAlign val="superscript"/>
        <sz val="8"/>
        <rFont val="Calibri"/>
        <family val="2"/>
        <charset val="204"/>
      </rPr>
      <t>1)</t>
    </r>
    <r>
      <rPr>
        <i/>
        <sz val="8"/>
        <rFont val="Calibri"/>
        <family val="2"/>
        <charset val="204"/>
      </rPr>
      <t xml:space="preserve"> По данным Министерства внутренних дел РК.</t>
    </r>
  </si>
  <si>
    <r>
      <rPr>
        <i/>
        <vertAlign val="superscript"/>
        <sz val="8"/>
        <rFont val="Calibri"/>
        <family val="2"/>
        <charset val="204"/>
      </rPr>
      <t>2)</t>
    </r>
    <r>
      <rPr>
        <i/>
        <sz val="8"/>
        <rFont val="Calibri"/>
        <family val="2"/>
        <charset val="204"/>
      </rPr>
      <t>С учетом дипломатических номеров и номеров без указания региона.</t>
    </r>
  </si>
  <si>
    <t>Наличие автобусов у индивидуальных владельцев</t>
  </si>
  <si>
    <t>…</t>
  </si>
  <si>
    <t>Перевозки пассажиров автобусами*</t>
  </si>
  <si>
    <t>млн. человек</t>
  </si>
  <si>
    <t>x</t>
  </si>
  <si>
    <t>* С учетом оценки объемов работы, выполненной индивидуальными предпринимателями, занимающихся коммерческими перевозками.</t>
  </si>
  <si>
    <t>Пассажирооборот автобусов*</t>
  </si>
  <si>
    <t>млн. пкм</t>
  </si>
  <si>
    <t>Значение «Х» - означает конфиденциальные данные.</t>
  </si>
  <si>
    <t>Внутренний водный транспорт</t>
  </si>
  <si>
    <t>Протяженность внутренних водных судоходных путей общего пользования</t>
  </si>
  <si>
    <t>километров</t>
  </si>
  <si>
    <t xml:space="preserve">х </t>
  </si>
  <si>
    <t>х</t>
  </si>
  <si>
    <t xml:space="preserve">Восточно-Казахстанская </t>
  </si>
  <si>
    <t>Наличие подвижного состава внутреннего водного транспорта</t>
  </si>
  <si>
    <t>в том числе:</t>
  </si>
  <si>
    <t>самоходные грузовые суда</t>
  </si>
  <si>
    <t>сухогрузные</t>
  </si>
  <si>
    <t>наливные</t>
  </si>
  <si>
    <t>баржи</t>
  </si>
  <si>
    <t>буксиры, толкачи</t>
  </si>
  <si>
    <t>пассажирские, грузопассажирские суда</t>
  </si>
  <si>
    <t>Основные показатели внутреннего водного транспорта</t>
  </si>
  <si>
    <t>Перевозки грузов, тыс. тонн</t>
  </si>
  <si>
    <t>485,1</t>
  </si>
  <si>
    <t>677,5</t>
  </si>
  <si>
    <t>830,5</t>
  </si>
  <si>
    <t>1260,4</t>
  </si>
  <si>
    <t>1288,8</t>
  </si>
  <si>
    <t>Грузооборот, млн. ткм</t>
  </si>
  <si>
    <t>71,9</t>
  </si>
  <si>
    <t>83,4</t>
  </si>
  <si>
    <t>89,6</t>
  </si>
  <si>
    <t>39,9</t>
  </si>
  <si>
    <t>Перевозки пассажиров, тыс. человек</t>
  </si>
  <si>
    <t>60,6</t>
  </si>
  <si>
    <t>46,0</t>
  </si>
  <si>
    <t>43,3</t>
  </si>
  <si>
    <t>42,6</t>
  </si>
  <si>
    <t>Пассажирооборот, млн. пкм</t>
  </si>
  <si>
    <t>0,9</t>
  </si>
  <si>
    <t>0,5</t>
  </si>
  <si>
    <t>0,4</t>
  </si>
  <si>
    <t>0,6</t>
  </si>
  <si>
    <t xml:space="preserve"> Значение «Х» - означает конфиденциальные данные.</t>
  </si>
  <si>
    <t>Воздушный транспорт</t>
  </si>
  <si>
    <t>Перевозки грузов воздушным транспортом общего пользования</t>
  </si>
  <si>
    <t>тонн</t>
  </si>
  <si>
    <t xml:space="preserve"> x</t>
  </si>
  <si>
    <t>г. Алматы</t>
  </si>
  <si>
    <t>тыс. тонн</t>
  </si>
  <si>
    <t>Грузооборот воздушного транспорта общего пользования</t>
  </si>
  <si>
    <t>тыс. ткм</t>
  </si>
  <si>
    <t>млн. ткм</t>
  </si>
  <si>
    <t>Перевозки пассажиров воздушным транспортом общего пользования</t>
  </si>
  <si>
    <t>тыс. человек</t>
  </si>
  <si>
    <t>Пассажирооборот воздушного транспорта общего пользования</t>
  </si>
  <si>
    <t>Наличие грузовых автомобилей</t>
  </si>
  <si>
    <t>Наличие грузовых автомобилей у индивидуальных владельцев</t>
  </si>
  <si>
    <t>...</t>
  </si>
  <si>
    <r>
      <t>Перевозки грузов автомобильным транспортом</t>
    </r>
    <r>
      <rPr>
        <b/>
        <vertAlign val="superscript"/>
        <sz val="10"/>
        <rFont val="Calibri"/>
        <family val="2"/>
        <charset val="204"/>
      </rPr>
      <t>*</t>
    </r>
  </si>
  <si>
    <t>млн. тонн</t>
  </si>
  <si>
    <r>
      <rPr>
        <i/>
        <vertAlign val="superscript"/>
        <sz val="8"/>
        <rFont val="Calibri"/>
        <family val="2"/>
        <charset val="204"/>
      </rPr>
      <t>*</t>
    </r>
    <r>
      <rPr>
        <i/>
        <sz val="8"/>
        <rFont val="Calibri"/>
        <family val="2"/>
        <charset val="204"/>
      </rPr>
      <t xml:space="preserve"> С учетом оценки объемов работы, выполненной индивидуальными предпринимателями, занимающихся коммерческими перевозками.</t>
    </r>
  </si>
  <si>
    <r>
      <t>Грузооборот автомобильного транспорта</t>
    </r>
    <r>
      <rPr>
        <b/>
        <vertAlign val="superscript"/>
        <sz val="10"/>
        <rFont val="Calibri"/>
        <family val="2"/>
        <charset val="204"/>
      </rPr>
      <t>*</t>
    </r>
  </si>
  <si>
    <t>Железнодорожный транспорт</t>
  </si>
  <si>
    <t>Эксплуатационная длина железнодорожных путей общего пользования (включая дороги других стран на территории Казахстана и дороги Казахстана, проходящие по территории других государств)</t>
  </si>
  <si>
    <t>Дороги Республики Казахстан на территории других стран</t>
  </si>
  <si>
    <t>Эксплуатационная длина железнодорожных путей общего пользования Республики Казахстан (без учета железнодорожных линий Республики Казахстан, проходящих по территории других государств и железнодорожных линий других государств, проходящих по территории областей Казахстана)</t>
  </si>
  <si>
    <t>Подвижной состав железнодорожного транспорта</t>
  </si>
  <si>
    <t>Локомотивы - всего</t>
  </si>
  <si>
    <t>паровозы</t>
  </si>
  <si>
    <t xml:space="preserve"> -</t>
  </si>
  <si>
    <t xml:space="preserve">       -</t>
  </si>
  <si>
    <t>электровозы</t>
  </si>
  <si>
    <t xml:space="preserve">тепловозы </t>
  </si>
  <si>
    <t>Автомотрисы - всего</t>
  </si>
  <si>
    <t>Пассажирские вагоны</t>
  </si>
  <si>
    <t>Багажные вагоны</t>
  </si>
  <si>
    <t>Грузовые вагоны, принадлежащие железной дороге - всего</t>
  </si>
  <si>
    <t>крытые вагоны</t>
  </si>
  <si>
    <t>полувагоны</t>
  </si>
  <si>
    <t>вагоны – платформы</t>
  </si>
  <si>
    <t>цистерны</t>
  </si>
  <si>
    <t>рефрижераторы</t>
  </si>
  <si>
    <t>прочие вагоны</t>
  </si>
  <si>
    <t>Грузовые вагоны, принадлежащие частным компаниям и предприятиям</t>
  </si>
  <si>
    <t>Основные показатели железнодорожного транспорта</t>
  </si>
  <si>
    <t>Перевезено грузов, багажа, грузобагажа, млн. тонн</t>
  </si>
  <si>
    <t>Перевезено пассажиров, млн. человек</t>
  </si>
  <si>
    <t>млн. тенге</t>
  </si>
  <si>
    <t>ОКЭД версии 2007г.</t>
  </si>
  <si>
    <t>60.10.0</t>
  </si>
  <si>
    <t>Деятельность железнодорожного транспорта</t>
  </si>
  <si>
    <t>49.10.0</t>
  </si>
  <si>
    <t>Пассажирский железнодорожный транспорт, междугородний</t>
  </si>
  <si>
    <t>49.20.0</t>
  </si>
  <si>
    <t>Грузовой железнодорожный транспорт</t>
  </si>
  <si>
    <t>60.21.1</t>
  </si>
  <si>
    <t>Перевозки автобусами</t>
  </si>
  <si>
    <t>49.31.1</t>
  </si>
  <si>
    <t>60.21.2</t>
  </si>
  <si>
    <t>Перевозки трамваями</t>
  </si>
  <si>
    <t>49.31.2</t>
  </si>
  <si>
    <t>60.21.3</t>
  </si>
  <si>
    <t>Перевозки троллейбусами</t>
  </si>
  <si>
    <t>49.31.3</t>
  </si>
  <si>
    <t>49.31.4</t>
  </si>
  <si>
    <t>Перевозки метрополитеном</t>
  </si>
  <si>
    <t>60.22.0</t>
  </si>
  <si>
    <t>Деятельность такси</t>
  </si>
  <si>
    <t>49.32.0</t>
  </si>
  <si>
    <t>60.24.0</t>
  </si>
  <si>
    <t>Деятельность автомобильного грузового транспорта</t>
  </si>
  <si>
    <t>49.41.0</t>
  </si>
  <si>
    <t>Грузовые перевозки автомобильным транспортом</t>
  </si>
  <si>
    <t>49.42.0</t>
  </si>
  <si>
    <t>Услуги по перевозкам</t>
  </si>
  <si>
    <t>60.30.0</t>
  </si>
  <si>
    <t>Транспортирование по трубопроводам</t>
  </si>
  <si>
    <t>49.50.0</t>
  </si>
  <si>
    <t>Транспортирование по трубопроводу</t>
  </si>
  <si>
    <t>61.10.0</t>
  </si>
  <si>
    <t>Деятельность морского транспорта</t>
  </si>
  <si>
    <t>50.10.0</t>
  </si>
  <si>
    <t>Морской и прибрежный пассажирский транспорт</t>
  </si>
  <si>
    <t>50.20.0</t>
  </si>
  <si>
    <t>Морской и прибрежный грузовой транспорт</t>
  </si>
  <si>
    <t>61.20.1</t>
  </si>
  <si>
    <t>Пассажирские и грузовые перевозки</t>
  </si>
  <si>
    <t>50.30.0</t>
  </si>
  <si>
    <t>Речной пассажирский транспорт</t>
  </si>
  <si>
    <t>50.40.1</t>
  </si>
  <si>
    <t>Речной грузовой транспорт</t>
  </si>
  <si>
    <t>62.10.0, 62.20.0</t>
  </si>
  <si>
    <t>Деятельность воздушного транспорта, подчиняющегося расписанию и не подчиняющегося расписанию</t>
  </si>
  <si>
    <t>51.10.1, 51.10.2</t>
  </si>
  <si>
    <t>Деятельность воздушного пассажирского транспорта, подчиняющегося расписанию и не подчиняющегося расписанию</t>
  </si>
  <si>
    <t>51.21.1, 51.21.2</t>
  </si>
  <si>
    <t>Деятельность воздушного грузового транспорта, подчиняющегося расписанию и не подчиняющегося расписанию</t>
  </si>
  <si>
    <t>63.11.0</t>
  </si>
  <si>
    <t>Транспортная обработка грузов</t>
  </si>
  <si>
    <t>52.24.0</t>
  </si>
  <si>
    <t>63.12.1</t>
  </si>
  <si>
    <t>Хранение и складирование зерна</t>
  </si>
  <si>
    <t>52.10.1</t>
  </si>
  <si>
    <t>Складирование и хранение зерна</t>
  </si>
  <si>
    <t>63.12.2</t>
  </si>
  <si>
    <t>Хранение и складирование всех видов товаров, кроме зерна</t>
  </si>
  <si>
    <t>52.10.2</t>
  </si>
  <si>
    <t>Складирование и хранение непродовольственных товаров, кроме зерна</t>
  </si>
  <si>
    <t>52.10.3</t>
  </si>
  <si>
    <t>Складирование и хранение продовольственных товаров</t>
  </si>
  <si>
    <t>63.21.1</t>
  </si>
  <si>
    <t>Эксплуатация железных дорог</t>
  </si>
  <si>
    <t>52.21.1</t>
  </si>
  <si>
    <t>63.21.2</t>
  </si>
  <si>
    <t>Эксплуатация автомобильных дорог</t>
  </si>
  <si>
    <t>52.21.2</t>
  </si>
  <si>
    <t>63.21.3</t>
  </si>
  <si>
    <t>Услуги терминалов</t>
  </si>
  <si>
    <t>52.21.3</t>
  </si>
  <si>
    <t>63.21.4</t>
  </si>
  <si>
    <t>Услуги по хранению транспортных средств, принадлежащих гражданам</t>
  </si>
  <si>
    <t>52.21.4</t>
  </si>
  <si>
    <t>52.21.9</t>
  </si>
  <si>
    <t>Прочие услуги в области сухопутного транспорта</t>
  </si>
  <si>
    <t>63.22.0</t>
  </si>
  <si>
    <t>Прочая вспомогательная деятельность водного транспорта</t>
  </si>
  <si>
    <t>52.22.0</t>
  </si>
  <si>
    <t>Услуги в области водного транспорта</t>
  </si>
  <si>
    <t>63.23.1</t>
  </si>
  <si>
    <t>Регулирование использования воздушного пространства</t>
  </si>
  <si>
    <t>52.23.1</t>
  </si>
  <si>
    <t>63.23.9</t>
  </si>
  <si>
    <t>Прочая деятельность, относящаяся к пассажирским и грузовым перевозкам</t>
  </si>
  <si>
    <t>52.23.9</t>
  </si>
  <si>
    <t>63.40.1</t>
  </si>
  <si>
    <t>Транспортно-экспедиционные услуги</t>
  </si>
  <si>
    <t>52.29.1</t>
  </si>
  <si>
    <t>63.40.2</t>
  </si>
  <si>
    <t>Технический надзор на транспорте</t>
  </si>
  <si>
    <t>52.29.2</t>
  </si>
  <si>
    <t>63.40.9</t>
  </si>
  <si>
    <t>Прочая транспортно-экспедиционная деятельность</t>
  </si>
  <si>
    <t>52.29.9</t>
  </si>
  <si>
    <t>код СКУ</t>
  </si>
  <si>
    <t>Наименование</t>
  </si>
  <si>
    <t>Услуги по хранению охлажденных грузов</t>
  </si>
  <si>
    <t>Услуги по хранению жидких или газообразных грузов</t>
  </si>
  <si>
    <t xml:space="preserve"> Услуги по хранению зерна</t>
  </si>
  <si>
    <t>Услуги по хранению и складированию прочие</t>
  </si>
  <si>
    <t xml:space="preserve"> Услуги железнодорожного транспорта маневровые и буксировочные</t>
  </si>
  <si>
    <t xml:space="preserve"> Услуги вспомогательные для железнодорожного транспорта прочие</t>
  </si>
  <si>
    <t>Услуги автовокзалов и станций</t>
  </si>
  <si>
    <t>Услуги по эксплуатации автомагистралей</t>
  </si>
  <si>
    <t xml:space="preserve"> Услуги автомобильных стоянок</t>
  </si>
  <si>
    <t xml:space="preserve"> Услуги вспомогательные для автомобильного транспорта прочие</t>
  </si>
  <si>
    <t>Услуги вспомогательные по транспортированию по трубопроводам</t>
  </si>
  <si>
    <t xml:space="preserve"> Услуги по эксплуатации портов и водных путей, кроме обработки грузов, в морских и прибрежных водах</t>
  </si>
  <si>
    <t xml:space="preserve"> Услуги вспомогательные для водного транспорта прочие</t>
  </si>
  <si>
    <t xml:space="preserve"> Услуги аэропортов, кроме обработки грузов</t>
  </si>
  <si>
    <t xml:space="preserve"> Услуги по управлению воздушным движением</t>
  </si>
  <si>
    <t>Услуги вспомогательные для воздушного транспорта прочие</t>
  </si>
  <si>
    <t xml:space="preserve"> Услуги по обработке контейнеров в портах</t>
  </si>
  <si>
    <t>Услуги по обработке контейнеров прочие</t>
  </si>
  <si>
    <t>Услуги по обработке грузов прочие в портах</t>
  </si>
  <si>
    <t>Услуги по обработке грузов прочие</t>
  </si>
  <si>
    <t>Услуги судового маклера</t>
  </si>
  <si>
    <t xml:space="preserve"> Услуги посреднические касающиеся грузов прочие</t>
  </si>
  <si>
    <t xml:space="preserve"> Услуги агентов грузовых транспортных прочие</t>
  </si>
  <si>
    <t xml:space="preserve"> Услуги транспортные вспомогательные, не включенные в другие группировки</t>
  </si>
  <si>
    <t>Актау</t>
  </si>
  <si>
    <t>Баутино</t>
  </si>
  <si>
    <t>Курык</t>
  </si>
  <si>
    <t>Актауский морской северный терминал</t>
  </si>
  <si>
    <t>Всего</t>
  </si>
  <si>
    <t xml:space="preserve">- </t>
  </si>
  <si>
    <t xml:space="preserve"> в том числе по видам судна:</t>
  </si>
  <si>
    <t>баржа</t>
  </si>
  <si>
    <t>буксир</t>
  </si>
  <si>
    <t>паромы</t>
  </si>
  <si>
    <t>сухогрузы</t>
  </si>
  <si>
    <t>танкер</t>
  </si>
  <si>
    <t>яхта</t>
  </si>
  <si>
    <t>прочие</t>
  </si>
  <si>
    <t xml:space="preserve"> в том числе по иностранным судам:</t>
  </si>
  <si>
    <t>Азербайджан</t>
  </si>
  <si>
    <t>Туркменистан</t>
  </si>
  <si>
    <t>Россия</t>
  </si>
  <si>
    <t>Иран</t>
  </si>
  <si>
    <t>*Информация предоставлена  РГУ «Морская администрация портов Республики Казахстан» Комитета транспорта МИИР РК</t>
  </si>
  <si>
    <t>1. Основные показатели технической оснащенности  морских портов</t>
  </si>
  <si>
    <t>на конец года</t>
  </si>
  <si>
    <t>Порт Актау</t>
  </si>
  <si>
    <t>Грузовые причалы</t>
  </si>
  <si>
    <t>Число, единиц</t>
  </si>
  <si>
    <t>Общая протяженность, пог. метр</t>
  </si>
  <si>
    <t>в том числе по типам причалов:</t>
  </si>
  <si>
    <t xml:space="preserve"> - для сухогрузов:</t>
  </si>
  <si>
    <t>число, единиц</t>
  </si>
  <si>
    <t>общая протяженность, пог. метр</t>
  </si>
  <si>
    <t xml:space="preserve"> - для нефтеналива:</t>
  </si>
  <si>
    <t xml:space="preserve"> -паромный:</t>
  </si>
  <si>
    <t>Флот морского порта, единиц</t>
  </si>
  <si>
    <t>Грузовой район Баутино</t>
  </si>
  <si>
    <t>Порт Курык</t>
  </si>
  <si>
    <t xml:space="preserve"> -паромный: </t>
  </si>
  <si>
    <t>Причал для флота морского порта</t>
  </si>
  <si>
    <t xml:space="preserve">Перегружено грузов - всего, </t>
  </si>
  <si>
    <t xml:space="preserve"> в том числе по портам:</t>
  </si>
  <si>
    <t xml:space="preserve">   Актау</t>
  </si>
  <si>
    <t xml:space="preserve">   Баутино</t>
  </si>
  <si>
    <t xml:space="preserve">   Курык</t>
  </si>
  <si>
    <t xml:space="preserve">Из общего объема перегружено: </t>
  </si>
  <si>
    <t xml:space="preserve">    на экспорт</t>
  </si>
  <si>
    <t xml:space="preserve">    импорт</t>
  </si>
  <si>
    <t xml:space="preserve">    транзит</t>
  </si>
  <si>
    <t>в том числе по видам грузов:</t>
  </si>
  <si>
    <t xml:space="preserve">   Сухогрузы,
       из них: </t>
  </si>
  <si>
    <t xml:space="preserve">      насыпные</t>
  </si>
  <si>
    <t xml:space="preserve">      генеральные грузы</t>
  </si>
  <si>
    <t xml:space="preserve">      паромные</t>
  </si>
  <si>
    <t xml:space="preserve">   Наливные грузы</t>
  </si>
  <si>
    <t>Отправление грузов из морских портов (прибывших с моря)</t>
  </si>
  <si>
    <t xml:space="preserve"> в том числе на</t>
  </si>
  <si>
    <t>железнодорожный транспорт</t>
  </si>
  <si>
    <t>трубопроводный транспорт</t>
  </si>
  <si>
    <t xml:space="preserve"> </t>
  </si>
  <si>
    <t>автомобильный транспорт</t>
  </si>
  <si>
    <t>Доставка грузов в морские порта (для отправления по морю)</t>
  </si>
  <si>
    <t xml:space="preserve"> в том числе с</t>
  </si>
  <si>
    <t>железнодорожного транспорта</t>
  </si>
  <si>
    <t>трубопроводного транспорта</t>
  </si>
  <si>
    <t>автомобильного транспорта</t>
  </si>
  <si>
    <t>Доставка грузов в морские порта (транзит)</t>
  </si>
  <si>
    <t xml:space="preserve">Всего </t>
  </si>
  <si>
    <t xml:space="preserve"> в том числе по</t>
  </si>
  <si>
    <t>железнодорожному транспорту</t>
  </si>
  <si>
    <t>трубопроводному транспорту</t>
  </si>
  <si>
    <t>автомобильному транспорту</t>
  </si>
  <si>
    <t>Информация по транзитным перевозкам за 2013-2021 гг.*</t>
  </si>
  <si>
    <t xml:space="preserve">1. Объем транзитных перевозок всеми видами транспорта в разрезе товарной номенклатуры ТНВЭД ЕАЭС </t>
  </si>
  <si>
    <t>вес (брутто, тонн)</t>
  </si>
  <si>
    <t>Код 
ТНВЭД ЕАЭС</t>
  </si>
  <si>
    <t xml:space="preserve">Всего,  в том числе </t>
  </si>
  <si>
    <t>0000</t>
  </si>
  <si>
    <t>ПОЧТА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</si>
  <si>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</si>
  <si>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</si>
  <si>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</si>
  <si>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</si>
  <si>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</si>
  <si>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</si>
  <si>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</si>
  <si>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</si>
  <si>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</si>
  <si>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</si>
  <si>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</si>
  <si>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</si>
  <si>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</si>
  <si>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</si>
  <si>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</si>
  <si>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</si>
  <si>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</si>
  <si>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</si>
  <si>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</si>
  <si>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</si>
  <si>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</si>
  <si>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</si>
  <si>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</si>
  <si>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</si>
  <si>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</si>
  <si>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</si>
  <si>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</si>
  <si>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</si>
  <si>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</si>
  <si>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</si>
  <si>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</si>
  <si>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</si>
  <si>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</si>
  <si>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</si>
  <si>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</si>
  <si>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</si>
  <si>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</si>
  <si>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</si>
  <si>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</si>
  <si>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</si>
  <si>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</si>
  <si>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</si>
  <si>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</si>
  <si>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</si>
  <si>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</si>
  <si>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</si>
  <si>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</si>
  <si>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</si>
  <si>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</si>
  <si>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</si>
  <si>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</si>
  <si>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</si>
  <si>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</si>
  <si>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</si>
  <si>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</si>
  <si>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</si>
  <si>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</si>
  <si>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</si>
  <si>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</si>
  <si>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</si>
  <si>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</si>
  <si>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</si>
  <si>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</si>
  <si>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</si>
  <si>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</si>
  <si>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</si>
  <si>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0501</t>
  </si>
  <si>
    <t xml:space="preserve">Человеческий волос, необработанный, мытый, или немытый, очищенный или неочищенный; его отходы. </t>
  </si>
  <si>
    <t>0502</t>
  </si>
  <si>
    <t>Щетина свиная или кабанья; барсучий или прочий волос, используемый для производства щеточных изделий; их отходы</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</si>
  <si>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</si>
  <si>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</si>
  <si>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</si>
  <si>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</si>
  <si>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</si>
  <si>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</si>
  <si>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</si>
  <si>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</si>
  <si>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</si>
  <si>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</si>
  <si>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</si>
  <si>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</si>
  <si>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0601</t>
  </si>
  <si>
    <t>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t>
  </si>
  <si>
    <t>0602</t>
  </si>
  <si>
    <t>Прочие живые растения (включая их корни), черенки и отводки; мицелий гриба</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</si>
  <si>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</si>
  <si>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</si>
  <si>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</si>
  <si>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</si>
  <si>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</si>
  <si>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</si>
  <si>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</si>
  <si>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</si>
  <si>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</si>
  <si>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</si>
  <si>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</si>
  <si>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</si>
  <si>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</si>
  <si>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</si>
  <si>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</si>
  <si>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</si>
  <si>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</si>
  <si>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</si>
  <si>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</si>
  <si>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</si>
  <si>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</si>
  <si>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</si>
  <si>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</si>
  <si>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</si>
  <si>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</si>
  <si>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</si>
  <si>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</si>
  <si>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</si>
  <si>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</si>
  <si>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</si>
  <si>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</si>
  <si>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</si>
  <si>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</si>
  <si>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</si>
  <si>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</si>
  <si>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</si>
  <si>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</si>
  <si>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</si>
  <si>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</si>
  <si>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</si>
  <si>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</si>
  <si>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</si>
  <si>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</si>
  <si>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</si>
  <si>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</si>
  <si>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</si>
  <si>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</si>
  <si>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</si>
  <si>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</si>
  <si>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</si>
  <si>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</si>
  <si>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</si>
  <si>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</si>
  <si>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</si>
  <si>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</si>
  <si>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</si>
  <si>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</si>
  <si>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</si>
  <si>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</si>
  <si>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</si>
  <si>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</si>
  <si>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</si>
  <si>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</si>
  <si>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</si>
  <si>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</si>
  <si>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</si>
  <si>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</si>
  <si>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</si>
  <si>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</si>
  <si>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</si>
  <si>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</si>
  <si>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</si>
  <si>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</si>
  <si>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</si>
  <si>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</si>
  <si>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</si>
  <si>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</si>
  <si>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</si>
  <si>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</si>
  <si>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</si>
  <si>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</si>
  <si>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</si>
  <si>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</si>
  <si>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</si>
  <si>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</si>
  <si>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</si>
  <si>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</si>
  <si>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</si>
  <si>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</si>
  <si>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</si>
  <si>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</si>
  <si>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</si>
  <si>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</si>
  <si>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</si>
  <si>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</si>
  <si>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</si>
  <si>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</si>
  <si>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</si>
  <si>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</si>
  <si>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</si>
  <si>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</si>
  <si>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</si>
  <si>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</si>
  <si>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</si>
  <si>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</si>
  <si>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</si>
  <si>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</si>
  <si>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</si>
  <si>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</si>
  <si>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</si>
  <si>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</si>
  <si>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</si>
  <si>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</si>
  <si>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</si>
  <si>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</si>
  <si>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</si>
  <si>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</si>
  <si>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</si>
  <si>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</si>
  <si>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</si>
  <si>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</si>
  <si>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</si>
  <si>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</si>
  <si>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</si>
  <si>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</si>
  <si>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</si>
  <si>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</si>
  <si>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</si>
  <si>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</si>
  <si>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</si>
  <si>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</si>
  <si>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</si>
  <si>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</si>
  <si>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</si>
  <si>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1213</t>
  </si>
  <si>
    <t>Солома и мякина зерновых, необработанная, измельченная или неизмельченная, размолотая или неразмолотая, прессованная или в виде гранул</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</si>
  <si>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</si>
  <si>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</si>
  <si>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</si>
  <si>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</si>
  <si>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</si>
  <si>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</si>
  <si>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1401</t>
  </si>
  <si>
    <t>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t>
  </si>
  <si>
    <t>1404</t>
  </si>
  <si>
    <t>Материалы растительного происхождения, в другом месте не поименованные или не включенные</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</si>
  <si>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</si>
  <si>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</si>
  <si>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</si>
  <si>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</si>
  <si>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</si>
  <si>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</si>
  <si>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</si>
  <si>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</si>
  <si>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</si>
  <si>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</si>
  <si>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</si>
  <si>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</si>
  <si>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</si>
  <si>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</si>
  <si>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</si>
  <si>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</si>
  <si>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</si>
  <si>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</si>
  <si>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</si>
  <si>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</si>
  <si>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</si>
  <si>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</si>
  <si>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</si>
  <si>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</si>
  <si>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</si>
  <si>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</si>
  <si>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</si>
  <si>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</si>
  <si>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</si>
  <si>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</si>
  <si>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</si>
  <si>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</si>
  <si>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</si>
  <si>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</si>
  <si>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</si>
  <si>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</si>
  <si>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</si>
  <si>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</si>
  <si>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</si>
  <si>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</si>
  <si>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</si>
  <si>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</si>
  <si>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</si>
  <si>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</si>
  <si>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</si>
  <si>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</si>
  <si>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</si>
  <si>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</si>
  <si>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</si>
  <si>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</si>
  <si>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</si>
  <si>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</si>
  <si>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</si>
  <si>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</si>
  <si>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</si>
  <si>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</si>
  <si>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</si>
  <si>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</si>
  <si>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</si>
  <si>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</si>
  <si>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</si>
  <si>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</si>
  <si>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</si>
  <si>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</si>
  <si>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</si>
  <si>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</si>
  <si>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</si>
  <si>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</si>
  <si>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</si>
  <si>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</si>
  <si>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</si>
  <si>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</si>
  <si>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</si>
  <si>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</si>
  <si>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</si>
  <si>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</si>
  <si>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</si>
  <si>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</si>
  <si>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</si>
  <si>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</si>
  <si>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</si>
  <si>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</si>
  <si>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</si>
  <si>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</si>
  <si>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</si>
  <si>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</si>
  <si>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</si>
  <si>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</si>
  <si>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</si>
  <si>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</si>
  <si>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</si>
  <si>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</si>
  <si>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</si>
  <si>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</si>
  <si>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</si>
  <si>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</si>
  <si>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</si>
  <si>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</si>
  <si>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</si>
  <si>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</si>
  <si>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</si>
  <si>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</si>
  <si>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</si>
  <si>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</si>
  <si>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</si>
  <si>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</si>
  <si>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</si>
  <si>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</si>
  <si>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</si>
  <si>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</si>
  <si>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</si>
  <si>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</si>
  <si>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</si>
  <si>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</si>
  <si>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</si>
  <si>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</si>
  <si>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</si>
  <si>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</si>
  <si>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</si>
  <si>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</si>
  <si>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</si>
  <si>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</si>
  <si>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</si>
  <si>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</si>
  <si>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</si>
  <si>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</si>
  <si>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</si>
  <si>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</si>
  <si>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</si>
  <si>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</si>
  <si>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</si>
  <si>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</si>
  <si>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</si>
  <si>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</si>
  <si>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</si>
  <si>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</si>
  <si>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</si>
  <si>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</si>
  <si>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</si>
  <si>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 xml:space="preserve">Продукты растительного происхождения и растительные отходы, растительные остатки и </t>
  </si>
  <si>
    <t>2308</t>
  </si>
  <si>
    <t>Виноградные выжимки</t>
  </si>
  <si>
    <t>2309</t>
  </si>
  <si>
    <t>Продукты, используемые для кормления животных</t>
  </si>
  <si>
    <t>2401</t>
  </si>
  <si>
    <t>Табачное сырье; табачные отходы</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</si>
  <si>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</si>
  <si>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</si>
  <si>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</si>
  <si>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</si>
  <si>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</si>
  <si>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</si>
  <si>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2502</t>
  </si>
  <si>
    <t>Пирит необожженный</t>
  </si>
  <si>
    <t>2503</t>
  </si>
  <si>
    <t>Сера всех видов, кроме серы сублимированной, осажденной или коллоидной</t>
  </si>
  <si>
    <t>2504</t>
  </si>
  <si>
    <t>Графит природный</t>
  </si>
  <si>
    <t>2505</t>
  </si>
  <si>
    <t>Пески природные всех видов, окрашенные или неокрашенные, кроме металлоносных песков группы 26</t>
  </si>
  <si>
    <t>2506</t>
  </si>
  <si>
    <t>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t>
  </si>
  <si>
    <t>2507</t>
  </si>
  <si>
    <t>Каолин и глины каолиновые прочие, кальцинированные или некальцинированные</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</si>
  <si>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</si>
  <si>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</si>
  <si>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2509</t>
  </si>
  <si>
    <t>Мел</t>
  </si>
  <si>
    <t>2510</t>
  </si>
  <si>
    <t>Фосфаты кальция природные, фосфаты алюминиево-кальциевые природные и мел фосфатный</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</si>
  <si>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</si>
  <si>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</si>
  <si>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</si>
  <si>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</si>
  <si>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2513</t>
  </si>
  <si>
    <t>Пемза; наждак; корунд природный, гранат природный и прочие природные абразивные материалы, термически обработанные или необработанные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</si>
  <si>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</si>
  <si>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</si>
  <si>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</si>
  <si>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</si>
  <si>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</si>
  <si>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</si>
  <si>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</si>
  <si>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</si>
  <si>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2518</t>
  </si>
  <si>
    <t>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t>
  </si>
  <si>
    <t>2519</t>
  </si>
  <si>
    <t>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</si>
  <si>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</si>
  <si>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</si>
  <si>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2521</t>
  </si>
  <si>
    <t>Флюс известняковый; известняк и прочий известняковый камень, использумый для изготовления извести или цемента</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</si>
  <si>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</si>
  <si>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</si>
  <si>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</si>
  <si>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</si>
  <si>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</si>
  <si>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</si>
  <si>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2525</t>
  </si>
  <si>
    <t>Слюда, в том числе расслоенная; слюдяные отходы</t>
  </si>
  <si>
    <t>2526</t>
  </si>
  <si>
    <t>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t>
  </si>
  <si>
    <t>2528</t>
  </si>
  <si>
    <t>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t>
  </si>
  <si>
    <t>2529</t>
  </si>
  <si>
    <t>Полевой шпат; лейцит; нефелин и нефелиновый сиенит; плавиковый шпат</t>
  </si>
  <si>
    <t>2530</t>
  </si>
  <si>
    <t>Вещества минеральные, в другом месте не поименованные или не включенные</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</si>
  <si>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</si>
  <si>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</si>
  <si>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</si>
  <si>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</si>
  <si>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2603</t>
  </si>
  <si>
    <t>Руды и концентраты медные</t>
  </si>
  <si>
    <t>2606</t>
  </si>
  <si>
    <t>Руды и концентраты алюминиевые</t>
  </si>
  <si>
    <t>2607</t>
  </si>
  <si>
    <t>Руды и концентраты свинцовые</t>
  </si>
  <si>
    <t>2608</t>
  </si>
  <si>
    <t>Руды и концентраты цинковые</t>
  </si>
  <si>
    <t>2609</t>
  </si>
  <si>
    <t>Руды и концентраты оловянные</t>
  </si>
  <si>
    <t>2610</t>
  </si>
  <si>
    <t>Руды и концентраты хромовые</t>
  </si>
  <si>
    <t>2611</t>
  </si>
  <si>
    <t>Руды и концентраты вольфрамовые</t>
  </si>
  <si>
    <t>2613</t>
  </si>
  <si>
    <t>Руды и концентраты молибденовые</t>
  </si>
  <si>
    <t>2614</t>
  </si>
  <si>
    <t>Руды и концентраты титановые</t>
  </si>
  <si>
    <t>2615</t>
  </si>
  <si>
    <t>Руды и концентраты ниобиевые, танталовые, ванадиевые или циркониевые</t>
  </si>
  <si>
    <t>2616</t>
  </si>
  <si>
    <t>Руды и концентраты драгоценных металлов</t>
  </si>
  <si>
    <t>2617</t>
  </si>
  <si>
    <t>Руды и концентраты прочие</t>
  </si>
  <si>
    <t>2618</t>
  </si>
  <si>
    <t>Шлак гранулированный (шлаковый песок), получаемый в процессе производства черных металлов</t>
  </si>
  <si>
    <t>2619</t>
  </si>
  <si>
    <t>Шлак, дросс (кроме гранулированного шлака), окалина и прочие отходы производства черных металлов</t>
  </si>
  <si>
    <t>2620</t>
  </si>
  <si>
    <t>Шлак, зола и остатки (кроме образующихся в производстве черных металлов), содержащие металлы, мышьяк или их соединения</t>
  </si>
  <si>
    <t>2621</t>
  </si>
  <si>
    <t>Шлак и зола прочие, включая золу из морских водорослей (келп); зола и остатки от сжигания отходов городского хозяйства</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</si>
  <si>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</si>
  <si>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</si>
  <si>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</si>
  <si>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</si>
  <si>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</si>
  <si>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</si>
  <si>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2704</t>
  </si>
  <si>
    <t>Кокс и полукокс из каменного угля, лигнита или торфа, агломерированные или неагломерированные; уголь ретортный</t>
  </si>
  <si>
    <t>2706</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</si>
  <si>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</si>
  <si>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</si>
  <si>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</si>
  <si>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2708</t>
  </si>
  <si>
    <t>Пек и кокс пековый, полученные из каменноугольной смолы или прочих минеральных смол</t>
  </si>
  <si>
    <t>2709</t>
  </si>
  <si>
    <t>Нефть сырая и нефтепродукты сырые, полученные из битуминозных минералов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</si>
  <si>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</si>
  <si>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</si>
  <si>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2711</t>
  </si>
  <si>
    <t>Газы нефтяные и углеводороды газообразные прочие</t>
  </si>
  <si>
    <t>2712</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</si>
  <si>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t>
  </si>
  <si>
    <t>2713</t>
  </si>
  <si>
    <t>Кокс нефтяной, битум нефтяной и прочие остатки от переработки нефти или нефтепродуктов, полученных из битуминозных пород</t>
  </si>
  <si>
    <t>2714</t>
  </si>
  <si>
    <t>Битум и асфальт, природные; сланцы битуминозные или нефтеносные и песчаники битуминозные; асфальтиты и асфальтовые породы</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</si>
  <si>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</si>
  <si>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</si>
  <si>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2801</t>
  </si>
  <si>
    <t>Фтор, хлор, бром и йод</t>
  </si>
  <si>
    <t>2802</t>
  </si>
  <si>
    <t>Сера сублимированная или осажденная; сера коллоидная</t>
  </si>
  <si>
    <t>2803</t>
  </si>
  <si>
    <t>Углерод (сажи и прочие формы углерода, в другом месте не поименованные)</t>
  </si>
  <si>
    <t>2804</t>
  </si>
  <si>
    <t>Водород, газы инертные и прочие неметаллы</t>
  </si>
  <si>
    <t>2805</t>
  </si>
  <si>
    <t>Металлы щелочные или щелочно-земельные; металлы редкоземельные, скандий и иттрий в чистом виде, в смесях или сплавах; ртуть</t>
  </si>
  <si>
    <t>2806</t>
  </si>
  <si>
    <t>Хлорид водорода (кислота соляная); кислота хлорсульфоновая</t>
  </si>
  <si>
    <t>2807</t>
  </si>
  <si>
    <t>Серная кислота; олеум</t>
  </si>
  <si>
    <t>2808</t>
  </si>
  <si>
    <t>Кислота азотная; кислоты сульфоазотные</t>
  </si>
  <si>
    <t>2809</t>
  </si>
  <si>
    <t>Пентаоксид дифосфора; фосфорная кислота; полифосфорные кислоты определенного или неопределенного химического состава</t>
  </si>
  <si>
    <t>2810</t>
  </si>
  <si>
    <t>Оксиды бора; кислоты борные</t>
  </si>
  <si>
    <t>2811</t>
  </si>
  <si>
    <t>Кислоты неорганические прочие и соединения неметаллов с кислородом неорганические прочие</t>
  </si>
  <si>
    <t>2812</t>
  </si>
  <si>
    <t>Галогениды и галогенид оксиды неметаллов</t>
  </si>
  <si>
    <t>2813</t>
  </si>
  <si>
    <t>Сульфиды неметаллов; трисульфид фосфора технический</t>
  </si>
  <si>
    <t>2814</t>
  </si>
  <si>
    <t>Аммиак, безводный или в водном растворе</t>
  </si>
  <si>
    <t>2815</t>
  </si>
  <si>
    <t>Гидроксид натрия (сода каустическая); гидроксид калия (едкое кали); пероксиды натрия или калия</t>
  </si>
  <si>
    <t>2816</t>
  </si>
  <si>
    <t>Гидроксид и пероксид магния; оксиды, гидроксиды и пероксиды стронция или бария</t>
  </si>
  <si>
    <t>2817</t>
  </si>
  <si>
    <t>Оксид цинка; пероксид цинка</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</si>
  <si>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</si>
  <si>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</si>
  <si>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</si>
  <si>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</si>
  <si>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2820</t>
  </si>
  <si>
    <t>Оксиды марганца</t>
  </si>
  <si>
    <t>2821</t>
  </si>
  <si>
    <t>Оксиды и гидроксиды железа; красители минеральные, содержащие 70 мас.% или более химически связанного железа в пересчете на fе2o3</t>
  </si>
  <si>
    <t>2822</t>
  </si>
  <si>
    <t>Оксиды и гидроксиды кобальта; оксиды кобальта технические</t>
  </si>
  <si>
    <t>2823</t>
  </si>
  <si>
    <t>Оксиды титана</t>
  </si>
  <si>
    <t>2824</t>
  </si>
  <si>
    <t>Оксиды свинца; сурик свинцовый (красный и оранжевый)</t>
  </si>
  <si>
    <t>2825</t>
  </si>
  <si>
    <t>Гидразин и гидроксиламин и их неорганические соли; неорганические основания прочие; оксиды, гидроксиды и пероксиды металлов прочие</t>
  </si>
  <si>
    <t>2826</t>
  </si>
  <si>
    <t>Фториды; фторосиликаты, фтороалюминаты и прочие комплексные соли фтора</t>
  </si>
  <si>
    <t>2827</t>
  </si>
  <si>
    <t>Хлориды, хлорид оксиды и хлорид гидроксиды; бромиды и бромид оксиды; йодиды и йодид оксиды</t>
  </si>
  <si>
    <t>2828</t>
  </si>
  <si>
    <t>Гипохлориты; гипохлорит кальция технический; хлориты; гипобромиты</t>
  </si>
  <si>
    <t>2829</t>
  </si>
  <si>
    <t>Хлораты и перхлораты; броматы и перброматы; йодаты и перйодаты</t>
  </si>
  <si>
    <t>2830</t>
  </si>
  <si>
    <t>Сульфиды; полисульфиды определенного или неопределенного химического состава</t>
  </si>
  <si>
    <t>2831</t>
  </si>
  <si>
    <t>Дитиониты и сульфоксилаты</t>
  </si>
  <si>
    <t>2832</t>
  </si>
  <si>
    <t>Сульфиты; тиосульфаты</t>
  </si>
  <si>
    <t>2833</t>
  </si>
  <si>
    <t>Сульфаты; квасцы; пероксосульфаты (персульфаты)</t>
  </si>
  <si>
    <t>2834</t>
  </si>
  <si>
    <t>Нитриты; нитраты</t>
  </si>
  <si>
    <t>2835</t>
  </si>
  <si>
    <t>Фосфинаты (гипофосфиты), фосфонаты (фосфиты) и фосфаты; полифосфаты определенного или неопределенного химического состава</t>
  </si>
  <si>
    <t>2836</t>
  </si>
  <si>
    <t>Карбонаты; пероксокарбонаты (перкарбонаты); карбонат аммония технический, содержащий карбамат аммония</t>
  </si>
  <si>
    <t>2837</t>
  </si>
  <si>
    <t>Цианиды, цианид оксиды, цианиды комплексные</t>
  </si>
  <si>
    <t>2839</t>
  </si>
  <si>
    <t>Силикаты; силикаты щелочных металлов технические</t>
  </si>
  <si>
    <t>2840</t>
  </si>
  <si>
    <t>Бораты; пероксобораты (пербораты)</t>
  </si>
  <si>
    <t>2841</t>
  </si>
  <si>
    <t>Соли оксометаллических или пероксометаллических кислот</t>
  </si>
  <si>
    <t>2842</t>
  </si>
  <si>
    <t>Соли неорганических кислот или пероксокислот (включая алюмосиликаты определенного или неопределенного химического состава), кроме азидов, прочие</t>
  </si>
  <si>
    <t>2843</t>
  </si>
  <si>
    <t>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</si>
  <si>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</si>
  <si>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</si>
  <si>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2845</t>
  </si>
  <si>
    <t>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t>
  </si>
  <si>
    <t>2846</t>
  </si>
  <si>
    <t>Соединения, неорганические или органические, редкоземельных металлов, иттрия или скандия или смесей этих металлов</t>
  </si>
  <si>
    <t>2847</t>
  </si>
  <si>
    <t>Пероксид водорода, отвержденный или не отвержденный мочевиной</t>
  </si>
  <si>
    <t>2849</t>
  </si>
  <si>
    <t>Карбиды, определенного или неопределенного химического состава</t>
  </si>
  <si>
    <t>2850</t>
  </si>
  <si>
    <t>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t>
  </si>
  <si>
    <t>2852</t>
  </si>
  <si>
    <t>Соединения ртути, неорганические или органические,кроме амальгам</t>
  </si>
  <si>
    <t>2853</t>
  </si>
  <si>
    <t>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t>
  </si>
  <si>
    <t>2901</t>
  </si>
  <si>
    <t>Углеводороды ациклические</t>
  </si>
  <si>
    <t>2902</t>
  </si>
  <si>
    <t>Углеводороды циклические</t>
  </si>
  <si>
    <t>2903</t>
  </si>
  <si>
    <t>Галогенированные производные углеводородов</t>
  </si>
  <si>
    <t>2904</t>
  </si>
  <si>
    <t>Сульфированные, нитрованные или нитрозированные производные углеводородов, галогенированные или негалогенированные</t>
  </si>
  <si>
    <t>2905</t>
  </si>
  <si>
    <t>Спирты ациклические и их галогенированные, сульфированные, нитрованные или нитрозированные производные</t>
  </si>
  <si>
    <t>2906</t>
  </si>
  <si>
    <t>Спирты циклические и их галогенированные, сульфированные, нитрованные или нитрозированные производные</t>
  </si>
  <si>
    <t>2907</t>
  </si>
  <si>
    <t>Фенолы; фенолоспирты</t>
  </si>
  <si>
    <t>2908</t>
  </si>
  <si>
    <t>Галогенированные, сульфированные, нитрованные или нитрозированные производные фенолов или фенолоспиртов</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</si>
  <si>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</si>
  <si>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</si>
  <si>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2910</t>
  </si>
  <si>
    <t>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t>
  </si>
  <si>
    <t>2911</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</si>
  <si>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</si>
  <si>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</si>
  <si>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</si>
  <si>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</si>
  <si>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</si>
  <si>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</si>
  <si>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</si>
  <si>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2916</t>
  </si>
  <si>
    <t>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</si>
  <si>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</si>
  <si>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</si>
  <si>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</si>
  <si>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</si>
  <si>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2919</t>
  </si>
  <si>
    <t>Эфиры фосфорной кислоты сложные и их соли, включая лактофосфаты; их галогенированные, сульфированные, нитрованные или нитрозированные производные</t>
  </si>
  <si>
    <t>2920</t>
  </si>
  <si>
    <t>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t>
  </si>
  <si>
    <t>2921</t>
  </si>
  <si>
    <t>Соединения с аминной функциональной группой</t>
  </si>
  <si>
    <t>2922</t>
  </si>
  <si>
    <t>Аминосоединения, включающие кислородсодержащую функциональную группу</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</si>
  <si>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</si>
  <si>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</si>
  <si>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2924</t>
  </si>
  <si>
    <t>Соединения, содержащие функциональную карбоксамидную группу; соединения угольной кислоты, содержащие функциональную амидную группу</t>
  </si>
  <si>
    <t>2925</t>
  </si>
  <si>
    <t>Соединения, содержащие функциональную карбоксимидную группу (включая сахарин и его соли), и соединения, содержащие функциональную иминную группу</t>
  </si>
  <si>
    <t>2926</t>
  </si>
  <si>
    <t>Соединения, содержащие функциональную нитрильную группу</t>
  </si>
  <si>
    <t>2927</t>
  </si>
  <si>
    <t>Диазо-, азо- или азоксисоединения</t>
  </si>
  <si>
    <t>2928</t>
  </si>
  <si>
    <t>Производные гидразина или гидроксиламина органические</t>
  </si>
  <si>
    <t>2929</t>
  </si>
  <si>
    <t>Соединения, содержащие другие азотсодержащие функциональные группы</t>
  </si>
  <si>
    <t>2930</t>
  </si>
  <si>
    <t>Соединения сероорганические</t>
  </si>
  <si>
    <t>2931</t>
  </si>
  <si>
    <t>Соединения органо-неорганические прочие</t>
  </si>
  <si>
    <t>2932</t>
  </si>
  <si>
    <t>Соединения гетероциклические, содержащие лишь гетероатом(ы) кислорода</t>
  </si>
  <si>
    <t>2933</t>
  </si>
  <si>
    <t>Соединения гетероциклические, содержащие лишь гетероатом(ы) азота</t>
  </si>
  <si>
    <t>2934</t>
  </si>
  <si>
    <t>Hуклеиновые кислоты и их соли, определенного или неопределенного химического состава; гетероциклические соединения прочие</t>
  </si>
  <si>
    <t>2935</t>
  </si>
  <si>
    <t>Сульфонамиды</t>
  </si>
  <si>
    <t>2936</t>
  </si>
  <si>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</si>
  <si>
    <t>2937</t>
  </si>
  <si>
    <t>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t>
  </si>
  <si>
    <t>2938</t>
  </si>
  <si>
    <t>Гликозиды, природные или синтезированные, их соли, простые и сложные эфиры и прочие производные</t>
  </si>
  <si>
    <t>2939</t>
  </si>
  <si>
    <t>Алкалоиды растительного происхождения, природные или синтезированные, их соли, простые и сложные эфиры и прочие производные</t>
  </si>
  <si>
    <t>2940</t>
  </si>
  <si>
    <t>Сахара химически чистые, кроме сахарозы, лактозы, мальтозы,глюкозы и фруктозы;</t>
  </si>
  <si>
    <t>2941</t>
  </si>
  <si>
    <t>Антибиотики</t>
  </si>
  <si>
    <t>2942</t>
  </si>
  <si>
    <t>Соединения органические прочие</t>
  </si>
  <si>
    <t>3001</t>
  </si>
  <si>
    <t>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</si>
  <si>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</si>
  <si>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</si>
  <si>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</si>
  <si>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</si>
  <si>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</si>
  <si>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</si>
  <si>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</si>
  <si>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</si>
  <si>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3006</t>
  </si>
  <si>
    <t>Фармацевтическая продукция, упомянутая в примечании 4 к данной группе</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</si>
  <si>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</si>
  <si>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</si>
  <si>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</si>
  <si>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</si>
  <si>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3103</t>
  </si>
  <si>
    <t>Удобрения минеральные или химические, фосфорные</t>
  </si>
  <si>
    <t>3104</t>
  </si>
  <si>
    <t>Удобрения минеральные или химические, калийные</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</si>
  <si>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</si>
  <si>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</si>
  <si>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</si>
  <si>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</si>
  <si>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3202</t>
  </si>
  <si>
    <t>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</si>
  <si>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</si>
  <si>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</si>
  <si>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</si>
  <si>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</si>
  <si>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3205</t>
  </si>
  <si>
    <t>Лаки цветные; препараты, изготовленные на их основе, указ. В примечании 3 к данной группе</t>
  </si>
  <si>
    <t>3206</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</si>
  <si>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t>
  </si>
  <si>
    <t>3207</t>
  </si>
  <si>
    <t>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</si>
  <si>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</si>
  <si>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</si>
  <si>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</si>
  <si>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</si>
  <si>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</si>
  <si>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</si>
  <si>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3211</t>
  </si>
  <si>
    <t>Сиккативы готовые</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</si>
  <si>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</si>
  <si>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</si>
  <si>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</si>
  <si>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</si>
  <si>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</si>
  <si>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</si>
  <si>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</si>
  <si>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</si>
  <si>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</si>
  <si>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</si>
  <si>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</si>
  <si>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</si>
  <si>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</si>
  <si>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</si>
  <si>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</si>
  <si>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</si>
  <si>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</si>
  <si>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</si>
  <si>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</si>
  <si>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</si>
  <si>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</si>
  <si>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</si>
  <si>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</si>
  <si>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</si>
  <si>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</si>
  <si>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</si>
  <si>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</si>
  <si>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</si>
  <si>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3404</t>
  </si>
  <si>
    <t>Воски искусственные и готовые воски</t>
  </si>
  <si>
    <t>3405</t>
  </si>
  <si>
    <t>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</si>
  <si>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</si>
  <si>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</si>
  <si>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</si>
  <si>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</si>
  <si>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</si>
  <si>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</si>
  <si>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</si>
  <si>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</si>
  <si>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</si>
  <si>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</si>
  <si>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</si>
  <si>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</si>
  <si>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</si>
  <si>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</si>
  <si>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3506</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</si>
  <si>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t>
  </si>
  <si>
    <t>3507</t>
  </si>
  <si>
    <t>Ферменты; ферментные препараты, в другом месте не поименованные или не включенные</t>
  </si>
  <si>
    <t>3601</t>
  </si>
  <si>
    <t>Порох</t>
  </si>
  <si>
    <t>3602</t>
  </si>
  <si>
    <t>Вещества взрывчатые готовые, кроме пороха</t>
  </si>
  <si>
    <t>3603</t>
  </si>
  <si>
    <t>Шнуры бикфордовы; шнуры детонирующие; капсюли ударные или детонирующие; запалы; электродетонаторы</t>
  </si>
  <si>
    <t>3604</t>
  </si>
  <si>
    <t>Фейерверки, ракеты сигнальные, дождевые ракеты, сигналы противотуманные и изделия пиротехнические прочие</t>
  </si>
  <si>
    <t>3605</t>
  </si>
  <si>
    <t>Спички, кроме пиротехнических изделий товарной позиции 3604</t>
  </si>
  <si>
    <t>3606</t>
  </si>
  <si>
    <t>Ферроцерий и сплавы пирофорные прочие в любых формах; изделия из горючих материалов, указанные в примечании 2 к данной группе</t>
  </si>
  <si>
    <t>3701</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</si>
  <si>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</si>
  <si>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3702</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</si>
  <si>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t>
  </si>
  <si>
    <t>3703</t>
  </si>
  <si>
    <t>Фотографические бумага, картон и текстильные материалы, сенсибилизированные, неэкспонированные</t>
  </si>
  <si>
    <t>3704</t>
  </si>
  <si>
    <t>Фотографические пластинки, пленки, бумага, картон и текстильные материалы, экспонированные, но не проявленные</t>
  </si>
  <si>
    <t>3705</t>
  </si>
  <si>
    <t>Фотопластинки и фотопленка, экспонированные и проявленные, кроме кинопленки</t>
  </si>
  <si>
    <t>3706</t>
  </si>
  <si>
    <t>Кинопленка, экспонированная и проявленная, со звуковой дорожкой или без звуковой дорожки, или содержащая только звуковую дорожку</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</si>
  <si>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</si>
  <si>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</si>
  <si>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</si>
  <si>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</si>
  <si>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3802</t>
  </si>
  <si>
    <t>Уголь активированный; продукты минеральные природные активированные; уголь животный, включая использованный животный уголь</t>
  </si>
  <si>
    <t>3803</t>
  </si>
  <si>
    <t>Масло талловое, рафинированное или нерафинированное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</si>
  <si>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</si>
  <si>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</si>
  <si>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3805</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</si>
  <si>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t>
  </si>
  <si>
    <t>3806</t>
  </si>
  <si>
    <t>Канифоль и смоляные кислоты, и их производные; спирт канифольный и масла канифольные; переплавленные смолы</t>
  </si>
  <si>
    <t>3807</t>
  </si>
  <si>
    <t>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</si>
  <si>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</si>
  <si>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</si>
  <si>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3809</t>
  </si>
  <si>
    <t>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</si>
  <si>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</si>
  <si>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</si>
  <si>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</si>
  <si>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</si>
  <si>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3812</t>
  </si>
  <si>
    <t>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t>
  </si>
  <si>
    <t>3813</t>
  </si>
  <si>
    <t>Составы и заряды для огнетушителей; заряженные гранаты для тушения пожаров</t>
  </si>
  <si>
    <t>3814</t>
  </si>
  <si>
    <t>Растворители и разбавители сложные органические, в другом месте не поименованные; готовые составы для удаления красок или лаков</t>
  </si>
  <si>
    <t>3815</t>
  </si>
  <si>
    <t>Инициаторы реакций, ускорители реакций и катализаторы, в другом месте не поименованные или не включенные</t>
  </si>
  <si>
    <t>3816</t>
  </si>
  <si>
    <t>Цементы огнеупорные, растворы строительные, бетоны и аналогичные составы, кроме товаров товарной позиции 3801</t>
  </si>
  <si>
    <t>3817</t>
  </si>
  <si>
    <t>Алкибензолы смешанные и алкинафталины смешанные, кроме продуктов товарной позиции 2707 или 2902</t>
  </si>
  <si>
    <t>3818</t>
  </si>
  <si>
    <t>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t>
  </si>
  <si>
    <t>3819</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</si>
  <si>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</si>
  <si>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3820</t>
  </si>
  <si>
    <t>Антифризы и жидкости антиобледенительные готовые</t>
  </si>
  <si>
    <t>3821</t>
  </si>
  <si>
    <t>Среды культуральные для выращивания микроорганизмов</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</si>
  <si>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</si>
  <si>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</si>
  <si>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3823</t>
  </si>
  <si>
    <t>Промышленные монокарбоновые жирные кислоты; кислотные масла после рафинирования; промышленные жирные спирты</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</si>
  <si>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</si>
  <si>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</si>
  <si>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3825</t>
  </si>
  <si>
    <t>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t>
  </si>
  <si>
    <t>3901</t>
  </si>
  <si>
    <t>Полимеры этилена в первичных формах</t>
  </si>
  <si>
    <t>3902</t>
  </si>
  <si>
    <t>Полимеры пропилена или прочих олефинов в первичных формах</t>
  </si>
  <si>
    <t>3903</t>
  </si>
  <si>
    <t>Полимеры стирола в первичных формах</t>
  </si>
  <si>
    <t>3904</t>
  </si>
  <si>
    <t>Полимеры винилхлорида или прочих галогенированных олефинов, в первичных формах</t>
  </si>
  <si>
    <t>3905</t>
  </si>
  <si>
    <t>Полимеры винилацетата или прочих сложных виниловых эфиров, в первичных формах; прочие винильные полимеры в первичных формах</t>
  </si>
  <si>
    <t>3906</t>
  </si>
  <si>
    <t>Акриловые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</si>
  <si>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</si>
  <si>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</si>
  <si>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3908</t>
  </si>
  <si>
    <t>Полиамиды в первичных формах</t>
  </si>
  <si>
    <t>3909</t>
  </si>
  <si>
    <t>Амино-альдегидные смолы, феноло-альдегидные смолы и полиуретаны в первичных формах</t>
  </si>
  <si>
    <t>3910</t>
  </si>
  <si>
    <t>Силиконы в первичных формах</t>
  </si>
  <si>
    <t>3911</t>
  </si>
  <si>
    <t>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t>
  </si>
  <si>
    <t>3912</t>
  </si>
  <si>
    <t>Целлюлоза и ее химические производные, в первичных формах, в другом месте не поименованные или не включенные</t>
  </si>
  <si>
    <t>3913</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</si>
  <si>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</si>
  <si>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</si>
  <si>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Смолы ионообменные, полученные на основе полимеров товарных позиций 3901-3913, в первичных формах</t>
  </si>
  <si>
    <t>3915</t>
  </si>
  <si>
    <t>Отходы, обрезки и скрап, из пластмасс</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</si>
  <si>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</si>
  <si>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</si>
  <si>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</si>
  <si>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</si>
  <si>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3918</t>
  </si>
  <si>
    <t>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t>
  </si>
  <si>
    <t>3919</t>
  </si>
  <si>
    <t>Плиты, листы, пленка, лента, полоса и прочие плоские формы, из пластмасс, самоклеящиеся, в рулонах или не в рулонах</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</si>
  <si>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</si>
  <si>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</si>
  <si>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</si>
  <si>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</si>
  <si>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</si>
  <si>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</si>
  <si>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</si>
  <si>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</si>
  <si>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</si>
  <si>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</si>
  <si>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3925</t>
  </si>
  <si>
    <t>Детали строительные из пластмасс, в другом месте не поименованные или не включенные</t>
  </si>
  <si>
    <t>3926</t>
  </si>
  <si>
    <t>Изделия прочие из пластмасс и изделия из прочих материалов товарных позиций 3901 - 3914</t>
  </si>
  <si>
    <t>4001</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</si>
  <si>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</si>
  <si>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</si>
  <si>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</si>
  <si>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4003</t>
  </si>
  <si>
    <t>Каучук регенерированный в первичных формах или в виде пластин, листов или полос, или лент</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</si>
  <si>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</si>
  <si>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</si>
  <si>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</si>
  <si>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</si>
  <si>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4006</t>
  </si>
  <si>
    <t>Прочие формы (например, прутки, трубы и профили фасонные) и изделия (например, диски и кольца) из невулканизованной резины</t>
  </si>
  <si>
    <t>4007</t>
  </si>
  <si>
    <t>Вулканизованные резиновые нити и корд</t>
  </si>
  <si>
    <t>4008</t>
  </si>
  <si>
    <t>Пластины, листы, полосы или ленты, прутки и профили фасонные из вулканизованной резины, кроме твердой резины</t>
  </si>
  <si>
    <t>4009</t>
  </si>
  <si>
    <t>Трубы, трубки и шланги из вулканизованной резины, кроме твердой резины, без фитингов или с фитингами (например, соединениями, патрубками, фланцами)</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</si>
  <si>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</si>
  <si>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</si>
  <si>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</si>
  <si>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</si>
  <si>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</si>
  <si>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</si>
  <si>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4013</t>
  </si>
  <si>
    <t>Камеры резиновые</t>
  </si>
  <si>
    <t>4014</t>
  </si>
  <si>
    <t>Изделия гигиенические или фармацевтические (включая соски) из вулканизованной резины, кроме твердой резины, с фитингами из твердой резины или без них</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</si>
  <si>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</si>
  <si>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</si>
  <si>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4016</t>
  </si>
  <si>
    <t>Изделия из вулканизованной резины, кроме твердой резины, прочие</t>
  </si>
  <si>
    <t>4017</t>
  </si>
  <si>
    <t>Резина твердая (например, эбонит) во всех формах, включая отходы и скрап; изделия из твердой резины</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</si>
  <si>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</si>
  <si>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</si>
  <si>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</si>
  <si>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</si>
  <si>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</si>
  <si>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</si>
  <si>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4104</t>
  </si>
  <si>
    <t>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t>
  </si>
  <si>
    <t>4105</t>
  </si>
  <si>
    <t>Дубленая кожа или кожевенный краст из шкур овец или шкурок ягнят, без шерстного покрова, двоеные или недвоеные, но без дальнейшей обработки</t>
  </si>
  <si>
    <t>4106</t>
  </si>
  <si>
    <t>Дубленая кожа или кожевенный краст из шкур прочих животных, без шерстного или волосяного покрова, двоеные или недвоеные, но без дальнейшей обработки</t>
  </si>
  <si>
    <t>4107</t>
  </si>
  <si>
    <t>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t>
  </si>
  <si>
    <t>4112</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</si>
  <si>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</si>
  <si>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4113</t>
  </si>
  <si>
    <t>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t>
  </si>
  <si>
    <t>4114</t>
  </si>
  <si>
    <t>Замша (включая комбинированную замшу); кожа лаковая и кожа лаковая ламинированная; кожа металлизированная</t>
  </si>
  <si>
    <t>4115</t>
  </si>
  <si>
    <t>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t>
  </si>
  <si>
    <t>4201</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</si>
  <si>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</si>
  <si>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4202</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</si>
  <si>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</si>
  <si>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4203</t>
  </si>
  <si>
    <t>Предметы одежды и принадлежности к одежде, из натуральной кожи или композиционной кожи</t>
  </si>
  <si>
    <t>4205</t>
  </si>
  <si>
    <t>Прочие изделия из натуральной кожи или композиционной кожи</t>
  </si>
  <si>
    <t>4206</t>
  </si>
  <si>
    <t>Изделия из кишок(кроме волокна из фиброина шелкопряда)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</si>
  <si>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</si>
  <si>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</si>
  <si>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4302</t>
  </si>
  <si>
    <t>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t>
  </si>
  <si>
    <t>4303</t>
  </si>
  <si>
    <t>Предметы одежды, принадлежности к одежде и прочие изделия, из натурального меха</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</si>
  <si>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</si>
  <si>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</si>
  <si>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</si>
  <si>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</si>
  <si>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4402</t>
  </si>
  <si>
    <t>Уголь древесный (включая уголь, полученный из скорлупы или орехов), агломерированный или неагломерированный</t>
  </si>
  <si>
    <t>4403</t>
  </si>
  <si>
    <t>Лесоматериалы необработанные, с удаленной или неудаленной корой или заболонью или грубо брусованные или небрусованные</t>
  </si>
  <si>
    <t>4404</t>
  </si>
  <si>
    <t>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t>
  </si>
  <si>
    <t>4405</t>
  </si>
  <si>
    <t>Шерсть древесная или тонкая стружка; мука древесная</t>
  </si>
  <si>
    <t>4406</t>
  </si>
  <si>
    <t>Шпалы деревянные для железнодорожных или трамвайных путей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</si>
  <si>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</si>
  <si>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</si>
  <si>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</si>
  <si>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</si>
  <si>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</si>
  <si>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</si>
  <si>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</si>
  <si>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</si>
  <si>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</si>
  <si>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</si>
  <si>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</si>
  <si>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</si>
  <si>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4413</t>
  </si>
  <si>
    <t>Древесина прессованная в виде плит, блоков, брусьев или профилированных (изделий) форм</t>
  </si>
  <si>
    <t>4414</t>
  </si>
  <si>
    <t>Рамы деревянные для картин, фотографий, зеркал или аналогичных предметов</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</si>
  <si>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</si>
  <si>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</si>
  <si>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</si>
  <si>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</si>
  <si>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4417</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</si>
  <si>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</si>
  <si>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</si>
  <si>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</si>
  <si>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</si>
  <si>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</si>
  <si>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</si>
  <si>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</si>
  <si>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</si>
  <si>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</si>
  <si>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4501</t>
  </si>
  <si>
    <t>Пробка натуральная, необработанная или прошедшая первичную обработку; отходы пробки; измельченная, гранулированная или молотая пробка</t>
  </si>
  <si>
    <t>4502</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</si>
  <si>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</si>
  <si>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4503</t>
  </si>
  <si>
    <t>Изделия из натуральной пробки</t>
  </si>
  <si>
    <t>4504</t>
  </si>
  <si>
    <t>Пробка агломерированная (со связующим веществом или без него) и изделия из нее</t>
  </si>
  <si>
    <t>4601</t>
  </si>
  <si>
    <t>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t>
  </si>
  <si>
    <t>4602</t>
  </si>
  <si>
    <t>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t>
  </si>
  <si>
    <t>4701</t>
  </si>
  <si>
    <t>Древесная масса</t>
  </si>
  <si>
    <t>4702</t>
  </si>
  <si>
    <t>Целлюлоза древесная, растворимые сорта</t>
  </si>
  <si>
    <t>4703</t>
  </si>
  <si>
    <t>Целлюлоза древесная, натронная или сульфатная, кроме растворимых сортов</t>
  </si>
  <si>
    <t>4704</t>
  </si>
  <si>
    <t>Целлюлоза древесная, сульфитная, кроме растворимых сортов</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</si>
  <si>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</si>
  <si>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</si>
  <si>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</si>
  <si>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</si>
  <si>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</si>
  <si>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</si>
  <si>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</si>
  <si>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</si>
  <si>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</si>
  <si>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</si>
  <si>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</si>
  <si>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</si>
  <si>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4805</t>
  </si>
  <si>
    <t>Бумага и картон немелованные прочие, в рулонах или листах, без дальнейшей обработки или обработанные, как это указано в примечании 3 к данной группе</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</si>
  <si>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</si>
  <si>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</si>
  <si>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4807</t>
  </si>
  <si>
    <t>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</si>
  <si>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</si>
  <si>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</si>
  <si>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4809</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</si>
  <si>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</si>
  <si>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</si>
  <si>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</si>
  <si>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</si>
  <si>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</si>
  <si>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4812</t>
  </si>
  <si>
    <t>Блоки, плиты и пластины фильтровальные из бумажной массы</t>
  </si>
  <si>
    <t>4813</t>
  </si>
  <si>
    <t>Бумага папиросная, нарезанная или не нарезанная по размеру или в форме книжечек или трубок</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</si>
  <si>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</si>
  <si>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</si>
  <si>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</si>
  <si>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</si>
  <si>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</si>
  <si>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</si>
  <si>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</si>
  <si>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</si>
  <si>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</si>
  <si>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</si>
  <si>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</si>
  <si>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</si>
  <si>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4821</t>
  </si>
  <si>
    <t>Ярлыки и этикетки всех видов, из бумаги или картона, напечатанные или ненапечатанные</t>
  </si>
  <si>
    <t>4822</t>
  </si>
  <si>
    <t>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</si>
  <si>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</si>
  <si>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</si>
  <si>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4901</t>
  </si>
  <si>
    <t>Печатные книги, брошюры, листовки и аналогичные печатные материалы, сброшюрованные или в виде отдельных листов</t>
  </si>
  <si>
    <t>4902</t>
  </si>
  <si>
    <t>Газеты, журналы и прочие периодические издания, иллюстрированные или неиллюстрированные, содержащие или не содержащие рекламный материал</t>
  </si>
  <si>
    <t>4903</t>
  </si>
  <si>
    <t>Книги-картинки, книги для рисования или для раскрашивания, детские</t>
  </si>
  <si>
    <t>4904</t>
  </si>
  <si>
    <t>Ноты, печатные или рукописные, в переплете или непереплетенные, иллюстрированные или неиллюстрированные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</si>
  <si>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</si>
  <si>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</si>
  <si>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4906</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</si>
  <si>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</si>
  <si>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4907</t>
  </si>
  <si>
    <t>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t>
  </si>
  <si>
    <t>4908</t>
  </si>
  <si>
    <t>Картинки переводные (декалькомания)</t>
  </si>
  <si>
    <t>4909</t>
  </si>
  <si>
    <t>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t>
  </si>
  <si>
    <t>4910</t>
  </si>
  <si>
    <t>Печатные календари всех видов, включая отрывные</t>
  </si>
  <si>
    <t>4911</t>
  </si>
  <si>
    <t>Прочая печатная продукция, включая печатные репродукции и фотографии</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</si>
  <si>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</si>
  <si>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</si>
  <si>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</si>
  <si>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</si>
  <si>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</si>
  <si>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</si>
  <si>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5004</t>
  </si>
  <si>
    <t>Нить шелковая (исключая пряжу однониточную из шелковых отходов), не расфасованная для розничной продажи</t>
  </si>
  <si>
    <t>5005</t>
  </si>
  <si>
    <t>Пряжа однониточная из шелковых отходов, не расфасованная для розничной продажи</t>
  </si>
  <si>
    <t>5006</t>
  </si>
  <si>
    <t>Нить шелковая и пряжа однониточная из шелковых отходов, расфасованная для розничной продажи; кетгут</t>
  </si>
  <si>
    <t>5007</t>
  </si>
  <si>
    <t>Ткани из шелковых нитей или из шелковых отходов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</si>
  <si>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</si>
  <si>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</si>
  <si>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</si>
  <si>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</si>
  <si>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</si>
  <si>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</si>
  <si>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</si>
  <si>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</si>
  <si>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5106</t>
  </si>
  <si>
    <t>Пряжа шерстяная аппаратного прядения, не расфасованная для розничной продажи</t>
  </si>
  <si>
    <t>5107</t>
  </si>
  <si>
    <t>Пряжа шерстяная гребенного прядения, не расфасованная для розничной продажи</t>
  </si>
  <si>
    <t>5108</t>
  </si>
  <si>
    <t>Пряжа из тонкого волоса животных (аппаратного или гребенного прядения), не расфасованная для розничной продажи</t>
  </si>
  <si>
    <t>5109</t>
  </si>
  <si>
    <t>Пряжа из шерсти или тонкого волоса животных, расфасованная для розничной продажи</t>
  </si>
  <si>
    <t>5110</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</si>
  <si>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</si>
  <si>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5111</t>
  </si>
  <si>
    <t>Ткани из шерстяной пряжи аппаратного прядения или пряжи аппаратного прядения из тонкого волоса животных</t>
  </si>
  <si>
    <t>5112</t>
  </si>
  <si>
    <t>Ткани из шерстяной пряжи гребенного прядения или пряжи гребенного прядения из тонкого волоса животных</t>
  </si>
  <si>
    <t>5113</t>
  </si>
  <si>
    <t>Ткани из грубого волоса животных или конского волоса</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</si>
  <si>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</si>
  <si>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</si>
  <si>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</si>
  <si>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</si>
  <si>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</si>
  <si>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</si>
  <si>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5204</t>
  </si>
  <si>
    <t>Нитки хлопчатобумажные швейные, расфасованные или не расфасованные для розничной продажи</t>
  </si>
  <si>
    <t>5205</t>
  </si>
  <si>
    <t>Пряжа хлопчатобумажная (кроме швейных ниток), содержащая хлопковых волокон 85 мас.% или более, не расфасованная для розничной продажи</t>
  </si>
  <si>
    <t>5206</t>
  </si>
  <si>
    <t>Пряжа хлопчатобумажная (кроме швейных ниток), содержащая менее 85 мас.% хлопковых волокон, не расфасованная для розничной продажи</t>
  </si>
  <si>
    <t>5207</t>
  </si>
  <si>
    <t>Пряжа хлопчатобумажная (кроме швейных ниток), расфасованная для розничной продажи</t>
  </si>
  <si>
    <t>5208</t>
  </si>
  <si>
    <t>Ткани хлопчатобумажные, содержащие 85 мас.% или более хлопковых волокон, с поверхностной плотностью не более 200 г/м2</t>
  </si>
  <si>
    <t>5209</t>
  </si>
  <si>
    <t>Ткани хлопчатобумажные, содержащие 85 мас.% или более хлопковых волокон, с поверхностной плотностью более 200 г/м2</t>
  </si>
  <si>
    <t>5210</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</si>
  <si>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t>
  </si>
  <si>
    <t>5211</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</si>
  <si>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t>
  </si>
  <si>
    <t>5212</t>
  </si>
  <si>
    <t>Ткани хлопчатобумажные прочие</t>
  </si>
  <si>
    <t>5301</t>
  </si>
  <si>
    <t>Лен-сырец или лен обработанный, но не подвергнутый прядению; очесы и отходы льна (включая прядильные отходы и расщипанное сырье)</t>
  </si>
  <si>
    <t>5302</t>
  </si>
  <si>
    <t>Пенька (cannabis sativa l.), сырец или обработанная, но не подвергнутая прядению; очесы и отходы пеньки (включая прядильные отходы и расщипанное сырье)</t>
  </si>
  <si>
    <t>5303</t>
  </si>
  <si>
    <t>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t>
  </si>
  <si>
    <t>5305</t>
  </si>
  <si>
    <t>Волокно кокосового ореха,абаки,рами и другие растительные текстильные волокна</t>
  </si>
  <si>
    <t>5306</t>
  </si>
  <si>
    <t>Пряжа льняная</t>
  </si>
  <si>
    <t>5307</t>
  </si>
  <si>
    <t>Пряжа из джутовых волокон или других текстильных лубяных волокон товарной позиции 5303</t>
  </si>
  <si>
    <t>5308</t>
  </si>
  <si>
    <t>Пряжа из других растительных текстильных волокон; пряжа бумажная</t>
  </si>
  <si>
    <t>5309</t>
  </si>
  <si>
    <t>Ткани льняные</t>
  </si>
  <si>
    <t>5310</t>
  </si>
  <si>
    <t>Ткани из джутовых волокон или других текстильных лубяных волокон товарной позиции 5303</t>
  </si>
  <si>
    <t>5311</t>
  </si>
  <si>
    <t>Ткани из прочих растительных текстильных волокон; ткани из бумажной пряжи</t>
  </si>
  <si>
    <t>5401</t>
  </si>
  <si>
    <t>Нитки швейные из химических нитей, расфасованные или не расфасованные для розничной продажи</t>
  </si>
  <si>
    <t>5402</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</si>
  <si>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t>
  </si>
  <si>
    <t>5403</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</si>
  <si>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t>
  </si>
  <si>
    <t>5404</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</si>
  <si>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t>
  </si>
  <si>
    <t>5405</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</si>
  <si>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</si>
  <si>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5406</t>
  </si>
  <si>
    <t>Нити комплексные химические(кроме швейных ниток),расфасованные для розничной продажи</t>
  </si>
  <si>
    <t>5407</t>
  </si>
  <si>
    <t>Ткани из синтетических комплексных нитей, включая ткани, изготавливаемые из материалов товарной позиции 5404</t>
  </si>
  <si>
    <t>5408</t>
  </si>
  <si>
    <t>Ткани из искусственных комплексных нитей, включая ткани, изготавливаемые из материалов товарной позиции 5405</t>
  </si>
  <si>
    <t>5501</t>
  </si>
  <si>
    <t>Жгут синтетических нитей</t>
  </si>
  <si>
    <t>5502</t>
  </si>
  <si>
    <t>Жгут искусственных нитей</t>
  </si>
  <si>
    <t>5503</t>
  </si>
  <si>
    <t>Волокна синтетические, не подвергнутые кардо-, гребнечесанию или другой подготовке для прядения</t>
  </si>
  <si>
    <t>5504</t>
  </si>
  <si>
    <t>Волокна искусственные, не подвергнутые кардо-, гребнечесанию или другой подготовке для прядения</t>
  </si>
  <si>
    <t>5505</t>
  </si>
  <si>
    <t>Отходы химических волокон (включая гребенные очесы, прядильные отходы и расщипанное сырье)</t>
  </si>
  <si>
    <t>5506</t>
  </si>
  <si>
    <t>Волокна синтетические, подвергнутые кардо-, гребнечесанию или другой подготовке для прядения</t>
  </si>
  <si>
    <t>5507</t>
  </si>
  <si>
    <t>Волокна искусственные, подвергнутые кардо-, гребнечесанию или иной подготовке для прядения</t>
  </si>
  <si>
    <t>5508</t>
  </si>
  <si>
    <t>Нитки швейные из химических волокон, расфасованные или не расфасованные для розничной продажи</t>
  </si>
  <si>
    <t>5509</t>
  </si>
  <si>
    <t>Пряжа из синтетических волокон (кроме швейных ниток), не расфасованная для розничной продажи</t>
  </si>
  <si>
    <t>5510</t>
  </si>
  <si>
    <t>Пряжа из искусственных волокон (кроме швейных ниток), не расфасованная для розничной продажи</t>
  </si>
  <si>
    <t>5511</t>
  </si>
  <si>
    <t>Пряжа из химических волокон (кроме швейных ниток), расфасованная для розничной продажи</t>
  </si>
  <si>
    <t>5512</t>
  </si>
  <si>
    <t>Ткани из синтетических волокон, содержащие 85 мас.% или более этих волокон</t>
  </si>
  <si>
    <t>5513</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</si>
  <si>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t>
  </si>
  <si>
    <t>5514</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</si>
  <si>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t>
  </si>
  <si>
    <t>5515</t>
  </si>
  <si>
    <t>Ткани из синтетических волокон прочие</t>
  </si>
  <si>
    <t>5516</t>
  </si>
  <si>
    <t>Ткани из искусственных волокон</t>
  </si>
  <si>
    <t>5601</t>
  </si>
  <si>
    <t>Вата из текстильных материалов и изделия из нее; текстильные волокна, не превышающие по длине 5 мм (пух), текстильная пыль и узелки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</si>
  <si>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</si>
  <si>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</si>
  <si>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</si>
  <si>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</si>
  <si>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</si>
  <si>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</si>
  <si>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5605</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</si>
  <si>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t>
  </si>
  <si>
    <t>5606</t>
  </si>
  <si>
    <t>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</si>
  <si>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</si>
  <si>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</si>
  <si>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</si>
  <si>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</si>
  <si>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5609</t>
  </si>
  <si>
    <t>Изделия из нитей, лент и аналогичных нитей, указанных в тов. Поз. 5404, 5405, бечевка, шнуры, веревки или канаты, в другом месте не поименованные</t>
  </si>
  <si>
    <t>5701</t>
  </si>
  <si>
    <t>Узелковые ковры и прочие текстильные напольные покрытия, готовые или неготовые</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</si>
  <si>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</si>
  <si>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</si>
  <si>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5703</t>
  </si>
  <si>
    <t>Ковры и прочие текстильные напольные покрытия тафтинговые, готовые или неготовые</t>
  </si>
  <si>
    <t>5704</t>
  </si>
  <si>
    <t>Ковры и прочие текстильные напольные покрытия из войлока, нетафтинговые или нефлокированные, готовые или неготовые</t>
  </si>
  <si>
    <t>5705</t>
  </si>
  <si>
    <t>Ковры и текстильные напольные покрытия прочие, отделанные или неотделанные</t>
  </si>
  <si>
    <t>5801</t>
  </si>
  <si>
    <t>Ткани ворсовые и ткани из синели, кроме тканей товарной позиции 5802 или 5806</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</si>
  <si>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</si>
  <si>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</si>
  <si>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5803</t>
  </si>
  <si>
    <t>Ткани перевивочного переплетения, кроме узких тканей товарной позиции 58 06</t>
  </si>
  <si>
    <t>5804</t>
  </si>
  <si>
    <t>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t>
  </si>
  <si>
    <t>5805</t>
  </si>
  <si>
    <t>Тканные вручную гобелены типа гобеленов бельгийских, обьюссонских, бовэ и аналогичных гобеленов, вышитые иглой, готовые или неготовые</t>
  </si>
  <si>
    <t>5806</t>
  </si>
  <si>
    <t>Узкие ткани, кроме изделий товарной позиции 5807; узкие ткани безуточные, скрепленные склеиванием (болдюк)</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</si>
  <si>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</si>
  <si>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</si>
  <si>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</si>
  <si>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</si>
  <si>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5809</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</si>
  <si>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</si>
  <si>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5810</t>
  </si>
  <si>
    <t>Вышивки в куске, в лентах или в виде отдельных орнаментов</t>
  </si>
  <si>
    <t>5811</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</si>
  <si>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</si>
  <si>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5901</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</si>
  <si>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t>
  </si>
  <si>
    <t>5902</t>
  </si>
  <si>
    <t>Материалы кордные для шин из нейлоновых или прочих полиамидных, полиэфирных или вискозных нитей высокой прочности</t>
  </si>
  <si>
    <t>5903</t>
  </si>
  <si>
    <t>Текстильные материалы, пропитанные, с покрытием или дублированные пластмассами, кроме материалов товарной позиции 5902</t>
  </si>
  <si>
    <t>5904</t>
  </si>
  <si>
    <t>Линолеум, выкроенный или не выкроенный по форме; напольные покрытия на текстильной основе, выкроенные или не выкроенные по форме</t>
  </si>
  <si>
    <t>5905</t>
  </si>
  <si>
    <t>Настенные покрытия из текстильных материалов</t>
  </si>
  <si>
    <t>5906</t>
  </si>
  <si>
    <t>Текстильные материалы прорезиненные, кроме материалов товарной позиции 5902</t>
  </si>
  <si>
    <t>5907</t>
  </si>
  <si>
    <t>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t>
  </si>
  <si>
    <t>5908</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</si>
  <si>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</si>
  <si>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5909</t>
  </si>
  <si>
    <t>Шланги текстильные и аналогичные текстильные трубки с подкладкой, обшивкой или с принадлежностями из других материалов или без них</t>
  </si>
  <si>
    <t>5910</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</si>
  <si>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</si>
  <si>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5911</t>
  </si>
  <si>
    <t>Текстильные материалы и изделия для технических целей, упомянутые в примечании 7 к данной группе</t>
  </si>
  <si>
    <t>6001</t>
  </si>
  <si>
    <t>Ворсовые полотна, трикотажные машинного или ручного вязания, включая длинноворсовые полотна и махровые полотна</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</si>
  <si>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</si>
  <si>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</si>
  <si>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6003</t>
  </si>
  <si>
    <t>Трикотажные полотна машинного или ручного вязания шириной не более 30 см, кроме трикотажных полотен товарной позиции 6001 или 6002</t>
  </si>
  <si>
    <t>6004</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</si>
  <si>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</si>
  <si>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</si>
  <si>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</si>
  <si>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6006</t>
  </si>
  <si>
    <t>Трикотажные полотна машинного или ручного вязания прочие</t>
  </si>
  <si>
    <t>6101</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</si>
  <si>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</si>
  <si>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6102</t>
  </si>
  <si>
    <t>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</si>
  <si>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</si>
  <si>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</si>
  <si>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</si>
  <si>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</si>
  <si>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</si>
  <si>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</si>
  <si>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6106</t>
  </si>
  <si>
    <t>Блузки, блузы и блузоны трикотажные машинного или ручного вязания, женские или для девочек</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</si>
  <si>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</si>
  <si>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</si>
  <si>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</si>
  <si>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</si>
  <si>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</si>
  <si>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</si>
  <si>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</si>
  <si>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</si>
  <si>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6111</t>
  </si>
  <si>
    <t>Детская одежда и принадлежности к детской одежде трикотажные машинного или ручного вязания</t>
  </si>
  <si>
    <t>6112</t>
  </si>
  <si>
    <t>Костюмы спортивные, лыжные и купальные трикотажные машинного или ручного вязания</t>
  </si>
  <si>
    <t>6113</t>
  </si>
  <si>
    <t>Одежда из трикотажного полотна машинного или ручного вязания товарной позиции 5903, 5906 или 5907</t>
  </si>
  <si>
    <t>6114</t>
  </si>
  <si>
    <t>Предметы одежды прочие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</si>
  <si>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</si>
  <si>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</si>
  <si>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6116</t>
  </si>
  <si>
    <t>Перчатки, рукавицы и митенки трикотажные машинного или ручного вязания</t>
  </si>
  <si>
    <t>6117</t>
  </si>
  <si>
    <t>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t>
  </si>
  <si>
    <t>6201</t>
  </si>
  <si>
    <t>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</si>
  <si>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</si>
  <si>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</si>
  <si>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6203</t>
  </si>
  <si>
    <t>Костюмы, комплекты, пиджаки, блайзеры, брюки, комбинезоны с нагрудниками и лямками, бриджи и шорты (кроме купальных) мужские или для мальчиков</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</si>
  <si>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</si>
  <si>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</si>
  <si>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6205</t>
  </si>
  <si>
    <t>Рубашки мужские или для мальчиков</t>
  </si>
  <si>
    <t>6206</t>
  </si>
  <si>
    <t>Блузки, блузы и блузоны женские или для девочек</t>
  </si>
  <si>
    <t>6207</t>
  </si>
  <si>
    <t>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t>
  </si>
  <si>
    <t>6208</t>
  </si>
  <si>
    <t>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t>
  </si>
  <si>
    <t>6209</t>
  </si>
  <si>
    <t>Детская одежда и принадлежности к детской одежде</t>
  </si>
  <si>
    <t>6210</t>
  </si>
  <si>
    <t>Предметы одежды, изготовленные из материалов товарной позиции 5602, 5603, 5903, 5906 или 5907</t>
  </si>
  <si>
    <t>6211</t>
  </si>
  <si>
    <t>Костюмы спортивные, лыжные и купальные; предметы одежды прочие</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</si>
  <si>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</si>
  <si>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</si>
  <si>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6213</t>
  </si>
  <si>
    <t>Платки</t>
  </si>
  <si>
    <t>6214</t>
  </si>
  <si>
    <t>Шали, шарфы, кашне, мантильи, вуали и аналогичные изделия</t>
  </si>
  <si>
    <t>6215</t>
  </si>
  <si>
    <t>Галстуки, галстуки-бабочки и шейные платки</t>
  </si>
  <si>
    <t>6216</t>
  </si>
  <si>
    <t>Перчатки, рукавицы и митенки</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</si>
  <si>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</si>
  <si>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</si>
  <si>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</si>
  <si>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</si>
  <si>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6302</t>
  </si>
  <si>
    <t>Белье постельное, столовое, туалетное и кухонное</t>
  </si>
  <si>
    <t>6303</t>
  </si>
  <si>
    <t>Занавеси (включая портьеры) и внутренние шторы; ламбрекены или подзоры для кроватей</t>
  </si>
  <si>
    <t>6304</t>
  </si>
  <si>
    <t>Изделия декоративные прочие, кроме изделий товарной позиции 9404</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</si>
  <si>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</si>
  <si>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</si>
  <si>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</si>
  <si>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</si>
  <si>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6307</t>
  </si>
  <si>
    <t>Готовые изделия прочие, включая выкройки одежды</t>
  </si>
  <si>
    <t>6308</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</si>
  <si>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</si>
  <si>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6309</t>
  </si>
  <si>
    <t>Одежда и прочие изделия, бывшие в употреблении</t>
  </si>
  <si>
    <t>6310</t>
  </si>
  <si>
    <t>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</si>
  <si>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</si>
  <si>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</si>
  <si>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</si>
  <si>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</si>
  <si>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</si>
  <si>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</si>
  <si>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</si>
  <si>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</si>
  <si>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6405</t>
  </si>
  <si>
    <t>Обувь прочая</t>
  </si>
  <si>
    <t>6406</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</si>
  <si>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t>
  </si>
  <si>
    <t>6501</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</si>
  <si>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</si>
  <si>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6502</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</si>
  <si>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</si>
  <si>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6504</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</si>
  <si>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</si>
  <si>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</si>
  <si>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</si>
  <si>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</si>
  <si>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</si>
  <si>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6507</t>
  </si>
  <si>
    <t>Ленты, подкладки, чехлы, основы, каркасы, козырьки и завязки для головных уборов</t>
  </si>
  <si>
    <t>6601</t>
  </si>
  <si>
    <t>Зонты и солнцезащитные зонты (включая зонты-трости, садовые зонты и аналогичные зонты)</t>
  </si>
  <si>
    <t>6602</t>
  </si>
  <si>
    <t>Трости, трости-сиденья, хлысты, кнуты для верховой езды и аналогичные изделия</t>
  </si>
  <si>
    <t>6603</t>
  </si>
  <si>
    <t>Части, отделочные детали и принадлежности для изделий товарной позиции 6601 или 6602</t>
  </si>
  <si>
    <t>6701</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</si>
  <si>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</si>
  <si>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6702</t>
  </si>
  <si>
    <t>Цветы, листья и плоды искусственные и их части; изделия из искусственных цветов, листьев или плодов</t>
  </si>
  <si>
    <t>6703</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</si>
  <si>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</si>
  <si>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</si>
  <si>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</si>
  <si>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6801</t>
  </si>
  <si>
    <t>Брусчатка, бордюрные камни и плиты для мощения из природного камня (кроме сланца)</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</si>
  <si>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</si>
  <si>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</si>
  <si>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6803</t>
  </si>
  <si>
    <t>Сланец обработанный и изделия из сланца или из агломерированного сланца</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</si>
  <si>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</si>
  <si>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</si>
  <si>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</si>
  <si>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</si>
  <si>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</si>
  <si>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</si>
  <si>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6807</t>
  </si>
  <si>
    <t>Изделия из асфальта или аналогичных материалов (например, из нефтяного битума или каменноугольного пека)</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</si>
  <si>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</si>
  <si>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</si>
  <si>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</si>
  <si>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</si>
  <si>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</si>
  <si>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</si>
  <si>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</si>
  <si>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</si>
  <si>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</si>
  <si>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</si>
  <si>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6813</t>
  </si>
  <si>
    <t>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t>
  </si>
  <si>
    <t>6814</t>
  </si>
  <si>
    <t>Слюда обработанная и изделия из нее, включая агломерированную или регенерированную слюду, на бумажной, картонной или другой основе или без нее</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</si>
  <si>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</si>
  <si>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</si>
  <si>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6901</t>
  </si>
  <si>
    <t>Кирпичи, блоки, плитки и другие керамические изделия из кремнеземистой муки(например, из кизельгура,триполита или диатомита)</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</si>
  <si>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</si>
  <si>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</si>
  <si>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</si>
  <si>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</si>
  <si>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</si>
  <si>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</si>
  <si>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6905</t>
  </si>
  <si>
    <t>Черепица, дефлекторы, зонты над дымовыми трубами, части дымоходов, архитектурные украшения и прочие строительные детали из керамики</t>
  </si>
  <si>
    <t>6906</t>
  </si>
  <si>
    <t>Трубы керамические, трубопроводы изоляционные, водоотводы и фитинги труб</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</si>
  <si>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</si>
  <si>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</si>
  <si>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6908</t>
  </si>
  <si>
    <t>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</si>
  <si>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</si>
  <si>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</si>
  <si>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</si>
  <si>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</si>
  <si>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</si>
  <si>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</si>
  <si>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</si>
  <si>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</si>
  <si>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</si>
  <si>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</si>
  <si>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</si>
  <si>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</si>
  <si>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7001</t>
  </si>
  <si>
    <t>Бой стеклянный, скрап стеклянный и прочие отходы; стекло в блоках</t>
  </si>
  <si>
    <t>7002</t>
  </si>
  <si>
    <t>Стекло в форме шаров (кроме микросфер товарной позиции 7018), прутков или трубок, необработанное</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</si>
  <si>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</si>
  <si>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</si>
  <si>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7004</t>
  </si>
  <si>
    <t>Стекло тянутое и выдувное, в листах, имеющее или не имеющее поглощающий, отражающий или неотражающий слой, но не обработанное каким-либо иным способом</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</si>
  <si>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</si>
  <si>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</si>
  <si>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7006</t>
  </si>
  <si>
    <t>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t>
  </si>
  <si>
    <t>7007</t>
  </si>
  <si>
    <t>Стекло безопасное, включая стекло упрочненное (закаленное) или многослойное</t>
  </si>
  <si>
    <t>7008</t>
  </si>
  <si>
    <t>Многослойные изолирующие изделия из стекла</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</si>
  <si>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</si>
  <si>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</si>
  <si>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</si>
  <si>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</si>
  <si>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7011</t>
  </si>
  <si>
    <t>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</si>
  <si>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</si>
  <si>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</si>
  <si>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7014</t>
  </si>
  <si>
    <t>Стеклянные изделия для сигнальных устройств и оптические элементы из стекла (кроме включенных в товарную позицию 7015) без оптической обработки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</si>
  <si>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</si>
  <si>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</si>
  <si>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7016</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</si>
  <si>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</si>
  <si>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</si>
  <si>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</si>
  <si>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</si>
  <si>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t>
  </si>
  <si>
    <t>7019</t>
  </si>
  <si>
    <t>Стекловолокно (включая стекловату) и изделия из него (например, пряжа, ткани)</t>
  </si>
  <si>
    <t>7020</t>
  </si>
  <si>
    <t>Прочие изделия из стекла</t>
  </si>
  <si>
    <t>7101</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</si>
  <si>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</si>
  <si>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7102</t>
  </si>
  <si>
    <t>Алмазы обработанные или необработанные, но неоправленные или незакрепленные</t>
  </si>
  <si>
    <t>7103</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</si>
  <si>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t>
  </si>
  <si>
    <t>7104</t>
  </si>
  <si>
    <t>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t>
  </si>
  <si>
    <t>7105</t>
  </si>
  <si>
    <t>Крошка и порошок из природных или искусственных драгоценных или полудрагоценных камней</t>
  </si>
  <si>
    <t>7106</t>
  </si>
  <si>
    <t>Серебро (включая серебро с гальваническим покрытием из золота или платины), необработанное или полуобработанное, или в виде порошка</t>
  </si>
  <si>
    <t>7107</t>
  </si>
  <si>
    <t>Металлы недрагоценные, плакированные серебром, полуобработанные</t>
  </si>
  <si>
    <t>7108</t>
  </si>
  <si>
    <t>Золото (включая золото с гальваническим покрытием из платины) необработанное или полуобработанное, или в виде порошка</t>
  </si>
  <si>
    <t>7109</t>
  </si>
  <si>
    <t>Металлы недрагоценные или серебро, плакированные золотом, необработанные или полуобработанные</t>
  </si>
  <si>
    <t>7110</t>
  </si>
  <si>
    <t>Платина необработанная или полуобработанная, или в виде порошка</t>
  </si>
  <si>
    <t>7111</t>
  </si>
  <si>
    <t>Металлы недрагоценные, серебро или золото, плакированные платиной, необработанные или полуобработанные</t>
  </si>
  <si>
    <t>7112</t>
  </si>
  <si>
    <t>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t>
  </si>
  <si>
    <t>7113</t>
  </si>
  <si>
    <t>Ювелирные изделия и их части из драгоценных металлов или металлов, плакированных драгоценными металлами</t>
  </si>
  <si>
    <t>7114</t>
  </si>
  <si>
    <t>Изделия золотых или серебряных дел мастеров и их части из драгоценных металлов или металлов, плакированных драгоценными металлами</t>
  </si>
  <si>
    <t>7115</t>
  </si>
  <si>
    <t>Прочие изделия из драгоценных металлов или металлов, плакированных драгоценными металлами</t>
  </si>
  <si>
    <t>7116</t>
  </si>
  <si>
    <t>Изделия из природного или культивированного жемчуга, драгоценных или полудрагоценных камней (природных, искусственных или реконструированных)</t>
  </si>
  <si>
    <t>7117</t>
  </si>
  <si>
    <t>Бижутерия</t>
  </si>
  <si>
    <t>7118</t>
  </si>
  <si>
    <t>Монеты</t>
  </si>
  <si>
    <t>7201</t>
  </si>
  <si>
    <t>Чугун передельный и зеркальный в чушках, болванках или прочих первичных формах</t>
  </si>
  <si>
    <t>7202</t>
  </si>
  <si>
    <t>Ферросплавы</t>
  </si>
  <si>
    <t>7203</t>
  </si>
  <si>
    <t>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</si>
  <si>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</si>
  <si>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</si>
  <si>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</si>
  <si>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</si>
  <si>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7206</t>
  </si>
  <si>
    <t>Железо и нелегированная сталь в слитках или прочих первичных формах (кроме железа товарной позиции 7203)</t>
  </si>
  <si>
    <t>7207</t>
  </si>
  <si>
    <t>Полуфабрикаты из железа или нелегированной стали</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</si>
  <si>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</si>
  <si>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</si>
  <si>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</si>
  <si>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</si>
  <si>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</si>
  <si>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</si>
  <si>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</si>
  <si>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</si>
  <si>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</si>
  <si>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</si>
  <si>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7213</t>
  </si>
  <si>
    <t>Прутки горячекатаные в свободно смотанных бухтах из железа или нелегированной стали</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</si>
  <si>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</si>
  <si>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</si>
  <si>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</si>
  <si>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</si>
  <si>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</si>
  <si>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</si>
  <si>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</si>
  <si>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</si>
  <si>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7218</t>
  </si>
  <si>
    <t>Сталь коррозионностойкая в слитках или прочих первичных формах; полуфабрикаты из коррозионностойкой стали</t>
  </si>
  <si>
    <t>7219</t>
  </si>
  <si>
    <t>Прокат плоский из коррозионностойкой стали, шириной 600 мм или более</t>
  </si>
  <si>
    <t>7220</t>
  </si>
  <si>
    <t>Прокат плоский из коррозионностойкой стали, шириной менее 600 мм</t>
  </si>
  <si>
    <t>7221</t>
  </si>
  <si>
    <t>Прутки горячекатаные, в свободно смотанных бухтах, из коррозионностойкой стали</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</si>
  <si>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</si>
  <si>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</si>
  <si>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</si>
  <si>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</si>
  <si>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7224</t>
  </si>
  <si>
    <t>Сталь легированная в слитках или других первичных формах прочая; полуфабрикаты из прочих легированных сталей</t>
  </si>
  <si>
    <t>7225</t>
  </si>
  <si>
    <t>Прокат плоский из прочих легированных сталей, шириной 600.мм или более</t>
  </si>
  <si>
    <t>7226</t>
  </si>
  <si>
    <t>Прокат плоский из прочих легированных сталей, шириной менее 600.мм</t>
  </si>
  <si>
    <t>7227</t>
  </si>
  <si>
    <t>Прутки горячекатаные, в свободно смотанных бухтах, из прочих легированных сталей</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</si>
  <si>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</si>
  <si>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</si>
  <si>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</si>
  <si>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</si>
  <si>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</si>
  <si>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</si>
  <si>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</si>
  <si>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</si>
  <si>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7303</t>
  </si>
  <si>
    <t>Трубы, трубки и профили пустотелые, из чугунного литья</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</si>
  <si>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</si>
  <si>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</si>
  <si>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</si>
  <si>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</si>
  <si>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</si>
  <si>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</si>
  <si>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7307</t>
  </si>
  <si>
    <t>Фитинги для труб или трубок (например, соединения, колена, сгоны),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</si>
  <si>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</si>
  <si>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</si>
  <si>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</si>
  <si>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</si>
  <si>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</si>
  <si>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</si>
  <si>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</si>
  <si>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</si>
  <si>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</si>
  <si>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</si>
  <si>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7313</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</si>
  <si>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</si>
  <si>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</si>
  <si>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</si>
  <si>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</si>
  <si>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</si>
  <si>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7316</t>
  </si>
  <si>
    <t>Якоря, кошки и их части из черных металлов</t>
  </si>
  <si>
    <t>7317</t>
  </si>
  <si>
    <t>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</si>
  <si>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</si>
  <si>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</si>
  <si>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</si>
  <si>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</si>
  <si>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</si>
  <si>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</si>
  <si>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</si>
  <si>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</si>
  <si>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7322</t>
  </si>
  <si>
    <t>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</si>
  <si>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</si>
  <si>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</si>
  <si>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7324</t>
  </si>
  <si>
    <t>Оборудование санитарно-техническое и его части, из черных металлов</t>
  </si>
  <si>
    <t>7325</t>
  </si>
  <si>
    <t>Изделия литые прочие из черных металлов</t>
  </si>
  <si>
    <t>7326</t>
  </si>
  <si>
    <t>Изделия прочие из черных металлов</t>
  </si>
  <si>
    <t>7401</t>
  </si>
  <si>
    <t>Штейн медный; медь цементационная (медь осажденная)</t>
  </si>
  <si>
    <t>7402</t>
  </si>
  <si>
    <t>Медь нерафинированная, медные аноды для электролитического рафинирования</t>
  </si>
  <si>
    <t>7403</t>
  </si>
  <si>
    <t>Медь рафинированная и сплавы медные необработанные</t>
  </si>
  <si>
    <t>7404</t>
  </si>
  <si>
    <t>Отходы и лом медные</t>
  </si>
  <si>
    <t>7405</t>
  </si>
  <si>
    <t>Лигатуры на основе меди</t>
  </si>
  <si>
    <t>7406</t>
  </si>
  <si>
    <t>Порошки и чешуйки медные</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</si>
  <si>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</si>
  <si>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</si>
  <si>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</si>
  <si>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</si>
  <si>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</si>
  <si>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</si>
  <si>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</si>
  <si>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</si>
  <si>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7411</t>
  </si>
  <si>
    <t>Трубы и трубки медные</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</si>
  <si>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</si>
  <si>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</si>
  <si>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</si>
  <si>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</si>
  <si>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</si>
  <si>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</si>
  <si>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</si>
  <si>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</si>
  <si>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</si>
  <si>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</si>
  <si>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7501</t>
  </si>
  <si>
    <t>Штейн никелевый, агломераты оксидов никеля и другие промежуточные продукты металлургии никеля</t>
  </si>
  <si>
    <t>7502</t>
  </si>
  <si>
    <t>Никель необработанный</t>
  </si>
  <si>
    <t>7503</t>
  </si>
  <si>
    <t>Отходы и лом никелевые</t>
  </si>
  <si>
    <t>7504</t>
  </si>
  <si>
    <t>Порошки и чешуйки никелевые</t>
  </si>
  <si>
    <t>7505</t>
  </si>
  <si>
    <t>Прутки, профили и проволока никелевые</t>
  </si>
  <si>
    <t>7506</t>
  </si>
  <si>
    <t>Плиты, листы, полосы или ленты и фольга никелевые</t>
  </si>
  <si>
    <t>7507</t>
  </si>
  <si>
    <t>Трубы, трубки и фитинги для них (например, муфты, колена, фланцы) никелевые</t>
  </si>
  <si>
    <t>7508</t>
  </si>
  <si>
    <t>Изделия из никеля прочие</t>
  </si>
  <si>
    <t>7601</t>
  </si>
  <si>
    <t>Алюминий необработанный</t>
  </si>
  <si>
    <t>7602</t>
  </si>
  <si>
    <t>Отходы и лом алюминиевые</t>
  </si>
  <si>
    <t>7603</t>
  </si>
  <si>
    <t>Порошки и чешуйки алюминиевые</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</si>
  <si>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</si>
  <si>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</si>
  <si>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</si>
  <si>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</si>
  <si>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</si>
  <si>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</si>
  <si>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</si>
  <si>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</si>
  <si>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7608</t>
  </si>
  <si>
    <t>Трубы и трубки алюминиевые</t>
  </si>
  <si>
    <t>7609</t>
  </si>
  <si>
    <t>Фитинги для труб и трубок алюминиевые (например, муфты, колена, фланцы)</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</si>
  <si>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</si>
  <si>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</si>
  <si>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7611</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</si>
  <si>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</si>
  <si>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</si>
  <si>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</si>
  <si>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7613</t>
  </si>
  <si>
    <t>Емкости для сжатого или сжиженного газа алюминиевые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</si>
  <si>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</si>
  <si>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</si>
  <si>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</si>
  <si>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</si>
  <si>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</si>
  <si>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</si>
  <si>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7801</t>
  </si>
  <si>
    <t>Свинец необработанный</t>
  </si>
  <si>
    <t>7802</t>
  </si>
  <si>
    <t>Отходы лом свинцовые</t>
  </si>
  <si>
    <t>7804</t>
  </si>
  <si>
    <t>Плиты, листы, полосы или ленты и фольга свинцовые; порошки и чешуйки свинцовые</t>
  </si>
  <si>
    <t>7806</t>
  </si>
  <si>
    <t>Прочие изделия из свинца</t>
  </si>
  <si>
    <t>7901</t>
  </si>
  <si>
    <t>Цинк необработанный</t>
  </si>
  <si>
    <t>7902</t>
  </si>
  <si>
    <t>Отходы и лом цинковые</t>
  </si>
  <si>
    <t>7903</t>
  </si>
  <si>
    <t>Пыль, порошки и чешуйки цинковые</t>
  </si>
  <si>
    <t>7904</t>
  </si>
  <si>
    <t>Прутки, профили и проволока цинковые</t>
  </si>
  <si>
    <t>7905</t>
  </si>
  <si>
    <t>Плиты, листы, полосы или ленты и фольга цинковые</t>
  </si>
  <si>
    <t>7907</t>
  </si>
  <si>
    <t>Прочие изделия из цинка</t>
  </si>
  <si>
    <t>8001</t>
  </si>
  <si>
    <t>Олово необработанное</t>
  </si>
  <si>
    <t>8002</t>
  </si>
  <si>
    <t>Отходы и лом оловянные</t>
  </si>
  <si>
    <t>8003</t>
  </si>
  <si>
    <t>Прутки, профили и проволока оловянные</t>
  </si>
  <si>
    <t>8007</t>
  </si>
  <si>
    <t>Изделия из олова прочие</t>
  </si>
  <si>
    <t>8101</t>
  </si>
  <si>
    <t>Вольфрам и изделия из него, включая отходы и лом</t>
  </si>
  <si>
    <t>8102</t>
  </si>
  <si>
    <t>Молибден и изделия из него, включая отходы и лом</t>
  </si>
  <si>
    <t>8103</t>
  </si>
  <si>
    <t>Тантал и изделия из него, включая отходы и лом</t>
  </si>
  <si>
    <t>8104</t>
  </si>
  <si>
    <t>Магний и изделия из него, включая отходы и лом</t>
  </si>
  <si>
    <t>8105</t>
  </si>
  <si>
    <t>Штейн кобальтовый и прочие промежуточные продукты металлургии кобальта; кобальт и изделия из него, включая отходы и лом</t>
  </si>
  <si>
    <t>8106</t>
  </si>
  <si>
    <t>Висмут и изделия из него, включая отходы и лом</t>
  </si>
  <si>
    <t>8107</t>
  </si>
  <si>
    <t>Кадмий и изделия из него, включая отходы и лом</t>
  </si>
  <si>
    <t>8108</t>
  </si>
  <si>
    <t>Титан и изделия из него, включая отходы и лом</t>
  </si>
  <si>
    <t>8109</t>
  </si>
  <si>
    <t>Цирконий и изделия из него, включая отходы и лом</t>
  </si>
  <si>
    <t>8110</t>
  </si>
  <si>
    <t>Сурьма и изделия из нее, включая отходы и лом</t>
  </si>
  <si>
    <t>8111</t>
  </si>
  <si>
    <t>Марганец и изделия из него, включая отходы и лом</t>
  </si>
  <si>
    <t>8112</t>
  </si>
  <si>
    <t>Бериллий, хром, германий, ванадий, галлий, гафний, индий, ниобий (колумбий), рений, таллий и изделия из них, включая отходы и лом</t>
  </si>
  <si>
    <t>8113</t>
  </si>
  <si>
    <t>Металлокерамика и изделия из нее,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</si>
  <si>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</si>
  <si>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</si>
  <si>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</si>
  <si>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</si>
  <si>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</si>
  <si>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</si>
  <si>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</si>
  <si>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</si>
  <si>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</si>
  <si>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</si>
  <si>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</si>
  <si>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</si>
  <si>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</si>
  <si>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</si>
  <si>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8208</t>
  </si>
  <si>
    <t>Ножи и режущие лезвия для машин или механических приспособлений</t>
  </si>
  <si>
    <t>8209</t>
  </si>
  <si>
    <t>Пластины, бруски, наконечники и аналогичные изделия для инструмента, не установленные на нем, из металлокерамики</t>
  </si>
  <si>
    <t>8210</t>
  </si>
  <si>
    <t>Устройства ручные механические массой 10 кг или менее для приготовления, обработки или подачи пищи или напитков</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</si>
  <si>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</si>
  <si>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</si>
  <si>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</si>
  <si>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</si>
  <si>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</si>
  <si>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</si>
  <si>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</si>
  <si>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</si>
  <si>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</si>
  <si>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</si>
  <si>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</si>
  <si>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</si>
  <si>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</si>
  <si>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</si>
  <si>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8303</t>
  </si>
  <si>
    <t>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t>
  </si>
  <si>
    <t>8304</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</si>
  <si>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</si>
  <si>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8305</t>
  </si>
  <si>
    <t>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</si>
  <si>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</si>
  <si>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</si>
  <si>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8307</t>
  </si>
  <si>
    <t>Трубы гибкие из недрагоценных металлов, с фитингами или без них</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</si>
  <si>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</si>
  <si>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</si>
  <si>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</si>
  <si>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</si>
  <si>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</si>
  <si>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</si>
  <si>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</si>
  <si>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</si>
  <si>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8401</t>
  </si>
  <si>
    <t>Реакторы ядерные; тепловыделяющие элементы (твэлы), необлученные, для ядерных реакторов; оборудование и устройства для разделения изотопов</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</si>
  <si>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</si>
  <si>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</si>
  <si>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</si>
  <si>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</si>
  <si>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</si>
  <si>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</si>
  <si>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8405</t>
  </si>
  <si>
    <t>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t>
  </si>
  <si>
    <t>8406</t>
  </si>
  <si>
    <t>Турбины на водяном пару и турбины паровые прочие</t>
  </si>
  <si>
    <t>8407</t>
  </si>
  <si>
    <t>Двигатели внутреннего сгорания с искровым зажиганием, с вращающимся или возвратно-поступательным движением поршня</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</si>
  <si>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</si>
  <si>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</si>
  <si>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</si>
  <si>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</si>
  <si>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8410</t>
  </si>
  <si>
    <t>Турбины гидравлические, колеса водяные и регуляторы к ним</t>
  </si>
  <si>
    <t>8411</t>
  </si>
  <si>
    <t>Двигатели турбореактивные и турбовинтовые, газовые турбины прочие</t>
  </si>
  <si>
    <t>8412</t>
  </si>
  <si>
    <t>Двигатели и силовые установки прочие</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</si>
  <si>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</si>
  <si>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</si>
  <si>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</si>
  <si>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</si>
  <si>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</si>
  <si>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</si>
  <si>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</si>
  <si>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</si>
  <si>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</si>
  <si>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</si>
  <si>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</si>
  <si>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</si>
  <si>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</si>
  <si>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</si>
  <si>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8420</t>
  </si>
  <si>
    <t>Каландры или другие валковые машины, кроме машин для обработки металла или стекла, и валки для них</t>
  </si>
  <si>
    <t>8421</t>
  </si>
  <si>
    <t>Центрифуги, включая центробежные сушилки; оборудование и устройства для фильтрования или очистки жидкостей или газов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</si>
  <si>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</si>
  <si>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</si>
  <si>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</si>
  <si>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</si>
  <si>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</si>
  <si>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</si>
  <si>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</si>
  <si>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</si>
  <si>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8426</t>
  </si>
  <si>
    <t>Судовые деррик-краны; краны подъемные, включая кабель-краны; фермы подъемные подвижные, погрузчики портальные и тележки, оснащенные подъемным краном</t>
  </si>
  <si>
    <t>8427</t>
  </si>
  <si>
    <t>Автопогрузчики с вилочным захватом; прочие погрузчики, оснащенные подъемным или погрузочно-разгрузочным оборудованием</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</si>
  <si>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</si>
  <si>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</si>
  <si>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</si>
  <si>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</si>
  <si>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8430</t>
  </si>
  <si>
    <t>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</si>
  <si>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</si>
  <si>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</si>
  <si>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</si>
  <si>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</si>
  <si>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</si>
  <si>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</si>
  <si>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8434</t>
  </si>
  <si>
    <t>Установки и аппараты доильные, оборудование для обработки и переработки молока</t>
  </si>
  <si>
    <t>8435</t>
  </si>
  <si>
    <t>Прессы, дробилки и аналогичное оборудование для виноделия, производства сидра, фруктовых соков или аналогичных напитков</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</si>
  <si>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</si>
  <si>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</si>
  <si>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</si>
  <si>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</si>
  <si>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</si>
  <si>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</si>
  <si>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8439</t>
  </si>
  <si>
    <t>Оборудование для производства массы из волокнистых целлюлозных материалов или для изготовления или отделки бумаги или картона</t>
  </si>
  <si>
    <t>8440</t>
  </si>
  <si>
    <t>Оборудование переплетное, включая машины для сшивания книжных блоков</t>
  </si>
  <si>
    <t>8441</t>
  </si>
  <si>
    <t>Оборудование для производства изделий из бумажной массы, бумаги или картона, включая резательные машины всех типов, прочее</t>
  </si>
  <si>
    <t>8442</t>
  </si>
  <si>
    <t>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</si>
  <si>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</si>
  <si>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</si>
  <si>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8444</t>
  </si>
  <si>
    <t>Машины для экструдирования, вытягивания, текстурирования и резания искусственных текстильных материалов</t>
  </si>
  <si>
    <t>8445</t>
  </si>
  <si>
    <t>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t>
  </si>
  <si>
    <t>8446</t>
  </si>
  <si>
    <t>Станки ткацкие</t>
  </si>
  <si>
    <t>8447</t>
  </si>
  <si>
    <t>Машины трикотажные, вязально-прошивные, для получения позументной нити, тюля, кружев, вышивания, плетения тесьмы или сетей и тафтинговые машины</t>
  </si>
  <si>
    <t>8448</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</si>
  <si>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t>
  </si>
  <si>
    <t>8449</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</si>
  <si>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</si>
  <si>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</si>
  <si>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</si>
  <si>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</si>
  <si>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</si>
  <si>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</si>
  <si>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</si>
  <si>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</si>
  <si>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</si>
  <si>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8454</t>
  </si>
  <si>
    <t>Конвертеры, литейные ковши, изложницы и машины литейные, используемые в металлургии или литейном производстве</t>
  </si>
  <si>
    <t>8455</t>
  </si>
  <si>
    <t>Станы металлопрокатные и валки для них</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</si>
  <si>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</si>
  <si>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</si>
  <si>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8457</t>
  </si>
  <si>
    <t>Центры обрабатывающие, станки агрегатные однопозиционные и многопозиционные, для обработки металла</t>
  </si>
  <si>
    <t>8458</t>
  </si>
  <si>
    <t>Станки токарные (включая станки токарные многоцелевые) металлорежущие</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</si>
  <si>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</si>
  <si>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</si>
  <si>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8460</t>
  </si>
  <si>
    <t>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t>
  </si>
  <si>
    <t>8461</t>
  </si>
  <si>
    <t>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</si>
  <si>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</si>
  <si>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</si>
  <si>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</si>
  <si>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</si>
  <si>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</si>
  <si>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</si>
  <si>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</si>
  <si>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</si>
  <si>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</si>
  <si>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</si>
  <si>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</si>
  <si>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</si>
  <si>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</si>
  <si>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</si>
  <si>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8469</t>
  </si>
  <si>
    <t>Машинки пишущие, кроме принтеров товарной позиции 8443; устройства для обработки текстов;</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</si>
  <si>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</si>
  <si>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</si>
  <si>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</si>
  <si>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</si>
  <si>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8472</t>
  </si>
  <si>
    <t>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</si>
  <si>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</si>
  <si>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</si>
  <si>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8474</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</si>
  <si>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</si>
  <si>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8475</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</si>
  <si>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t>
  </si>
  <si>
    <t>8476</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</si>
  <si>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</si>
  <si>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</si>
  <si>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</si>
  <si>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8478</t>
  </si>
  <si>
    <t>Оборудование для подготовки или приготовления табака, в другом месте данной группы не поименованное или не включенное</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</si>
  <si>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</si>
  <si>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</si>
  <si>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</si>
  <si>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</si>
  <si>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</si>
  <si>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</si>
  <si>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</si>
  <si>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</si>
  <si>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</si>
  <si>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</si>
  <si>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</si>
  <si>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</si>
  <si>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8486</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</si>
  <si>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</si>
  <si>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</si>
  <si>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</si>
  <si>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</si>
  <si>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</si>
  <si>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8502</t>
  </si>
  <si>
    <t>Электрогенераторные установки и вращающиеся электрические преобразователи</t>
  </si>
  <si>
    <t>8503</t>
  </si>
  <si>
    <t>Части, предназначенные исключительно или в основном для машин товарной позиции 8501 или 8502</t>
  </si>
  <si>
    <t>8504</t>
  </si>
  <si>
    <t>Трансформаторы электрические, статические электрические преобразователи (например, выпрямители), катушки индуктивности и дроссели</t>
  </si>
  <si>
    <t>8505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</si>
  <si>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t>
  </si>
  <si>
    <t>8506</t>
  </si>
  <si>
    <t>Первичные элементы и первичные батареи</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</si>
  <si>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</si>
  <si>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</si>
  <si>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</si>
  <si>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</si>
  <si>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</si>
  <si>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</si>
  <si>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8510</t>
  </si>
  <si>
    <t>Электробритвы, машинки для стрижки волос и приспособления для удаления волос со встроенным электродвигателем</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</si>
  <si>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</si>
  <si>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</si>
  <si>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</si>
  <si>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</si>
  <si>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</si>
  <si>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</si>
  <si>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</si>
  <si>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</si>
  <si>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</si>
  <si>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</si>
  <si>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</si>
  <si>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</si>
  <si>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</si>
  <si>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</si>
  <si>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</si>
  <si>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</si>
  <si>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</si>
  <si>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</si>
  <si>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</si>
  <si>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</si>
  <si>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8522</t>
  </si>
  <si>
    <t>Части и принадлежности, пригодные к использованию исключительно или в основном с аппаратурой товарных позиций 8519 - 8521</t>
  </si>
  <si>
    <t>8523</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</si>
  <si>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</si>
  <si>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</si>
  <si>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</si>
  <si>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8526</t>
  </si>
  <si>
    <t>Аппаратура радиолокационная, радионавигационная и радиоаппаратура дистанционного управления</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</si>
  <si>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</si>
  <si>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</si>
  <si>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</si>
  <si>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</si>
  <si>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</si>
  <si>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</si>
  <si>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8530</t>
  </si>
  <si>
    <t>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</si>
  <si>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</si>
  <si>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</si>
  <si>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</si>
  <si>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</si>
  <si>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</si>
  <si>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</si>
  <si>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8534</t>
  </si>
  <si>
    <t>Схемы печатные</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</si>
  <si>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</si>
  <si>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</si>
  <si>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</si>
  <si>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</si>
  <si>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</si>
  <si>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</si>
  <si>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</si>
  <si>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</si>
  <si>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</si>
  <si>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</si>
  <si>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8540</t>
  </si>
  <si>
    <t>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</si>
  <si>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</si>
  <si>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</si>
  <si>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8542</t>
  </si>
  <si>
    <t>Схемы электронные интегральные</t>
  </si>
  <si>
    <t>8543</t>
  </si>
  <si>
    <t>Машины электрические и аппаратура, имеющие индивидуальные функции, в другом месте данной группы не поименованные или не включенные</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</si>
  <si>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</si>
  <si>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t>
  </si>
  <si>
    <t>8545</t>
  </si>
  <si>
    <t>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</si>
  <si>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</si>
  <si>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</si>
  <si>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</si>
  <si>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</si>
  <si>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8548</t>
  </si>
  <si>
    <t>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t>
  </si>
  <si>
    <t>8601</t>
  </si>
  <si>
    <t>Железнодорожные локомотивы, с питанием от внешнего источника электроэнергии, или аккумуляторные</t>
  </si>
  <si>
    <t>8602</t>
  </si>
  <si>
    <t>Железнодорожные локомотивы прочие; локомотивные тендеры</t>
  </si>
  <si>
    <t>8603</t>
  </si>
  <si>
    <t>Моторные железнодорожные или трамвайные вагоны пассажирские, товарные или багажные, открытые платформы, кроме входящих в товарную позицию 8604</t>
  </si>
  <si>
    <t>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</si>
  <si>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</si>
  <si>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8605</t>
  </si>
  <si>
    <t>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t>
  </si>
  <si>
    <t>8606</t>
  </si>
  <si>
    <t>Вагоны железнодорожные или трамвайные, грузовые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</si>
  <si>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</si>
  <si>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</si>
  <si>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</si>
  <si>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</si>
  <si>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8609</t>
  </si>
  <si>
    <t>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t>
  </si>
  <si>
    <t>8701</t>
  </si>
  <si>
    <t>Тракторы (кроме тракторов товарной позиции 8709)</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</si>
  <si>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</si>
  <si>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</si>
  <si>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</si>
  <si>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</si>
  <si>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</si>
  <si>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</si>
  <si>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</si>
  <si>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</si>
  <si>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8706</t>
  </si>
  <si>
    <t>Шасси с установленными двигателями для моторных транспорных средств товарных позиций 8701 - 8705</t>
  </si>
  <si>
    <t>8707</t>
  </si>
  <si>
    <t>Кузова (включая кабины) для моторных транспортных средств товарных позиций 8701 - 8705</t>
  </si>
  <si>
    <t>8708</t>
  </si>
  <si>
    <t>Части и принадлежности моторных транспортных средств товарных позиций 8701 - 8705</t>
  </si>
  <si>
    <t>8709</t>
  </si>
  <si>
    <t>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t>
  </si>
  <si>
    <t>8710</t>
  </si>
  <si>
    <t>Танки и прочие боевые самоходные бронированые транспортные средства, с вооружением или без вооружения, и их части</t>
  </si>
  <si>
    <t>8711</t>
  </si>
  <si>
    <t>Мотоциклы (включая мопеды) и велосипеды с установленным вспомогательным двигателем, с колясками или без них; коляски</t>
  </si>
  <si>
    <t>8712</t>
  </si>
  <si>
    <t>Велосипеды двухколесные и прочие виды велосипедов (включая трехколесные велосипеды для доставки грузов) без двигателя</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</si>
  <si>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</si>
  <si>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</si>
  <si>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8714</t>
  </si>
  <si>
    <t>Части и принадлежности к транспортным средствам товарных позиций 8711 - 8713</t>
  </si>
  <si>
    <t>8715</t>
  </si>
  <si>
    <t>Коляски детские и их части</t>
  </si>
  <si>
    <t>8716</t>
  </si>
  <si>
    <t>Прицепы и полуприцепы; прочие несамоходные транспортные средства; их части</t>
  </si>
  <si>
    <t>8801</t>
  </si>
  <si>
    <t>Аэростаты и дирижабли;планеры, дельтапланы и другие безмоторные летатель ные аппараты</t>
  </si>
  <si>
    <t>8802</t>
  </si>
  <si>
    <t>Летательные аппараты прочие (например, вертолеты, самолеты); космические аппараты (включая спутники) и суборбитальные и космические ракеты-носители</t>
  </si>
  <si>
    <t>8803</t>
  </si>
  <si>
    <t>Части летательных аппаратов товарной позиции 8801 или 8802</t>
  </si>
  <si>
    <t>8804</t>
  </si>
  <si>
    <t>Парашюты (включая управляемые парашюты и парапланы) и ротошюты их части и принадлежности</t>
  </si>
  <si>
    <t>8805</t>
  </si>
  <si>
    <t>Стартовое оборудование для летательных аппаратов; палубные тормозные или аналогичные устройства; наземные тренажеры для летного состава; их части</t>
  </si>
  <si>
    <t>8901</t>
  </si>
  <si>
    <t>Суда круизные, экскурсионные, паромы, грузовые суда, баржи и аналогичные плавучие средства для перевозки пассажиров или грузов</t>
  </si>
  <si>
    <t>8902</t>
  </si>
  <si>
    <t>Суда рыболовные; плавучие базы и прочие плавучие средства для переработки и консервирования рыбных продуктов</t>
  </si>
  <si>
    <t>8903</t>
  </si>
  <si>
    <t>Яхты и прочие плавучие средства для отдыха или спорта; гребные лодки и каноэ</t>
  </si>
  <si>
    <t>8904</t>
  </si>
  <si>
    <t>Буксиры и суда-толкачи</t>
  </si>
  <si>
    <t>8905</t>
  </si>
  <si>
    <t>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t>
  </si>
  <si>
    <t>8906</t>
  </si>
  <si>
    <t>Суда прочие, включая военные корабли и спасательные суда, кроме гребных лодок</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</si>
  <si>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</si>
  <si>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</si>
  <si>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</si>
  <si>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</si>
  <si>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</si>
  <si>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</si>
  <si>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9003</t>
  </si>
  <si>
    <t>Оправы и арматура для очков, защитных очков или аналогичных оптических приборов, и их части</t>
  </si>
  <si>
    <t>9004</t>
  </si>
  <si>
    <t>Очки, защитные очки и аналогичные оптические приборы, корректирующие, защитные или прочие</t>
  </si>
  <si>
    <t>9005</t>
  </si>
  <si>
    <t>Бинокли, монокуляры, прочие зрительные трубы и их арматура; прочие астрономические приборы и их арматура, кроме радиоастрономических приборов</t>
  </si>
  <si>
    <t>9006</t>
  </si>
  <si>
    <t>Фотокамеры (кроме кинокамер); фотовспышки и лампы-вспышки, кроме газоразрядных ламп товарной позиции 8539</t>
  </si>
  <si>
    <t>9007</t>
  </si>
  <si>
    <t>Кинокамеры и кинопроекторы, содержащие или не содержащие звукозаписывающие или звуковоспроизводящие устройства</t>
  </si>
  <si>
    <t>9008</t>
  </si>
  <si>
    <t>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t>
  </si>
  <si>
    <t>9010</t>
  </si>
  <si>
    <t>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t>
  </si>
  <si>
    <t>9011</t>
  </si>
  <si>
    <t>Микроскопы оптические сложные, включая микроскопы для микрофотосъемки, микрокиносъемки или микропроецирования</t>
  </si>
  <si>
    <t>9012</t>
  </si>
  <si>
    <t>Микроскопы, кроме оптических микроскопов; аппараты дифракционные</t>
  </si>
  <si>
    <t>9013</t>
  </si>
  <si>
    <t>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t>
  </si>
  <si>
    <t>9014</t>
  </si>
  <si>
    <t>Компасы для определения направления; навигационные приборы и инструменты прочие</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</si>
  <si>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</si>
  <si>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</si>
  <si>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9016</t>
  </si>
  <si>
    <t>Весы чувствительностью 0,05 г или более, с разновесами или без них</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</si>
  <si>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</si>
  <si>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</si>
  <si>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</si>
  <si>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</si>
  <si>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</si>
  <si>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</si>
  <si>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</si>
  <si>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</si>
  <si>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9021</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</si>
  <si>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</si>
  <si>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</si>
  <si>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</si>
  <si>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9023</t>
  </si>
  <si>
    <t>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t>
  </si>
  <si>
    <t>9024</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</si>
  <si>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</si>
  <si>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</si>
  <si>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</si>
  <si>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</si>
  <si>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</si>
  <si>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</si>
  <si>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</si>
  <si>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</si>
  <si>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</si>
  <si>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</si>
  <si>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</si>
  <si>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</si>
  <si>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</si>
  <si>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</si>
  <si>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</si>
  <si>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9032</t>
  </si>
  <si>
    <t>Приборы и устройства для автоматического регулирования или управления</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</si>
  <si>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</si>
  <si>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</si>
  <si>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</si>
  <si>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</si>
  <si>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</si>
  <si>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</si>
  <si>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9103</t>
  </si>
  <si>
    <t>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t>
  </si>
  <si>
    <t>9104</t>
  </si>
  <si>
    <t>Часы,устанавливаемые на приборных досках,и аналогич.часы для наземных трансп.средств,летательных аппаратов,космических аппарат.или судов</t>
  </si>
  <si>
    <t>9105</t>
  </si>
  <si>
    <t>Часы, не предназначенные для ношения на себе или с собой, прочие</t>
  </si>
  <si>
    <t>9106</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</si>
  <si>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t>
  </si>
  <si>
    <t>9107</t>
  </si>
  <si>
    <t>Временные переключатели с часовым механизмом любого вида или с синхронным двигателем</t>
  </si>
  <si>
    <t>9108</t>
  </si>
  <si>
    <t>Механизмы часовые для часов, предназначенных для ношения на себе или с собой, укомплектованные и собранные</t>
  </si>
  <si>
    <t>9109</t>
  </si>
  <si>
    <t>Механизмы часовые для часов, не предназначенных для ношения на себе или с собой, укомплектованные и собранные</t>
  </si>
  <si>
    <t>9110</t>
  </si>
  <si>
    <t>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t>
  </si>
  <si>
    <t>9111</t>
  </si>
  <si>
    <t>Корпуса для часов, предназначенных для ношения на себе или с собой, и их части</t>
  </si>
  <si>
    <t>9112</t>
  </si>
  <si>
    <t>Корпуса для часов, не предназначенных для ношения на себе или с собой, и аналогичные корпуса для прочих изделий данной группы, и их части</t>
  </si>
  <si>
    <t>9113</t>
  </si>
  <si>
    <t>Ремешки, ленты и браслеты для часов, предназначенных для ношения на себе или с собой, и их части</t>
  </si>
  <si>
    <t>9114</t>
  </si>
  <si>
    <t>Части часов всех видов прочие</t>
  </si>
  <si>
    <t>9201</t>
  </si>
  <si>
    <t>Фортепиано, включая автоматические; клавесины и прочие клавишные струнные инструменты</t>
  </si>
  <si>
    <t>9202</t>
  </si>
  <si>
    <t>Инструменты музыкальные струнные прочие (например, гитары, скрипки, арфы)</t>
  </si>
  <si>
    <t>9205</t>
  </si>
  <si>
    <t>Инструменты музыкальные духовые прочие (например, кларнеты, трубы, волынки)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</si>
  <si>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</si>
  <si>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</si>
  <si>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</si>
  <si>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</si>
  <si>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9208</t>
  </si>
  <si>
    <t>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t>
  </si>
  <si>
    <t>9209</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</si>
  <si>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t>
  </si>
  <si>
    <t>9301</t>
  </si>
  <si>
    <t>Оружие военного образца, кроме револьверов, пистолетов и оружия товарной позиции 9307</t>
  </si>
  <si>
    <t>9302</t>
  </si>
  <si>
    <t>Револьверы и пистолеты, кроме входящих в товарную позицию 9303 или 9304</t>
  </si>
  <si>
    <t>9303</t>
  </si>
  <si>
    <t>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t>
  </si>
  <si>
    <t>9304</t>
  </si>
  <si>
    <t>Оружие прочее (например, пружинные, пневматические или газовые ружья и пистолеты, дубинки), кроме указанного в товарной позиции 9307</t>
  </si>
  <si>
    <t>9305</t>
  </si>
  <si>
    <t>Части и принадлежности изделий товарных позиций 9301 - 9304</t>
  </si>
  <si>
    <t>9306</t>
  </si>
  <si>
    <t>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t>
  </si>
  <si>
    <t>9307</t>
  </si>
  <si>
    <t>Мечи, сабли, шпаги, палаши, штыки, пики и аналогичное оружие, части перечисленного оружия, ножны и чехлы к нему</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</si>
  <si>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</si>
  <si>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</si>
  <si>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</si>
  <si>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</si>
  <si>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9403</t>
  </si>
  <si>
    <t>Мебель прочая и ее части</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</si>
  <si>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</si>
  <si>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</si>
  <si>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</si>
  <si>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</si>
  <si>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</si>
  <si>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</si>
  <si>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</si>
  <si>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</si>
  <si>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</si>
  <si>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</si>
  <si>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</si>
  <si>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</si>
  <si>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</si>
  <si>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</si>
  <si>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</si>
  <si>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t>
  </si>
  <si>
    <t>9508</t>
  </si>
  <si>
    <t>Карусели, качели, тиры и прочие аттракционы; цирки передвижные и зверинцы передвижные; театры передвижные</t>
  </si>
  <si>
    <t>9601</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</si>
  <si>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t>
  </si>
  <si>
    <t>9602</t>
  </si>
  <si>
    <t>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t>
  </si>
  <si>
    <t>9603</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</si>
  <si>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</si>
  <si>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9604</t>
  </si>
  <si>
    <t>Сита и решета ручные</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</si>
  <si>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</si>
  <si>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</si>
  <si>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</si>
  <si>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</si>
  <si>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</si>
  <si>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</si>
  <si>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</si>
  <si>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</si>
  <si>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</si>
  <si>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</si>
  <si>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9610</t>
  </si>
  <si>
    <t>Доски грифельные для письма или рисования, в рамах или без рам</t>
  </si>
  <si>
    <t>9611</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</si>
  <si>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</si>
  <si>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9612</t>
  </si>
  <si>
    <t>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</si>
  <si>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</si>
  <si>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</si>
  <si>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</si>
  <si>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</si>
  <si>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</si>
  <si>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</si>
  <si>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</si>
  <si>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</si>
  <si>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9617</t>
  </si>
  <si>
    <t>Термосы и вакуумные сосуды прочие в собранном виде; их части, кроме стеклянных колб</t>
  </si>
  <si>
    <t>9618</t>
  </si>
  <si>
    <t>Манекены для портных и прочие манекены; манекены-автоматы и движущиеся предметы для оформления витрин, прочие</t>
  </si>
  <si>
    <t>9619</t>
  </si>
  <si>
    <t>Женские гигиенические прокладки и тампоны, детские пеленки и подгузники и аналогичные изделия, из любого материала</t>
  </si>
  <si>
    <t>9620</t>
  </si>
  <si>
    <t>Моноопоры, двуноги, треноги и аналогичные изделия</t>
  </si>
  <si>
    <t>9701</t>
  </si>
  <si>
    <t>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t>
  </si>
  <si>
    <t>9702</t>
  </si>
  <si>
    <t>Подлинники гравюр, эстампов и литографий</t>
  </si>
  <si>
    <t>9703</t>
  </si>
  <si>
    <t>Подлинники скульптур и статуэток из любых материалов</t>
  </si>
  <si>
    <t>9704</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</si>
  <si>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</si>
  <si>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9705</t>
  </si>
  <si>
    <t>Коллекции и предметы коллекционирования по зоологии, ботанике, минералогии, анатомии, истории, археологии, палеонтологии, этнографии или нумизматике</t>
  </si>
  <si>
    <t>9706</t>
  </si>
  <si>
    <t>Антиквариат возрастом более 100 лет</t>
  </si>
  <si>
    <t>Прочие товары</t>
  </si>
  <si>
    <t xml:space="preserve"> *Информация предоставлена Комитетом государственных доходов Министерства финансов Республики Казахстан.</t>
  </si>
  <si>
    <t xml:space="preserve">Объем транзитных перевозок по видам транспорта* </t>
  </si>
  <si>
    <t>Вид транспортного средства</t>
  </si>
  <si>
    <t>Всего, в том числе по видам транспорта:</t>
  </si>
  <si>
    <t>автодорожный транспорт</t>
  </si>
  <si>
    <t>воздушный транспорт</t>
  </si>
  <si>
    <t>морской транспорт</t>
  </si>
  <si>
    <t>почтовое отправление</t>
  </si>
  <si>
    <t>состав транспортных средств (тягач с полуприцепом или прицепом)</t>
  </si>
  <si>
    <t>состав транспортных средств (тягач с прицепом (-ами) и полуприцепом (-ами))</t>
  </si>
  <si>
    <t>транспортное средство, перемещающееся в качестве товара своим ходом</t>
  </si>
  <si>
    <t>*Информация предоставлена Комитетом государственных доходов Министерства финансов Республики Казахстан.</t>
  </si>
  <si>
    <t xml:space="preserve">Объем транзитных перевозок по направлениям за 2013 год* </t>
  </si>
  <si>
    <t>Страна отправления</t>
  </si>
  <si>
    <t>Страна назначения</t>
  </si>
  <si>
    <t xml:space="preserve">Общий вес (брутто) </t>
  </si>
  <si>
    <t>АВСТРАЛИЯ</t>
  </si>
  <si>
    <t>КАЗАХСТАН</t>
  </si>
  <si>
    <t>КИРГИЗИЯ</t>
  </si>
  <si>
    <t>ТАДЖИКИСТАН</t>
  </si>
  <si>
    <t>АВСТРИЯ</t>
  </si>
  <si>
    <t>ТУРКМЕНИЯ</t>
  </si>
  <si>
    <t>УЗБЕКИСТАН</t>
  </si>
  <si>
    <t>АЗЕРБАЙДЖАН</t>
  </si>
  <si>
    <t>АФГАНИСТАН</t>
  </si>
  <si>
    <t>КИТАЙ</t>
  </si>
  <si>
    <t>АНГИЛЬЯ</t>
  </si>
  <si>
    <t>АНГОЛА</t>
  </si>
  <si>
    <t>АРГЕНТИНА</t>
  </si>
  <si>
    <t>АРМЕНИЯ</t>
  </si>
  <si>
    <t>БЕЛАРУСЬ</t>
  </si>
  <si>
    <t>ГЕРМАНИЯ</t>
  </si>
  <si>
    <t>ЛАТВИЯ</t>
  </si>
  <si>
    <t>ЛИТВА</t>
  </si>
  <si>
    <t>РОССИЯ</t>
  </si>
  <si>
    <t>СОЕДИНЕННЫЕ ШТАТЫ</t>
  </si>
  <si>
    <t>УКРАИНА</t>
  </si>
  <si>
    <t>ФРАНЦИЯ</t>
  </si>
  <si>
    <t>БАНГЛАДЕШ</t>
  </si>
  <si>
    <t>БАРБАДОС</t>
  </si>
  <si>
    <t>БЕЛИЗ</t>
  </si>
  <si>
    <t>БЕЛЬГИЯ</t>
  </si>
  <si>
    <t>БОЛГАРИЯ</t>
  </si>
  <si>
    <t>БРАЗИЛИЯ</t>
  </si>
  <si>
    <t>БРИТАНСКАЯ ТЕРРИТОРИЯ В ИНД.ОКЕАНЕ</t>
  </si>
  <si>
    <t>ВЕНГРИЯ</t>
  </si>
  <si>
    <t>ВИРГИНСКИЕ ОСТРОВА, БРИТАНСКИЕ</t>
  </si>
  <si>
    <t>ВИРГИНСКИЕ ОСТРОВА, США</t>
  </si>
  <si>
    <t>ВЬЕТНАМ</t>
  </si>
  <si>
    <t>ГАБОН</t>
  </si>
  <si>
    <t>ГИБРАЛТАР</t>
  </si>
  <si>
    <t>ГОНДУРАС</t>
  </si>
  <si>
    <t>ГОНКОНГ</t>
  </si>
  <si>
    <t>ГРЕЦИЯ</t>
  </si>
  <si>
    <t>ГРУЗИЯ</t>
  </si>
  <si>
    <t>ДАНИЯ</t>
  </si>
  <si>
    <t>ДОМИНИКА</t>
  </si>
  <si>
    <t>ЕВРОСОЮЗ</t>
  </si>
  <si>
    <t>ЕГИПЕТ</t>
  </si>
  <si>
    <t>ИЗРАИЛЬ</t>
  </si>
  <si>
    <t>ИНДИЯ</t>
  </si>
  <si>
    <t>ИНДОНЕЗИЯ</t>
  </si>
  <si>
    <t>ИРАН, ИСЛАМСКАЯ РЕСПУБЛИКА</t>
  </si>
  <si>
    <t>ИРЛАНДИЯ</t>
  </si>
  <si>
    <t>ИСЛАНДИЯ</t>
  </si>
  <si>
    <t>ПОЛЬША</t>
  </si>
  <si>
    <t>ИСПАНИЯ</t>
  </si>
  <si>
    <t>ИТАЛИЯ</t>
  </si>
  <si>
    <t>ЙЕМЕН</t>
  </si>
  <si>
    <t>КАНАДА</t>
  </si>
  <si>
    <t>КОРЕЯ, РЕСПУБЛИКА</t>
  </si>
  <si>
    <t>ЛИВАН</t>
  </si>
  <si>
    <t>ЛЮКСЕМБУРГ</t>
  </si>
  <si>
    <t>МОЛДОВА, РЕСПУБЛИКА</t>
  </si>
  <si>
    <t>МОНГОЛИЯ</t>
  </si>
  <si>
    <t>НИГЕРИЯ</t>
  </si>
  <si>
    <t>НИДЕРЛАНДЫ</t>
  </si>
  <si>
    <t>НОРВЕГИЯ</t>
  </si>
  <si>
    <t>ОБЪЕДИНЕННЫЕ АРАБСКИЕ ЭМИРАТЫ</t>
  </si>
  <si>
    <t>ПАКИСТАН</t>
  </si>
  <si>
    <t>ПАРАГВАЙ</t>
  </si>
  <si>
    <t>РУМЫНИЯ</t>
  </si>
  <si>
    <t>САУДОВСКАЯ АРАВИЯ</t>
  </si>
  <si>
    <t>СИНГАПУР</t>
  </si>
  <si>
    <t>СЛОВЕНИЯ</t>
  </si>
  <si>
    <t>СОЕДИНЕННОЕ КОРОЛЕВСТВО</t>
  </si>
  <si>
    <t>ТРИНИДАД И ТОБАГО</t>
  </si>
  <si>
    <t>ТУРЦИЯ</t>
  </si>
  <si>
    <t>ФИЛИППИНЫ</t>
  </si>
  <si>
    <t>ФИНЛЯНДИЯ</t>
  </si>
  <si>
    <t>ХОРВАТИЯ</t>
  </si>
  <si>
    <t>ЧЕШСКАЯ РЕСПУБЛИКА</t>
  </si>
  <si>
    <t>ШВЕЙЦАРИЯ</t>
  </si>
  <si>
    <t>ЭСТОНИЯ</t>
  </si>
  <si>
    <t>ЮЖНАЯ АФРИКА</t>
  </si>
  <si>
    <t>ЯПОНИЯ</t>
  </si>
  <si>
    <t>КАТАР</t>
  </si>
  <si>
    <t>КЕНИЯ</t>
  </si>
  <si>
    <t>КИПР</t>
  </si>
  <si>
    <t>АЛБАНИЯ</t>
  </si>
  <si>
    <t>БОСНИЯ И ГЕРЦЕГОВИНА</t>
  </si>
  <si>
    <t>ИРАК</t>
  </si>
  <si>
    <t>МАЛИ</t>
  </si>
  <si>
    <t>РЕСПУБЛИКА МАКЕДОНИЯ</t>
  </si>
  <si>
    <t>СЕРБИЯ</t>
  </si>
  <si>
    <t>ЧЕРНОГОРИЯ</t>
  </si>
  <si>
    <t>ЭФИОПИЯ</t>
  </si>
  <si>
    <t>ТАЙВАНЬ (КИТАЙ)</t>
  </si>
  <si>
    <t>ШВЕЦИЯ</t>
  </si>
  <si>
    <t>КОЛУМБИЯ</t>
  </si>
  <si>
    <t>КОРЕЯ, НАРОДНО-ДЕМОКРАТИЧ.РЕСПУБЛ.</t>
  </si>
  <si>
    <t>ЛИХТЕНШТЕЙН</t>
  </si>
  <si>
    <t>МАВРИКИЙ</t>
  </si>
  <si>
    <t>МАЛАЙЗИЯ</t>
  </si>
  <si>
    <t>МАЛЬДИВЫ</t>
  </si>
  <si>
    <t>МАЛЬТА</t>
  </si>
  <si>
    <t>МАРОККО</t>
  </si>
  <si>
    <t>МЕКСИКА</t>
  </si>
  <si>
    <t>НОВАЯ ЗЕЛАНДИЯ</t>
  </si>
  <si>
    <t>НОВАЯ КАЛЕДОНИЯ</t>
  </si>
  <si>
    <t>ОМАН</t>
  </si>
  <si>
    <t>ПАНАМА</t>
  </si>
  <si>
    <t>ПАПСКИЙ ПРЕСТОЛ(ГОС.-ГОРОД ВАТИКАН)</t>
  </si>
  <si>
    <t>ПЕРУ</t>
  </si>
  <si>
    <t>ПОРТУГАЛИЯ</t>
  </si>
  <si>
    <t>РУАНДА</t>
  </si>
  <si>
    <t>САМОА</t>
  </si>
  <si>
    <t>САН-МАРИНО</t>
  </si>
  <si>
    <t>СЕЙШЕЛЫ</t>
  </si>
  <si>
    <t>СИРИЙСКАЯ АРАБСКАЯ РЕСПУБЛИКА</t>
  </si>
  <si>
    <t>СЛОВАКИЯ</t>
  </si>
  <si>
    <t>ТАИЛАНД</t>
  </si>
  <si>
    <t>УГАНДА</t>
  </si>
  <si>
    <t>ГАНА</t>
  </si>
  <si>
    <t>КАМЕРУН</t>
  </si>
  <si>
    <t>КУБА</t>
  </si>
  <si>
    <t>СЬЕРРА-ЛЕОНЕ</t>
  </si>
  <si>
    <t>ТУНИС</t>
  </si>
  <si>
    <t>ЧИЛИ</t>
  </si>
  <si>
    <t>ШРИ-ЛАНКА</t>
  </si>
  <si>
    <t>УРУГВАЙ</t>
  </si>
  <si>
    <t>ФАРЕРСКИЕ ОСТРОВА</t>
  </si>
  <si>
    <t>*Информация предоставлена Комитетом государственных доходов Министерства финансов Республики Казахстан.
Примечание: Данные по Казахстану - это консолидированный груз для Казахстана и другой страны.</t>
  </si>
  <si>
    <t xml:space="preserve">Объем транзитных перевозок по направлениям за 2014 год* </t>
  </si>
  <si>
    <t>БАХРЕЙН</t>
  </si>
  <si>
    <t>ДЖЕРСИ</t>
  </si>
  <si>
    <t>МАВРИТАНИЯ</t>
  </si>
  <si>
    <t>ИОРДАНИЯ</t>
  </si>
  <si>
    <t>КУВЕЙТ</t>
  </si>
  <si>
    <t>КОНГО, ДЕМОКРАТИЧЕСКАЯ РЕСПУБЛИКА</t>
  </si>
  <si>
    <t>МАРШАЛЛОВЫ ОСТРОВА</t>
  </si>
  <si>
    <t>МОНАКО</t>
  </si>
  <si>
    <t>ТАНЗАНИЯ, ОБЪЕДИНЕННАЯ РЕСПУБЛИКА</t>
  </si>
  <si>
    <t>ВЕНЕСУЭЛА,БОЛИВАРИАНСКАЯ РЕСПУБЛИКА</t>
  </si>
  <si>
    <t xml:space="preserve">Объем транзитных перевозок по направлениям за 2015 год* </t>
  </si>
  <si>
    <t>БРУНЕЙ-ДАРУССАЛАМ</t>
  </si>
  <si>
    <t>ЗИМБАБВЕ</t>
  </si>
  <si>
    <t>АБХАЗИЯ</t>
  </si>
  <si>
    <t>ПАПУА-НОВАЯ ГВИНЕЯ</t>
  </si>
  <si>
    <t>ЭЛЬ-САЛЬВАДОР</t>
  </si>
  <si>
    <t>ЭРИТРЕЯ</t>
  </si>
  <si>
    <t xml:space="preserve">Объем транзитных перевозок по направлениям за 2016 год* </t>
  </si>
  <si>
    <t>АЛЖИР</t>
  </si>
  <si>
    <t>ГЕРНСИ</t>
  </si>
  <si>
    <t>МАЛАВИ</t>
  </si>
  <si>
    <t>МОЗАМБИК</t>
  </si>
  <si>
    <t>МЬЯНМА</t>
  </si>
  <si>
    <t>ЦЕНТРАЛЬНО-АФРИКАНСКАЯ РЕСПУБЛИКА</t>
  </si>
  <si>
    <t>ФИДЖИ</t>
  </si>
  <si>
    <t xml:space="preserve">Объем транзитных перевозок по направлениям за 2017 год* </t>
  </si>
  <si>
    <t>ГАИТИ</t>
  </si>
  <si>
    <t>ГВИНЕЯ</t>
  </si>
  <si>
    <t>КАМБОДЖА</t>
  </si>
  <si>
    <t>КОМОРЫ</t>
  </si>
  <si>
    <t>КОСТА-РИКА</t>
  </si>
  <si>
    <t>ЛИВИЙСКАЯ АРАБСКАЯ ДЖАМАХИРИЯ</t>
  </si>
  <si>
    <t>МАКАО</t>
  </si>
  <si>
    <t>ТУВАЛУ</t>
  </si>
  <si>
    <t>МАДАГАСКАР</t>
  </si>
  <si>
    <t>ЭКВАДОР</t>
  </si>
  <si>
    <t xml:space="preserve">Объем транзитных перевозок по направлениям за 2018 год* </t>
  </si>
  <si>
    <t>ЧЕХИЯ</t>
  </si>
  <si>
    <t>БАГАМЫ</t>
  </si>
  <si>
    <t>БЕРМУДЫ</t>
  </si>
  <si>
    <t>ДОМИНИКАНСКАЯ РЕСПУБЛИКА</t>
  </si>
  <si>
    <t>КОНГО</t>
  </si>
  <si>
    <t>НАМИБИЯ</t>
  </si>
  <si>
    <t>РАЗНЫЕ</t>
  </si>
  <si>
    <t>Чехия</t>
  </si>
  <si>
    <t>СЕВЕРНАЯ МАКЕДОНИЯ</t>
  </si>
  <si>
    <t>ЛАОССКАЯ НАРОДНО-ДЕМОКРАТИЧ.РЕСПУБЛ</t>
  </si>
  <si>
    <t>МИКРОНЕЗИЯ, ФЕДЕРАТИВНЫЕ ШТАТЫ</t>
  </si>
  <si>
    <t>ОСТРОВ НОРФОЛК</t>
  </si>
  <si>
    <t>ПАПУА НОВАЯ ГВИНЕЯ</t>
  </si>
  <si>
    <t>СВ.ЕЛЕНА, О.ВОЗНЕСЕНИЯ,ТР.-ДА-КУНЬЯ</t>
  </si>
  <si>
    <t xml:space="preserve">
Объем транзитных перевозок по направлениям за 2020 год* </t>
  </si>
  <si>
    <t>ЛИВИЯ</t>
  </si>
  <si>
    <t>ПУЭРТО-РИКО</t>
  </si>
  <si>
    <t>ТОНГА</t>
  </si>
  <si>
    <t>РЕЮНЬОН</t>
  </si>
  <si>
    <t xml:space="preserve">
Объем транзитных перевозок по направлениям за 2021 год* </t>
  </si>
  <si>
    <t>АМЕРИКАНСКОЕ САМОА</t>
  </si>
  <si>
    <t>НЕИЗВЕСТНА</t>
  </si>
  <si>
    <t>ФРАНЦУЗСКАЯ ПОЛИНЕЗИЯ</t>
  </si>
  <si>
    <t>ГВАТЕМАЛА</t>
  </si>
  <si>
    <t>ПАЛЕСТИНА, ГОСУДАРСТВО</t>
  </si>
  <si>
    <t>СУДАН</t>
  </si>
  <si>
    <t>ЯМАЙКА</t>
  </si>
  <si>
    <t>Наличие легковых автомобилей</t>
  </si>
  <si>
    <t>тыс. единиц</t>
  </si>
  <si>
    <t>Наличие легковых автомобилей у индивидуальных владельцев</t>
  </si>
  <si>
    <t>62,5</t>
  </si>
  <si>
    <t>63,4</t>
  </si>
  <si>
    <t>66,0</t>
  </si>
  <si>
    <t>47,2</t>
  </si>
  <si>
    <t>52,0</t>
  </si>
  <si>
    <t>60,4</t>
  </si>
  <si>
    <t>86,9</t>
  </si>
  <si>
    <t>89,0</t>
  </si>
  <si>
    <t>101,9</t>
  </si>
  <si>
    <t>122,2</t>
  </si>
  <si>
    <t>130,1</t>
  </si>
  <si>
    <t>25,0</t>
  </si>
  <si>
    <t>25,9</t>
  </si>
  <si>
    <t>29,1</t>
  </si>
  <si>
    <t>32,6</t>
  </si>
  <si>
    <t>33,6</t>
  </si>
  <si>
    <t>37,0</t>
  </si>
  <si>
    <t>40,0</t>
  </si>
  <si>
    <t>46,6</t>
  </si>
  <si>
    <t>43,4</t>
  </si>
  <si>
    <t>46,8</t>
  </si>
  <si>
    <t>46,4</t>
  </si>
  <si>
    <t>54,7</t>
  </si>
  <si>
    <t>94,0</t>
  </si>
  <si>
    <t>99,0</t>
  </si>
  <si>
    <t>117,3</t>
  </si>
  <si>
    <t>128,3</t>
  </si>
  <si>
    <t>88,2</t>
  </si>
  <si>
    <t>86,7</t>
  </si>
  <si>
    <t>94,2</t>
  </si>
  <si>
    <t>96,9</t>
  </si>
  <si>
    <t>17,2</t>
  </si>
  <si>
    <t>20,1</t>
  </si>
  <si>
    <t>27,2</t>
  </si>
  <si>
    <t>30,8</t>
  </si>
  <si>
    <t>29,0</t>
  </si>
  <si>
    <t>34,8</t>
  </si>
  <si>
    <t>43,1</t>
  </si>
  <si>
    <t>51,8</t>
  </si>
  <si>
    <t>87,6</t>
  </si>
  <si>
    <t>95,7</t>
  </si>
  <si>
    <t>115,2</t>
  </si>
  <si>
    <t>213,8</t>
  </si>
  <si>
    <t>62,8</t>
  </si>
  <si>
    <t>71,4</t>
  </si>
  <si>
    <t>72,7</t>
  </si>
  <si>
    <t>99,3</t>
  </si>
  <si>
    <t>52,2</t>
  </si>
  <si>
    <t>54,0</t>
  </si>
  <si>
    <t>57,6</t>
  </si>
  <si>
    <t>107,3</t>
  </si>
  <si>
    <t>111,0</t>
  </si>
  <si>
    <t>116,9</t>
  </si>
  <si>
    <t>124,3</t>
  </si>
  <si>
    <t>46,3</t>
  </si>
  <si>
    <t>55,2</t>
  </si>
  <si>
    <t>66,9</t>
  </si>
  <si>
    <t>91,4</t>
  </si>
  <si>
    <t xml:space="preserve">г.Алматы  </t>
  </si>
  <si>
    <t>210,2</t>
  </si>
  <si>
    <t>190,6</t>
  </si>
  <si>
    <t>235,1</t>
  </si>
  <si>
    <t>319,6</t>
  </si>
  <si>
    <t>Обеспеченность населения легковыми автомобилями в личной собственности</t>
  </si>
  <si>
    <t>единиц на 100 человек постоянного населения</t>
  </si>
  <si>
    <t>7,3</t>
  </si>
  <si>
    <t>7,6</t>
  </si>
  <si>
    <t>8,6</t>
  </si>
  <si>
    <t>10,7</t>
  </si>
  <si>
    <t>8,4</t>
  </si>
  <si>
    <t>8,5</t>
  </si>
  <si>
    <t>8,8</t>
  </si>
  <si>
    <t>7,0</t>
  </si>
  <si>
    <t>7,7</t>
  </si>
  <si>
    <t>12,6</t>
  </si>
  <si>
    <t>5,7</t>
  </si>
  <si>
    <t>6,4</t>
  </si>
  <si>
    <t>8,1</t>
  </si>
  <si>
    <t>5,5</t>
  </si>
  <si>
    <t>5,6</t>
  </si>
  <si>
    <t>6,2</t>
  </si>
  <si>
    <t>6,8</t>
  </si>
  <si>
    <t>6,1</t>
  </si>
  <si>
    <t>6,6</t>
  </si>
  <si>
    <t>4,4</t>
  </si>
  <si>
    <t>4,7</t>
  </si>
  <si>
    <t>5,4</t>
  </si>
  <si>
    <t>7,1</t>
  </si>
  <si>
    <t>7,4</t>
  </si>
  <si>
    <t>9,6</t>
  </si>
  <si>
    <t>9,5</t>
  </si>
  <si>
    <t>10,4</t>
  </si>
  <si>
    <t>2,8</t>
  </si>
  <si>
    <t>3,3</t>
  </si>
  <si>
    <t>5,0</t>
  </si>
  <si>
    <t>9,8</t>
  </si>
  <si>
    <t>11,7</t>
  </si>
  <si>
    <t>13,5</t>
  </si>
  <si>
    <t>4,1</t>
  </si>
  <si>
    <t>5,2</t>
  </si>
  <si>
    <t>13,3</t>
  </si>
  <si>
    <t>8,7</t>
  </si>
  <si>
    <t>9,1</t>
  </si>
  <si>
    <t>10,6</t>
  </si>
  <si>
    <t>12,4</t>
  </si>
  <si>
    <t>16,3</t>
  </si>
  <si>
    <t>18,1</t>
  </si>
  <si>
    <t>16,0</t>
  </si>
  <si>
    <t>19,1</t>
  </si>
  <si>
    <t>25,2</t>
  </si>
  <si>
    <t>Морской транспорт</t>
  </si>
  <si>
    <t>Основные показатели морского транспорта</t>
  </si>
  <si>
    <t>Перевезено пассажиров, тыс. человек</t>
  </si>
  <si>
    <t>Наличие подвижного состава морского транспорта</t>
  </si>
  <si>
    <t>Всего морских судов</t>
  </si>
  <si>
    <t>грузовые несамоходные  суда</t>
  </si>
  <si>
    <t>буксиры</t>
  </si>
  <si>
    <t>грузопассажирские и пассажирские суда</t>
  </si>
  <si>
    <t>Наличие зарегистрированных морских судов в Казахстане за 2016-2021 гг.*</t>
  </si>
  <si>
    <t>на начало года, штук</t>
  </si>
  <si>
    <t>по типам и назначению судна:</t>
  </si>
  <si>
    <t>- нефтеналивные</t>
  </si>
  <si>
    <t>- буксиры</t>
  </si>
  <si>
    <t>-баржа</t>
  </si>
  <si>
    <t>- морские катера/ пассажирские катера</t>
  </si>
  <si>
    <t>- научно-исследовательское судно</t>
  </si>
  <si>
    <t>-дноуглубительные</t>
  </si>
  <si>
    <t>-плавучие гостиницы</t>
  </si>
  <si>
    <t>-сухогрузы</t>
  </si>
  <si>
    <t>-судно обеспечения</t>
  </si>
  <si>
    <t>-плавучие буровые установки</t>
  </si>
  <si>
    <t>-прочие</t>
  </si>
  <si>
    <t xml:space="preserve">    по возрасту суда:</t>
  </si>
  <si>
    <t>-до 5 лет</t>
  </si>
  <si>
    <t>-от 6 до 10</t>
  </si>
  <si>
    <t>-от 11 до 15</t>
  </si>
  <si>
    <t>-от 16 до 20</t>
  </si>
  <si>
    <t>-от 21 до 25</t>
  </si>
  <si>
    <t>-более 25 лет</t>
  </si>
  <si>
    <t>* Информация предоставлена Комитетом транспорта Министерства по инвестициям и развитию Республики Казахстан</t>
  </si>
  <si>
    <t>Основные показатели развития транспорта</t>
  </si>
  <si>
    <t xml:space="preserve">Перевозки грузов </t>
  </si>
  <si>
    <t xml:space="preserve"> млн. тонн</t>
  </si>
  <si>
    <t>железнодорожным</t>
  </si>
  <si>
    <t>автомобильным и городским электрическим*</t>
  </si>
  <si>
    <t>внутренним водным</t>
  </si>
  <si>
    <t>трубопроводным</t>
  </si>
  <si>
    <t>морским</t>
  </si>
  <si>
    <t>_</t>
  </si>
  <si>
    <t>воздушным, тыс. тонн</t>
  </si>
  <si>
    <t>Грузооборот всех видов транспорта</t>
  </si>
  <si>
    <t>млрд. ткм</t>
  </si>
  <si>
    <t xml:space="preserve"> Всего</t>
  </si>
  <si>
    <t>258,4</t>
  </si>
  <si>
    <t>283,1</t>
  </si>
  <si>
    <t>296,3</t>
  </si>
  <si>
    <t>328,5</t>
  </si>
  <si>
    <t>железнодорожного</t>
  </si>
  <si>
    <t>147,7</t>
  </si>
  <si>
    <t>163,5</t>
  </si>
  <si>
    <t>171,9</t>
  </si>
  <si>
    <t>191,2</t>
  </si>
  <si>
    <t>200,8</t>
  </si>
  <si>
    <t>автомобильного и городского электрического*</t>
  </si>
  <si>
    <t>40,2</t>
  </si>
  <si>
    <t>43,9</t>
  </si>
  <si>
    <t>47,1</t>
  </si>
  <si>
    <t>53,8</t>
  </si>
  <si>
    <t>61,5</t>
  </si>
  <si>
    <t>внутреннего водного</t>
  </si>
  <si>
    <t>0,07</t>
  </si>
  <si>
    <t>0,08</t>
  </si>
  <si>
    <t>0,09</t>
  </si>
  <si>
    <t>0,04</t>
  </si>
  <si>
    <t>0,05</t>
  </si>
  <si>
    <t>трубопроводного</t>
  </si>
  <si>
    <t>70,4</t>
  </si>
  <si>
    <t>75,6</t>
  </si>
  <si>
    <t>77,1</t>
  </si>
  <si>
    <t>83,3</t>
  </si>
  <si>
    <t>87,8</t>
  </si>
  <si>
    <t>морского</t>
  </si>
  <si>
    <t>0,3</t>
  </si>
  <si>
    <t>воздушного, млн. ткм</t>
  </si>
  <si>
    <t>Перевозки пассажиров всеми видами транспорта</t>
  </si>
  <si>
    <t>из них:</t>
  </si>
  <si>
    <t>автобусным*</t>
  </si>
  <si>
    <t>такси*</t>
  </si>
  <si>
    <t>троллейбусным</t>
  </si>
  <si>
    <t>трамвайным</t>
  </si>
  <si>
    <t>воздушным</t>
  </si>
  <si>
    <t>Пассажирооборот всех видов транспорта</t>
  </si>
  <si>
    <t>автобусного*</t>
  </si>
  <si>
    <t>троллейбусного</t>
  </si>
  <si>
    <t>трамвайного</t>
  </si>
  <si>
    <t>воздушного</t>
  </si>
  <si>
    <t>Наличие автотранспортных средств</t>
  </si>
  <si>
    <r>
      <rPr>
        <i/>
        <vertAlign val="superscript"/>
        <sz val="8"/>
        <color indexed="8"/>
        <rFont val="Calibri"/>
        <family val="2"/>
        <charset val="204"/>
      </rPr>
      <t>1)</t>
    </r>
    <r>
      <rPr>
        <i/>
        <sz val="8"/>
        <color indexed="8"/>
        <rFont val="Calibri"/>
        <family val="2"/>
        <charset val="204"/>
      </rPr>
      <t xml:space="preserve"> По данным Министерства внутренних дел Республики Казахстан. Наличие легковых автомобилей за 2005-2009гг. по данным ведомственного статистического наблюдения (по форме 2-ТС); за 2010-2014 годы по базе автотранспортных средств МВ</t>
    </r>
    <r>
      <rPr>
        <i/>
        <sz val="8"/>
        <rFont val="Calibri"/>
        <family val="2"/>
        <charset val="204"/>
      </rPr>
      <t>Д РК с учетом зарегистрированных и снятых с учета легковых автомобилей.;за 2015-2021 годы приведены данные только по зарегистрированным легковым автомобилям.</t>
    </r>
  </si>
  <si>
    <r>
      <t xml:space="preserve">2) </t>
    </r>
    <r>
      <rPr>
        <i/>
        <sz val="8"/>
        <rFont val="Calibri"/>
        <family val="2"/>
        <charset val="204"/>
      </rPr>
      <t>Количество легковых автомобилей с учетом дипломатических номеров и номеров без указания региона.</t>
    </r>
  </si>
  <si>
    <t>Перевозки грузов в контейнерах всеми видами транспорта</t>
  </si>
  <si>
    <t>в том числе по видам сообщений:</t>
  </si>
  <si>
    <t>международное</t>
  </si>
  <si>
    <t>внутриреспубликанское</t>
  </si>
  <si>
    <t>пригородное</t>
  </si>
  <si>
    <t>городское</t>
  </si>
  <si>
    <t>«х» – данные конфиденциальны</t>
  </si>
  <si>
    <t>Протяженность автомобильных дорог общего пользования</t>
  </si>
  <si>
    <t>* По данным Министерства инндустрии и инфраструктурного развития РК.</t>
  </si>
  <si>
    <t>2020*</t>
  </si>
  <si>
    <t>2021*</t>
  </si>
  <si>
    <r>
      <t xml:space="preserve">Протяженность автомобильных дорог  </t>
    </r>
    <r>
      <rPr>
        <b/>
        <sz val="10"/>
        <rFont val="Calibri"/>
        <family val="2"/>
        <charset val="204"/>
      </rPr>
      <t>международного и республиканского значения</t>
    </r>
  </si>
  <si>
    <t>Протяженность автомобильных дорог областного значения</t>
  </si>
  <si>
    <t>Протяженность автомобильных дорог районного значения</t>
  </si>
  <si>
    <t>Протяженность автомобильных дорог общего пользования по категориям*</t>
  </si>
  <si>
    <t>I</t>
  </si>
  <si>
    <t>II</t>
  </si>
  <si>
    <t>III</t>
  </si>
  <si>
    <t>IV</t>
  </si>
  <si>
    <t>V</t>
  </si>
  <si>
    <t>без категории</t>
  </si>
  <si>
    <t>Протяженность автомобильных дорог международного и республиканского значения по категориям*</t>
  </si>
  <si>
    <t>Протяженность автомобильных дорог областного значения по категориям*</t>
  </si>
  <si>
    <t>Протяженность автомобильных дорог районного значения по категориям*</t>
  </si>
  <si>
    <t>Протяженность автомобильных дорог с твердым покрытием общего пользования</t>
  </si>
  <si>
    <t>Плотность автомобильных дорог с твердым покрытием общего пользования</t>
  </si>
  <si>
    <t>километров на 1000 квадратных километров</t>
  </si>
  <si>
    <t>30,7</t>
  </si>
  <si>
    <t>30,9</t>
  </si>
  <si>
    <t>30,4</t>
  </si>
  <si>
    <t>53,7</t>
  </si>
  <si>
    <t>42,3</t>
  </si>
  <si>
    <t>19,2</t>
  </si>
  <si>
    <t>18,6</t>
  </si>
  <si>
    <t>19,0</t>
  </si>
  <si>
    <t>30,3</t>
  </si>
  <si>
    <t>31,5</t>
  </si>
  <si>
    <t>28,5</t>
  </si>
  <si>
    <t>32,8</t>
  </si>
  <si>
    <t>20,4</t>
  </si>
  <si>
    <t>20,5</t>
  </si>
  <si>
    <t>39,8</t>
  </si>
  <si>
    <t>40,4</t>
  </si>
  <si>
    <t>35,7</t>
  </si>
  <si>
    <t>13,1</t>
  </si>
  <si>
    <t>12,0</t>
  </si>
  <si>
    <t>44,1</t>
  </si>
  <si>
    <t>43,7</t>
  </si>
  <si>
    <t>43,6</t>
  </si>
  <si>
    <t>37,4</t>
  </si>
  <si>
    <t>37,9</t>
  </si>
  <si>
    <t>39,2</t>
  </si>
  <si>
    <t>71,6</t>
  </si>
  <si>
    <t>38,9</t>
  </si>
  <si>
    <t>39,3</t>
  </si>
  <si>
    <t>39,1</t>
  </si>
  <si>
    <r>
      <rPr>
        <b/>
        <sz val="7"/>
        <rFont val="Times New Roman"/>
        <family val="1"/>
        <charset val="204"/>
      </rPr>
      <t xml:space="preserve">     </t>
    </r>
    <r>
      <rPr>
        <b/>
        <sz val="10"/>
        <rFont val="Calibri"/>
        <family val="2"/>
        <charset val="204"/>
      </rPr>
      <t xml:space="preserve">Протяженность внутригородских автомобильных дорог </t>
    </r>
    <r>
      <rPr>
        <b/>
        <vertAlign val="superscript"/>
        <sz val="10"/>
        <rFont val="Calibri"/>
        <family val="2"/>
        <charset val="204"/>
      </rPr>
      <t>*</t>
    </r>
  </si>
  <si>
    <t>на 1 января 2021 года</t>
  </si>
  <si>
    <t>на 1 января 2022 года</t>
  </si>
  <si>
    <t>Протяженность внутригородских автомобильных дорог</t>
  </si>
  <si>
    <t>В том числе по категориям</t>
  </si>
  <si>
    <t xml:space="preserve"> - </t>
  </si>
  <si>
    <t>*По данным местных исполнительных органов Республики Казахстан.</t>
  </si>
  <si>
    <t>Протяженность внутрипоселковых автомобильных дорог *</t>
  </si>
  <si>
    <t>Протяженность внутрипоселковых автомобильных дорог</t>
  </si>
  <si>
    <r>
      <t>Сведения по транзитным перевозкам железнодорожным транспортом</t>
    </r>
    <r>
      <rPr>
        <b/>
        <vertAlign val="superscript"/>
        <sz val="10"/>
        <color indexed="8"/>
        <rFont val="Calibri"/>
        <family val="2"/>
        <charset val="204"/>
      </rPr>
      <t>*</t>
    </r>
  </si>
  <si>
    <t xml:space="preserve">Объем транзитных перевозок железнодорожным транспортом, тыс. тонн </t>
  </si>
  <si>
    <t xml:space="preserve">Доход от транзитных перевозок железнодорожным транспортом, млн. тенге </t>
  </si>
  <si>
    <t>253 913,3</t>
  </si>
  <si>
    <t>*По данным Министерства индустрии и инфраструктурного развития Республики Казахстан.</t>
  </si>
  <si>
    <r>
      <t>Сведения по транзитным перевозкам воздушным транспортом</t>
    </r>
    <r>
      <rPr>
        <b/>
        <vertAlign val="superscript"/>
        <sz val="10"/>
        <color indexed="8"/>
        <rFont val="Calibri"/>
        <family val="2"/>
        <charset val="204"/>
      </rPr>
      <t>*</t>
    </r>
  </si>
  <si>
    <t>Объем транзитных авиаперевозок, млн. сам. км</t>
  </si>
  <si>
    <t xml:space="preserve">Доход от транзитных перевозок воздушным транспортом, млн. тенге </t>
  </si>
  <si>
    <t>Трамвайный транспорт</t>
  </si>
  <si>
    <t>Протяженность эксплуатационных трамвайных путей в двухпутном исчислении</t>
  </si>
  <si>
    <t>121,4</t>
  </si>
  <si>
    <t>117,6</t>
  </si>
  <si>
    <t>24,2</t>
  </si>
  <si>
    <t>44,6</t>
  </si>
  <si>
    <t>32,5</t>
  </si>
  <si>
    <t>Наличие подвижного состава трамвайного парка</t>
  </si>
  <si>
    <t>Перевозки пассажиров трамваями</t>
  </si>
  <si>
    <t>79,8</t>
  </si>
  <si>
    <t>74,2</t>
  </si>
  <si>
    <t>73,3</t>
  </si>
  <si>
    <t>69,0</t>
  </si>
  <si>
    <t>14,5</t>
  </si>
  <si>
    <t>13,4</t>
  </si>
  <si>
    <t>27,1</t>
  </si>
  <si>
    <t>27,3</t>
  </si>
  <si>
    <t>30,0</t>
  </si>
  <si>
    <t>29,7</t>
  </si>
  <si>
    <t>18,5</t>
  </si>
  <si>
    <t>15,5</t>
  </si>
  <si>
    <t>13,7</t>
  </si>
  <si>
    <t>13,8</t>
  </si>
  <si>
    <t>19,7</t>
  </si>
  <si>
    <t>18,0</t>
  </si>
  <si>
    <t>12,9</t>
  </si>
  <si>
    <t>Пассажирооборот трамваев</t>
  </si>
  <si>
    <t>352,5</t>
  </si>
  <si>
    <t>328,8</t>
  </si>
  <si>
    <t>327,4</t>
  </si>
  <si>
    <t>309,7</t>
  </si>
  <si>
    <t>28,9</t>
  </si>
  <si>
    <t>26,7</t>
  </si>
  <si>
    <t>26,5</t>
  </si>
  <si>
    <t>25,3</t>
  </si>
  <si>
    <t>149,1</t>
  </si>
  <si>
    <t>149,8</t>
  </si>
  <si>
    <t>164,9</t>
  </si>
  <si>
    <t>163,3</t>
  </si>
  <si>
    <t>96,3</t>
  </si>
  <si>
    <t>80,8</t>
  </si>
  <si>
    <t>71,1</t>
  </si>
  <si>
    <t>70,0</t>
  </si>
  <si>
    <t>78,2</t>
  </si>
  <si>
    <t>71,5</t>
  </si>
  <si>
    <t>64,9</t>
  </si>
  <si>
    <t>51,1</t>
  </si>
  <si>
    <t>Троллейбусный транспорт</t>
  </si>
  <si>
    <t>Протяженность эксплуатационных троллейбусных путей в двухпутном исчислении</t>
  </si>
  <si>
    <t>360,3</t>
  </si>
  <si>
    <t>357,0</t>
  </si>
  <si>
    <t>313,1</t>
  </si>
  <si>
    <t>257,6</t>
  </si>
  <si>
    <t>252,7</t>
  </si>
  <si>
    <t>17,3</t>
  </si>
  <si>
    <t>14,0</t>
  </si>
  <si>
    <t>13,9</t>
  </si>
  <si>
    <t>9,0</t>
  </si>
  <si>
    <t>67,1</t>
  </si>
  <si>
    <t>23,2</t>
  </si>
  <si>
    <t>39,0</t>
  </si>
  <si>
    <t>23,8</t>
  </si>
  <si>
    <t>47,3</t>
  </si>
  <si>
    <t>28,0</t>
  </si>
  <si>
    <t>111,9</t>
  </si>
  <si>
    <t>103,8</t>
  </si>
  <si>
    <t>Наличие подвижного состава троллейбусного парка</t>
  </si>
  <si>
    <t>Перевозки пассажиров троллейбусами</t>
  </si>
  <si>
    <t>72,5</t>
  </si>
  <si>
    <t>63,2</t>
  </si>
  <si>
    <t>56,9</t>
  </si>
  <si>
    <t>50,4</t>
  </si>
  <si>
    <t>1,3</t>
  </si>
  <si>
    <t>1,4</t>
  </si>
  <si>
    <t>3,1</t>
  </si>
  <si>
    <t>3,2</t>
  </si>
  <si>
    <t>4,0</t>
  </si>
  <si>
    <t>2,5</t>
  </si>
  <si>
    <t>1,7</t>
  </si>
  <si>
    <t>0,2</t>
  </si>
  <si>
    <t>0,015</t>
  </si>
  <si>
    <t>0,006</t>
  </si>
  <si>
    <t>9,7</t>
  </si>
  <si>
    <t>11,9</t>
  </si>
  <si>
    <t>6,7</t>
  </si>
  <si>
    <t>4,9</t>
  </si>
  <si>
    <t>46,7</t>
  </si>
  <si>
    <t>39,5</t>
  </si>
  <si>
    <t>33,3</t>
  </si>
  <si>
    <t>Пассажирооборот троллейбусов</t>
  </si>
  <si>
    <t>287,9</t>
  </si>
  <si>
    <t>248,3</t>
  </si>
  <si>
    <t>220,7</t>
  </si>
  <si>
    <t>192,1</t>
  </si>
  <si>
    <t>6,3</t>
  </si>
  <si>
    <t>14,1</t>
  </si>
  <si>
    <t>14,6</t>
  </si>
  <si>
    <t>18,7</t>
  </si>
  <si>
    <t>18,4</t>
  </si>
  <si>
    <t>11,1</t>
  </si>
  <si>
    <t>0,1</t>
  </si>
  <si>
    <t>0,02</t>
  </si>
  <si>
    <t>7,9</t>
  </si>
  <si>
    <t>4,5</t>
  </si>
  <si>
    <t>21,7</t>
  </si>
  <si>
    <t>24,1</t>
  </si>
  <si>
    <t>26,6</t>
  </si>
  <si>
    <t>29,6</t>
  </si>
  <si>
    <t>40,7</t>
  </si>
  <si>
    <t>34,7</t>
  </si>
  <si>
    <t>28,7</t>
  </si>
  <si>
    <t>25,5</t>
  </si>
  <si>
    <t>185,4</t>
  </si>
  <si>
    <t>156,8</t>
  </si>
  <si>
    <t>132,3</t>
  </si>
  <si>
    <t>107,7</t>
  </si>
  <si>
    <t>Трубопроводный транспорт</t>
  </si>
  <si>
    <t>Протяженность магистральных трубопроводов</t>
  </si>
  <si>
    <t>Магистральные трубопроводы – всего</t>
  </si>
  <si>
    <t>газопроводы</t>
  </si>
  <si>
    <t>нефтепроводы</t>
  </si>
  <si>
    <t>прочие трубопроводы</t>
  </si>
  <si>
    <t xml:space="preserve">Транспортировка грузов по магистральным трубопроводам </t>
  </si>
  <si>
    <t>166,1</t>
  </si>
  <si>
    <t>179,4</t>
  </si>
  <si>
    <t>192,0</t>
  </si>
  <si>
    <t>192,2</t>
  </si>
  <si>
    <t>газ</t>
  </si>
  <si>
    <t>114,6</t>
  </si>
  <si>
    <t>118,3</t>
  </si>
  <si>
    <t>126,3</t>
  </si>
  <si>
    <t>122,0</t>
  </si>
  <si>
    <t>нефть</t>
  </si>
  <si>
    <t>51,5</t>
  </si>
  <si>
    <t>61,1</t>
  </si>
  <si>
    <t>65,7</t>
  </si>
  <si>
    <t>70,2</t>
  </si>
  <si>
    <t xml:space="preserve">Грузооборот магистральных трубопроводов </t>
  </si>
  <si>
    <t>38,4</t>
  </si>
  <si>
    <t>32,0</t>
  </si>
  <si>
    <t>35,8</t>
  </si>
  <si>
    <t>36,4</t>
  </si>
  <si>
    <t>51,6</t>
  </si>
  <si>
    <t>52,6</t>
  </si>
  <si>
    <t>10,3</t>
  </si>
  <si>
    <t>12,3</t>
  </si>
  <si>
    <t>15,0</t>
  </si>
  <si>
    <t>Объем,  не распределенный по областям</t>
  </si>
  <si>
    <t>123,7</t>
  </si>
  <si>
    <t>131,8</t>
  </si>
  <si>
    <t>127,3</t>
  </si>
  <si>
    <t>24,4</t>
  </si>
  <si>
    <t>27,7</t>
  </si>
  <si>
    <t>29,3</t>
  </si>
  <si>
    <t>4,6</t>
  </si>
  <si>
    <t>7,5</t>
  </si>
  <si>
    <t>9,4</t>
  </si>
  <si>
    <t>39,6</t>
  </si>
  <si>
    <t>43,2</t>
  </si>
  <si>
    <t>45,8</t>
  </si>
  <si>
    <t>Грузы - всего</t>
  </si>
  <si>
    <t>г.Астана</t>
  </si>
  <si>
    <t>г.Шымкент</t>
  </si>
  <si>
    <r>
      <t>2020</t>
    </r>
    <r>
      <rPr>
        <b/>
        <vertAlign val="superscript"/>
        <sz val="8"/>
        <rFont val="Calibri"/>
        <family val="2"/>
        <charset val="204"/>
      </rPr>
      <t>1)</t>
    </r>
  </si>
  <si>
    <r>
      <t>2021</t>
    </r>
    <r>
      <rPr>
        <b/>
        <vertAlign val="superscript"/>
        <sz val="8"/>
        <rFont val="Calibri"/>
        <family val="2"/>
        <charset val="204"/>
      </rPr>
      <t>1)</t>
    </r>
  </si>
  <si>
    <r>
      <t>2005</t>
    </r>
    <r>
      <rPr>
        <vertAlign val="superscript"/>
        <sz val="8"/>
        <rFont val="Calibri"/>
        <family val="2"/>
        <charset val="204"/>
      </rPr>
      <t>1)</t>
    </r>
  </si>
  <si>
    <r>
      <t>2006</t>
    </r>
    <r>
      <rPr>
        <vertAlign val="superscript"/>
        <sz val="8"/>
        <rFont val="Calibri"/>
        <family val="2"/>
        <charset val="204"/>
      </rPr>
      <t>1)</t>
    </r>
  </si>
  <si>
    <r>
      <t>2007</t>
    </r>
    <r>
      <rPr>
        <vertAlign val="superscript"/>
        <sz val="8"/>
        <rFont val="Calibri"/>
        <family val="2"/>
        <charset val="204"/>
      </rPr>
      <t>1)</t>
    </r>
  </si>
  <si>
    <r>
      <t>2008</t>
    </r>
    <r>
      <rPr>
        <vertAlign val="superscript"/>
        <sz val="8"/>
        <rFont val="Calibri"/>
        <family val="2"/>
        <charset val="204"/>
      </rPr>
      <t>1)</t>
    </r>
  </si>
  <si>
    <r>
      <t>2009</t>
    </r>
    <r>
      <rPr>
        <vertAlign val="superscript"/>
        <sz val="8"/>
        <rFont val="Calibri"/>
        <family val="2"/>
        <charset val="204"/>
      </rPr>
      <t>1)</t>
    </r>
  </si>
  <si>
    <r>
      <t>2010</t>
    </r>
    <r>
      <rPr>
        <vertAlign val="superscript"/>
        <sz val="8"/>
        <rFont val="Calibri"/>
        <family val="2"/>
        <charset val="204"/>
      </rPr>
      <t>1)</t>
    </r>
  </si>
  <si>
    <r>
      <t>2011</t>
    </r>
    <r>
      <rPr>
        <vertAlign val="superscript"/>
        <sz val="8"/>
        <rFont val="Calibri"/>
        <family val="2"/>
        <charset val="204"/>
      </rPr>
      <t>1)</t>
    </r>
  </si>
  <si>
    <r>
      <t>2012</t>
    </r>
    <r>
      <rPr>
        <vertAlign val="superscript"/>
        <sz val="8"/>
        <rFont val="Calibri"/>
        <family val="2"/>
        <charset val="204"/>
      </rPr>
      <t>1)</t>
    </r>
  </si>
  <si>
    <r>
      <t>2013</t>
    </r>
    <r>
      <rPr>
        <vertAlign val="superscript"/>
        <sz val="8"/>
        <rFont val="Calibri"/>
        <family val="2"/>
        <charset val="204"/>
      </rPr>
      <t>1)</t>
    </r>
  </si>
  <si>
    <r>
      <t>2014</t>
    </r>
    <r>
      <rPr>
        <vertAlign val="superscript"/>
        <sz val="8"/>
        <rFont val="Calibri"/>
        <family val="2"/>
        <charset val="204"/>
      </rPr>
      <t>1)</t>
    </r>
  </si>
  <si>
    <r>
      <t>2015</t>
    </r>
    <r>
      <rPr>
        <vertAlign val="superscript"/>
        <sz val="8"/>
        <rFont val="Calibri"/>
        <family val="2"/>
        <charset val="204"/>
      </rPr>
      <t>1)</t>
    </r>
  </si>
  <si>
    <r>
      <t>2016</t>
    </r>
    <r>
      <rPr>
        <vertAlign val="superscript"/>
        <sz val="8"/>
        <rFont val="Calibri"/>
        <family val="2"/>
        <charset val="204"/>
      </rPr>
      <t>1)</t>
    </r>
  </si>
  <si>
    <r>
      <t>2017</t>
    </r>
    <r>
      <rPr>
        <vertAlign val="superscript"/>
        <sz val="8"/>
        <rFont val="Calibri"/>
        <family val="2"/>
        <charset val="204"/>
      </rPr>
      <t>1)</t>
    </r>
  </si>
  <si>
    <r>
      <t>2018</t>
    </r>
    <r>
      <rPr>
        <vertAlign val="superscript"/>
        <sz val="8"/>
        <rFont val="Calibri"/>
        <family val="2"/>
        <charset val="204"/>
      </rPr>
      <t>1)</t>
    </r>
  </si>
  <si>
    <r>
      <t>2019</t>
    </r>
    <r>
      <rPr>
        <vertAlign val="superscript"/>
        <sz val="8"/>
        <rFont val="Calibri"/>
        <family val="2"/>
        <charset val="204"/>
      </rPr>
      <t>1)</t>
    </r>
  </si>
  <si>
    <r>
      <t>2020</t>
    </r>
    <r>
      <rPr>
        <vertAlign val="superscript"/>
        <sz val="8"/>
        <rFont val="Calibri"/>
        <family val="2"/>
        <charset val="204"/>
      </rPr>
      <t>1)</t>
    </r>
  </si>
  <si>
    <r>
      <t>2021</t>
    </r>
    <r>
      <rPr>
        <vertAlign val="superscript"/>
        <sz val="8"/>
        <rFont val="Calibri"/>
        <family val="2"/>
        <charset val="204"/>
      </rPr>
      <t>1)</t>
    </r>
  </si>
  <si>
    <r>
      <t>4 397,3</t>
    </r>
    <r>
      <rPr>
        <vertAlign val="superscript"/>
        <sz val="8"/>
        <rFont val="Calibri"/>
        <family val="2"/>
        <charset val="204"/>
      </rPr>
      <t>2)</t>
    </r>
  </si>
  <si>
    <r>
      <t>4 383,1</t>
    </r>
    <r>
      <rPr>
        <vertAlign val="superscript"/>
        <sz val="8"/>
        <rFont val="Calibri"/>
        <family val="2"/>
        <charset val="204"/>
      </rPr>
      <t>2)</t>
    </r>
  </si>
  <si>
    <r>
      <t>4 382,6</t>
    </r>
    <r>
      <rPr>
        <vertAlign val="superscript"/>
        <sz val="8"/>
        <rFont val="Calibri"/>
        <family val="2"/>
        <charset val="204"/>
      </rPr>
      <t>2)</t>
    </r>
  </si>
  <si>
    <r>
      <t>4 342,1</t>
    </r>
    <r>
      <rPr>
        <vertAlign val="superscript"/>
        <sz val="8"/>
        <rFont val="Calibri"/>
        <family val="2"/>
        <charset val="204"/>
      </rPr>
      <t>2)</t>
    </r>
  </si>
  <si>
    <r>
      <t>4325,3</t>
    </r>
    <r>
      <rPr>
        <vertAlign val="superscript"/>
        <sz val="8"/>
        <rFont val="Calibri"/>
        <family val="2"/>
        <charset val="204"/>
      </rPr>
      <t>2)</t>
    </r>
  </si>
  <si>
    <r>
      <t>4 433,5</t>
    </r>
    <r>
      <rPr>
        <vertAlign val="superscript"/>
        <sz val="8"/>
        <rFont val="Calibri"/>
        <family val="2"/>
        <charset val="204"/>
      </rPr>
      <t>2)</t>
    </r>
  </si>
  <si>
    <r>
      <t>4 386,8</t>
    </r>
    <r>
      <rPr>
        <vertAlign val="superscript"/>
        <sz val="8"/>
        <rFont val="Calibri"/>
        <family val="2"/>
        <charset val="204"/>
      </rPr>
      <t>2)</t>
    </r>
  </si>
  <si>
    <r>
      <t>479 641</t>
    </r>
    <r>
      <rPr>
        <vertAlign val="superscript"/>
        <sz val="8"/>
        <rFont val="Calibri"/>
        <family val="2"/>
        <charset val="204"/>
      </rPr>
      <t>2)</t>
    </r>
  </si>
  <si>
    <r>
      <t>506 555</t>
    </r>
    <r>
      <rPr>
        <vertAlign val="superscript"/>
        <sz val="8"/>
        <rFont val="Calibri"/>
        <family val="2"/>
        <charset val="204"/>
      </rPr>
      <t>2)</t>
    </r>
  </si>
  <si>
    <r>
      <rPr>
        <i/>
        <vertAlign val="superscript"/>
        <sz val="8"/>
        <rFont val="Calibri"/>
        <family val="2"/>
        <charset val="204"/>
      </rPr>
      <t>1)</t>
    </r>
    <r>
      <rPr>
        <i/>
        <sz val="8"/>
        <rFont val="Calibri"/>
        <family val="2"/>
        <charset val="204"/>
      </rPr>
      <t>По данным Министерства внутренних дел РК.</t>
    </r>
  </si>
  <si>
    <r>
      <t>306 435</t>
    </r>
    <r>
      <rPr>
        <vertAlign val="superscript"/>
        <sz val="8"/>
        <rFont val="Calibri"/>
        <family val="2"/>
        <charset val="204"/>
      </rPr>
      <t>2)</t>
    </r>
  </si>
  <si>
    <r>
      <t>313 403</t>
    </r>
    <r>
      <rPr>
        <vertAlign val="superscript"/>
        <sz val="8"/>
        <rFont val="Calibri"/>
        <family val="2"/>
        <charset val="204"/>
      </rPr>
      <t>2)</t>
    </r>
  </si>
  <si>
    <r>
      <rPr>
        <i/>
        <vertAlign val="superscript"/>
        <sz val="8"/>
        <rFont val="Calibri"/>
        <family val="2"/>
        <charset val="204"/>
      </rPr>
      <t xml:space="preserve">1) </t>
    </r>
    <r>
      <rPr>
        <i/>
        <sz val="8"/>
        <rFont val="Calibri"/>
        <family val="2"/>
        <charset val="204"/>
      </rPr>
      <t>По данным Министерства внутренних дел РК.</t>
    </r>
  </si>
  <si>
    <r>
      <t>3 856,5</t>
    </r>
    <r>
      <rPr>
        <vertAlign val="superscript"/>
        <sz val="8"/>
        <rFont val="Calibri"/>
        <family val="2"/>
        <charset val="204"/>
      </rPr>
      <t>2)</t>
    </r>
  </si>
  <si>
    <r>
      <t>3 845,3</t>
    </r>
    <r>
      <rPr>
        <vertAlign val="superscript"/>
        <sz val="8"/>
        <rFont val="Calibri"/>
        <family val="2"/>
        <charset val="204"/>
      </rPr>
      <t>2)</t>
    </r>
  </si>
  <si>
    <r>
      <t>3 851,6</t>
    </r>
    <r>
      <rPr>
        <vertAlign val="superscript"/>
        <sz val="8"/>
        <rFont val="Calibri"/>
        <family val="2"/>
        <charset val="204"/>
      </rPr>
      <t>2)</t>
    </r>
  </si>
  <si>
    <r>
      <t>3 848,0</t>
    </r>
    <r>
      <rPr>
        <vertAlign val="superscript"/>
        <sz val="8"/>
        <rFont val="Calibri"/>
        <family val="2"/>
        <charset val="204"/>
      </rPr>
      <t>2)</t>
    </r>
  </si>
  <si>
    <r>
      <t>3 776,9</t>
    </r>
    <r>
      <rPr>
        <vertAlign val="superscript"/>
        <sz val="8"/>
        <rFont val="Calibri"/>
        <family val="2"/>
        <charset val="204"/>
      </rPr>
      <t>2)</t>
    </r>
  </si>
  <si>
    <r>
      <t>3 870,3</t>
    </r>
    <r>
      <rPr>
        <vertAlign val="superscript"/>
        <sz val="8"/>
        <rFont val="Calibri"/>
        <family val="2"/>
        <charset val="204"/>
      </rPr>
      <t>2)</t>
    </r>
  </si>
  <si>
    <r>
      <t>3 798,1</t>
    </r>
    <r>
      <rPr>
        <vertAlign val="superscript"/>
        <sz val="8"/>
        <rFont val="Calibri"/>
        <family val="2"/>
        <charset val="204"/>
      </rPr>
      <t>2)</t>
    </r>
  </si>
  <si>
    <r>
      <t>2)</t>
    </r>
    <r>
      <rPr>
        <i/>
        <sz val="8"/>
        <rFont val="Calibri"/>
        <family val="2"/>
        <charset val="204"/>
      </rPr>
      <t>С учетом дипломатических номеров и номеров без указания региона.</t>
    </r>
  </si>
  <si>
    <r>
      <t>3 641,1</t>
    </r>
    <r>
      <rPr>
        <vertAlign val="superscript"/>
        <sz val="8"/>
        <rFont val="Calibri"/>
        <family val="2"/>
        <charset val="204"/>
      </rPr>
      <t>2)</t>
    </r>
  </si>
  <si>
    <r>
      <t>3 635,0</t>
    </r>
    <r>
      <rPr>
        <vertAlign val="superscript"/>
        <sz val="8"/>
        <rFont val="Calibri"/>
        <family val="2"/>
        <charset val="204"/>
      </rPr>
      <t>2)</t>
    </r>
  </si>
  <si>
    <r>
      <t>3 639,1</t>
    </r>
    <r>
      <rPr>
        <vertAlign val="superscript"/>
        <sz val="8"/>
        <rFont val="Calibri"/>
        <family val="2"/>
        <charset val="204"/>
      </rPr>
      <t>2)</t>
    </r>
  </si>
  <si>
    <r>
      <t>3 637,0</t>
    </r>
    <r>
      <rPr>
        <vertAlign val="superscript"/>
        <sz val="8"/>
        <rFont val="Calibri"/>
        <family val="2"/>
        <charset val="204"/>
      </rPr>
      <t>2)</t>
    </r>
  </si>
  <si>
    <r>
      <t>3 568,2</t>
    </r>
    <r>
      <rPr>
        <vertAlign val="superscript"/>
        <sz val="8"/>
        <rFont val="Calibri"/>
        <family val="2"/>
        <charset val="204"/>
      </rPr>
      <t>2)</t>
    </r>
  </si>
  <si>
    <r>
      <t>3 659,5</t>
    </r>
    <r>
      <rPr>
        <vertAlign val="superscript"/>
        <sz val="8"/>
        <rFont val="Calibri"/>
        <family val="2"/>
        <charset val="204"/>
      </rPr>
      <t>2)</t>
    </r>
  </si>
  <si>
    <r>
      <t>3 590,0</t>
    </r>
    <r>
      <rPr>
        <vertAlign val="superscript"/>
        <sz val="8"/>
        <rFont val="Calibri"/>
        <family val="2"/>
        <charset val="204"/>
      </rPr>
      <t>2)</t>
    </r>
  </si>
  <si>
    <r>
      <t>82 189</t>
    </r>
    <r>
      <rPr>
        <vertAlign val="superscript"/>
        <sz val="8"/>
        <rFont val="Calibri"/>
        <family val="2"/>
        <charset val="204"/>
      </rPr>
      <t>2)</t>
    </r>
  </si>
  <si>
    <r>
      <t>38 968</t>
    </r>
    <r>
      <rPr>
        <vertAlign val="superscript"/>
        <sz val="8"/>
        <rFont val="Calibri"/>
        <family val="2"/>
        <charset val="204"/>
      </rPr>
      <t>2)</t>
    </r>
  </si>
  <si>
    <t>г.Алматы</t>
  </si>
  <si>
    <r>
      <t>Информация о деятельности морских портов в Республике Казахстан за 2015-2021 гг.</t>
    </r>
    <r>
      <rPr>
        <b/>
        <vertAlign val="superscript"/>
        <sz val="10"/>
        <rFont val="Calibri"/>
        <family val="2"/>
        <charset val="204"/>
        <scheme val="minor"/>
      </rPr>
      <t>*</t>
    </r>
  </si>
  <si>
    <r>
      <t>2. Погрузочно-разгрузочные работы, выполненные в морских портах Республики Казахстан</t>
    </r>
    <r>
      <rPr>
        <b/>
        <vertAlign val="superscript"/>
        <sz val="10"/>
        <color theme="1"/>
        <rFont val="Calibri"/>
        <family val="2"/>
        <charset val="204"/>
        <scheme val="minor"/>
      </rPr>
      <t>*</t>
    </r>
  </si>
  <si>
    <r>
      <t>3. Отправление грузов (прибывших с моря) / доставка грузов (для отправления морем) в морские порты  различными видами транспорта</t>
    </r>
    <r>
      <rPr>
        <b/>
        <vertAlign val="superscript"/>
        <sz val="10"/>
        <color theme="1"/>
        <rFont val="Calibri"/>
        <family val="2"/>
        <charset val="204"/>
        <scheme val="minor"/>
      </rPr>
      <t xml:space="preserve">* </t>
    </r>
  </si>
  <si>
    <r>
      <t>4. Количество судозаходов в морские порты Казахстана</t>
    </r>
    <r>
      <rPr>
        <b/>
        <vertAlign val="superscript"/>
        <sz val="10"/>
        <color theme="1"/>
        <rFont val="Calibri"/>
        <family val="2"/>
        <charset val="204"/>
      </rPr>
      <t>*</t>
    </r>
  </si>
  <si>
    <t>*Информация предоставлена  РГУ «Морская администрация портов Республики Казахстан» Комитета транспорта МИИР РК.</t>
  </si>
  <si>
    <r>
      <t>Доходы по перевозкам и вспомогательной транспортной деятельности предприятий за 1998-2021гг.</t>
    </r>
    <r>
      <rPr>
        <b/>
        <vertAlign val="superscript"/>
        <sz val="10"/>
        <rFont val="Calibri"/>
        <family val="2"/>
        <charset val="204"/>
      </rPr>
      <t>*</t>
    </r>
  </si>
  <si>
    <r>
      <rPr>
        <i/>
        <vertAlign val="superscript"/>
        <sz val="8"/>
        <rFont val="Calibri"/>
        <family val="2"/>
        <charset val="204"/>
      </rPr>
      <t>*</t>
    </r>
    <r>
      <rPr>
        <i/>
        <sz val="8"/>
        <rFont val="Calibri"/>
        <family val="2"/>
        <charset val="204"/>
      </rPr>
      <t xml:space="preserve"> В соответствии с версией ОКЭД 2007 г.</t>
    </r>
  </si>
  <si>
    <r>
      <t xml:space="preserve">        Доходы по вспомогательной транспортной деятельности предприятий за 2016-2021гг.</t>
    </r>
    <r>
      <rPr>
        <b/>
        <vertAlign val="superscript"/>
        <sz val="10"/>
        <rFont val="Calibri"/>
        <family val="2"/>
        <charset val="204"/>
      </rPr>
      <t xml:space="preserve">* </t>
    </r>
  </si>
  <si>
    <r>
      <rPr>
        <i/>
        <vertAlign val="superscript"/>
        <sz val="8"/>
        <rFont val="Calibri"/>
        <family val="2"/>
        <charset val="204"/>
      </rPr>
      <t>*</t>
    </r>
    <r>
      <rPr>
        <i/>
        <sz val="8"/>
        <rFont val="Calibri"/>
        <family val="2"/>
        <charset val="204"/>
      </rPr>
      <t xml:space="preserve"> Доходы по вспомогательной транспортной деятельности сформированы в соответствии с версией Статистического справочника услуг (СКУ, ВК-004 Ред.3) за 2016-2021 годы. </t>
    </r>
  </si>
  <si>
    <t xml:space="preserve">Объем транзитных перевозок по направлениям за 2019 год* </t>
  </si>
  <si>
    <t>Грузовой автомобильный транспорт</t>
  </si>
</sst>
</file>

<file path=xl/styles.xml><?xml version="1.0" encoding="utf-8"?>
<styleSheet xmlns="http://schemas.openxmlformats.org/spreadsheetml/2006/main">
  <numFmts count="8">
    <numFmt numFmtId="164" formatCode="#,##0.0"/>
    <numFmt numFmtId="165" formatCode="###\ ###\ ###\ ##0.0"/>
    <numFmt numFmtId="166" formatCode="###\ ###\ ###\ ##0.00"/>
    <numFmt numFmtId="167" formatCode="_-* #,##0.00_р_._-;\-* #,##0.00_р_._-;_-* &quot;-&quot;??_р_._-;_-@_-"/>
    <numFmt numFmtId="168" formatCode="#,##0.0_ ;\-#,##0.0\ "/>
    <numFmt numFmtId="169" formatCode="#####\ ###\ ###\ ##0.0"/>
    <numFmt numFmtId="170" formatCode="0.0"/>
    <numFmt numFmtId="171" formatCode="#,##0.000"/>
  </numFmts>
  <fonts count="60">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0"/>
      <name val="Calibri"/>
      <family val="2"/>
      <charset val="204"/>
      <scheme val="minor"/>
    </font>
    <font>
      <sz val="10"/>
      <name val="Arial"/>
      <family val="2"/>
      <charset val="204"/>
    </font>
    <font>
      <sz val="10"/>
      <name val="Calibri"/>
      <family val="2"/>
      <charset val="204"/>
      <scheme val="minor"/>
    </font>
    <font>
      <i/>
      <sz val="8"/>
      <name val="Calibri"/>
      <family val="2"/>
      <charset val="204"/>
      <scheme val="minor"/>
    </font>
    <font>
      <i/>
      <sz val="10"/>
      <name val="Calibri"/>
      <family val="2"/>
      <charset val="204"/>
      <scheme val="minor"/>
    </font>
    <font>
      <b/>
      <vertAlign val="superscript"/>
      <sz val="10"/>
      <name val="Calibri"/>
      <family val="2"/>
      <charset val="204"/>
    </font>
    <font>
      <i/>
      <vertAlign val="superscript"/>
      <sz val="8"/>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indexed="8"/>
      <name val="Calibri"/>
      <family val="2"/>
      <charset val="204"/>
    </font>
    <font>
      <sz val="11"/>
      <color indexed="8"/>
      <name val="Calibri"/>
      <family val="2"/>
      <charset val="204"/>
    </font>
    <font>
      <sz val="10"/>
      <color indexed="8"/>
      <name val="Calibri"/>
      <family val="2"/>
      <charset val="204"/>
    </font>
    <font>
      <i/>
      <sz val="10"/>
      <name val="Calibri"/>
      <family val="2"/>
      <charset val="204"/>
    </font>
    <font>
      <sz val="7"/>
      <name val="Calibri"/>
      <family val="2"/>
      <charset val="204"/>
    </font>
    <font>
      <sz val="10"/>
      <name val="Times New Roman Cyr"/>
      <charset val="204"/>
    </font>
    <font>
      <sz val="11"/>
      <name val="Calibri"/>
      <family val="2"/>
      <charset val="204"/>
      <scheme val="minor"/>
    </font>
    <font>
      <b/>
      <sz val="11"/>
      <name val="Calibri"/>
      <family val="2"/>
      <charset val="204"/>
      <scheme val="minor"/>
    </font>
    <font>
      <b/>
      <i/>
      <sz val="8"/>
      <name val="Calibri"/>
      <family val="2"/>
      <charset val="204"/>
      <scheme val="minor"/>
    </font>
    <font>
      <sz val="10"/>
      <name val="Calibri"/>
      <family val="2"/>
      <charset val="204"/>
    </font>
    <font>
      <i/>
      <sz val="9"/>
      <color theme="1"/>
      <name val="Calibri"/>
      <family val="2"/>
      <charset val="204"/>
    </font>
    <font>
      <sz val="9"/>
      <color theme="1"/>
      <name val="Calibri"/>
      <family val="2"/>
      <charset val="204"/>
    </font>
    <font>
      <i/>
      <sz val="8"/>
      <color theme="1"/>
      <name val="Calibri"/>
      <family val="2"/>
      <charset val="204"/>
    </font>
    <font>
      <sz val="8"/>
      <color theme="1"/>
      <name val="Calibri"/>
      <family val="2"/>
      <charset val="204"/>
    </font>
    <font>
      <sz val="8"/>
      <name val="Calibri"/>
      <family val="2"/>
      <charset val="204"/>
      <scheme val="minor"/>
    </font>
    <font>
      <sz val="9"/>
      <color theme="1"/>
      <name val="Calibri"/>
      <family val="2"/>
      <charset val="204"/>
      <scheme val="minor"/>
    </font>
    <font>
      <sz val="8"/>
      <name val="Calibri"/>
      <family val="2"/>
      <charset val="204"/>
    </font>
    <font>
      <i/>
      <sz val="9"/>
      <color theme="1"/>
      <name val="Calibri"/>
      <family val="2"/>
      <charset val="204"/>
      <scheme val="minor"/>
    </font>
    <font>
      <sz val="9"/>
      <color theme="1"/>
      <name val="Times New Roman"/>
      <family val="1"/>
      <charset val="204"/>
    </font>
    <font>
      <i/>
      <sz val="8"/>
      <color theme="1"/>
      <name val="Calibri"/>
      <family val="2"/>
      <charset val="204"/>
      <scheme val="minor"/>
    </font>
    <font>
      <sz val="8"/>
      <color theme="1"/>
      <name val="Calibri"/>
      <family val="2"/>
      <charset val="204"/>
      <scheme val="minor"/>
    </font>
    <font>
      <sz val="8"/>
      <color rgb="FFFF0000"/>
      <name val="Calibri"/>
      <family val="2"/>
      <charset val="204"/>
      <scheme val="minor"/>
    </font>
    <font>
      <i/>
      <sz val="11"/>
      <color theme="1"/>
      <name val="Calibri"/>
      <family val="2"/>
      <charset val="204"/>
      <scheme val="minor"/>
    </font>
    <font>
      <b/>
      <sz val="14"/>
      <color theme="1"/>
      <name val="Calibri"/>
      <family val="2"/>
      <charset val="204"/>
      <scheme val="minor"/>
    </font>
    <font>
      <b/>
      <sz val="11"/>
      <color theme="1"/>
      <name val="Calibri"/>
      <family val="2"/>
      <scheme val="minor"/>
    </font>
    <font>
      <b/>
      <sz val="8"/>
      <color theme="1"/>
      <name val="Calibri"/>
      <family val="2"/>
      <charset val="204"/>
      <scheme val="minor"/>
    </font>
    <font>
      <i/>
      <sz val="10"/>
      <color theme="1"/>
      <name val="Calibri"/>
      <family val="2"/>
      <charset val="204"/>
    </font>
    <font>
      <i/>
      <vertAlign val="superscript"/>
      <sz val="10"/>
      <name val="Calibri"/>
      <family val="2"/>
      <charset val="204"/>
      <scheme val="minor"/>
    </font>
    <font>
      <b/>
      <sz val="8"/>
      <name val="Calibri"/>
      <family val="2"/>
      <charset val="204"/>
      <scheme val="minor"/>
    </font>
    <font>
      <i/>
      <vertAlign val="superscript"/>
      <sz val="8"/>
      <color indexed="8"/>
      <name val="Calibri"/>
      <family val="2"/>
      <charset val="204"/>
    </font>
    <font>
      <i/>
      <sz val="8"/>
      <color indexed="8"/>
      <name val="Calibri"/>
      <family val="2"/>
      <charset val="204"/>
    </font>
    <font>
      <i/>
      <vertAlign val="superscript"/>
      <sz val="8"/>
      <name val="Calibri"/>
      <family val="2"/>
      <charset val="204"/>
      <scheme val="minor"/>
    </font>
    <font>
      <sz val="8"/>
      <name val="Arial"/>
      <family val="2"/>
      <charset val="204"/>
    </font>
    <font>
      <sz val="8"/>
      <color rgb="FF000000"/>
      <name val="Calibri"/>
      <family val="2"/>
      <charset val="204"/>
      <scheme val="minor"/>
    </font>
    <font>
      <b/>
      <sz val="10"/>
      <name val="Calibri"/>
      <family val="2"/>
      <charset val="204"/>
    </font>
    <font>
      <b/>
      <sz val="7"/>
      <name val="Times New Roman"/>
      <family val="1"/>
      <charset val="204"/>
    </font>
    <font>
      <b/>
      <sz val="10"/>
      <color theme="1"/>
      <name val="Calibri"/>
      <family val="2"/>
      <charset val="204"/>
      <scheme val="minor"/>
    </font>
    <font>
      <b/>
      <vertAlign val="superscript"/>
      <sz val="10"/>
      <color indexed="8"/>
      <name val="Calibri"/>
      <family val="2"/>
      <charset val="204"/>
    </font>
    <font>
      <b/>
      <vertAlign val="superscript"/>
      <sz val="8"/>
      <name val="Calibri"/>
      <family val="2"/>
      <charset val="204"/>
    </font>
    <font>
      <vertAlign val="superscript"/>
      <sz val="8"/>
      <name val="Calibri"/>
      <family val="2"/>
      <charset val="204"/>
    </font>
    <font>
      <b/>
      <vertAlign val="superscript"/>
      <sz val="10"/>
      <name val="Calibri"/>
      <family val="2"/>
      <charset val="204"/>
      <scheme val="minor"/>
    </font>
    <font>
      <b/>
      <vertAlign val="superscript"/>
      <sz val="10"/>
      <color theme="1"/>
      <name val="Calibri"/>
      <family val="2"/>
      <charset val="204"/>
      <scheme val="minor"/>
    </font>
    <font>
      <b/>
      <sz val="10"/>
      <color theme="1"/>
      <name val="Calibri"/>
      <family val="2"/>
      <charset val="204"/>
    </font>
    <font>
      <b/>
      <vertAlign val="superscript"/>
      <sz val="10"/>
      <color theme="1"/>
      <name val="Calibri"/>
      <family val="2"/>
      <charset val="204"/>
    </font>
    <font>
      <vertAlign val="superscript"/>
      <sz val="8"/>
      <name val="Calibri"/>
      <family val="2"/>
      <charset val="204"/>
      <scheme val="minor"/>
    </font>
    <font>
      <b/>
      <sz val="8"/>
      <name val="Calibri"/>
      <family val="2"/>
      <charset val="204"/>
    </font>
    <font>
      <sz val="8"/>
      <name val="Times New Roman"/>
      <family val="1"/>
      <charset val="204"/>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indexed="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7" fontId="14" fillId="0" borderId="0" applyFont="0" applyFill="0" applyBorder="0" applyAlignment="0" applyProtection="0"/>
    <xf numFmtId="0" fontId="18" fillId="0" borderId="0"/>
    <xf numFmtId="0" fontId="1" fillId="0" borderId="0"/>
  </cellStyleXfs>
  <cellXfs count="622">
    <xf numFmtId="0" fontId="0" fillId="0" borderId="0" xfId="0"/>
    <xf numFmtId="0" fontId="4" fillId="0" borderId="0" xfId="0" applyFont="1" applyFill="1"/>
    <xf numFmtId="0" fontId="5" fillId="0" borderId="0" xfId="0" applyFont="1" applyFill="1"/>
    <xf numFmtId="3" fontId="5" fillId="0" borderId="3" xfId="0" applyNumberFormat="1" applyFont="1" applyFill="1" applyBorder="1" applyAlignment="1">
      <alignment horizontal="right" wrapText="1"/>
    </xf>
    <xf numFmtId="0" fontId="7" fillId="0" borderId="0" xfId="0" applyFont="1" applyFill="1" applyBorder="1" applyAlignment="1">
      <alignment horizontal="left"/>
    </xf>
    <xf numFmtId="0" fontId="5" fillId="0" borderId="0" xfId="0" applyFont="1" applyFill="1" applyBorder="1" applyAlignment="1">
      <alignment horizontal="right"/>
    </xf>
    <xf numFmtId="0" fontId="3" fillId="0" borderId="0" xfId="0" applyFont="1" applyFill="1" applyAlignment="1">
      <alignment horizontal="center"/>
    </xf>
    <xf numFmtId="0" fontId="5" fillId="0" borderId="0" xfId="0" applyFont="1" applyFill="1" applyBorder="1"/>
    <xf numFmtId="164" fontId="5" fillId="0" borderId="0" xfId="0" applyNumberFormat="1" applyFont="1" applyFill="1" applyBorder="1" applyAlignment="1">
      <alignment horizontal="right"/>
    </xf>
    <xf numFmtId="164" fontId="5" fillId="0" borderId="0" xfId="0" applyNumberFormat="1" applyFont="1" applyFill="1" applyBorder="1"/>
    <xf numFmtId="165" fontId="12" fillId="0" borderId="0" xfId="0" applyNumberFormat="1" applyFont="1" applyBorder="1" applyAlignment="1">
      <alignment horizontal="right" wrapText="1"/>
    </xf>
    <xf numFmtId="0" fontId="7" fillId="0" borderId="0" xfId="0" applyFont="1" applyFill="1" applyBorder="1" applyAlignment="1">
      <alignment horizontal="center" wrapText="1"/>
    </xf>
    <xf numFmtId="165" fontId="13" fillId="0" borderId="0" xfId="0" applyNumberFormat="1" applyFont="1" applyAlignment="1">
      <alignment horizontal="right" wrapText="1"/>
    </xf>
    <xf numFmtId="0" fontId="4" fillId="0" borderId="0" xfId="0" applyFont="1" applyFill="1" applyBorder="1"/>
    <xf numFmtId="0" fontId="5" fillId="0" borderId="0" xfId="0" applyFont="1" applyFill="1" applyBorder="1" applyAlignment="1">
      <alignment horizontal="right" wrapText="1"/>
    </xf>
    <xf numFmtId="0" fontId="5" fillId="0" borderId="0" xfId="0" applyFont="1" applyFill="1" applyBorder="1" applyAlignment="1"/>
    <xf numFmtId="0" fontId="4" fillId="0" borderId="6" xfId="0" applyFont="1" applyFill="1" applyBorder="1"/>
    <xf numFmtId="170" fontId="5" fillId="0" borderId="3" xfId="0" applyNumberFormat="1" applyFont="1" applyFill="1" applyBorder="1" applyAlignment="1">
      <alignment horizontal="right"/>
    </xf>
    <xf numFmtId="0" fontId="5" fillId="0" borderId="0" xfId="0" applyFont="1" applyFill="1" applyBorder="1" applyAlignment="1">
      <alignment wrapText="1"/>
    </xf>
    <xf numFmtId="164" fontId="5" fillId="0" borderId="0" xfId="0" applyNumberFormat="1" applyFont="1" applyFill="1" applyBorder="1" applyAlignment="1">
      <alignment horizontal="right" wrapText="1"/>
    </xf>
    <xf numFmtId="170" fontId="5" fillId="0" borderId="0" xfId="0" applyNumberFormat="1" applyFont="1" applyFill="1" applyBorder="1" applyAlignment="1">
      <alignment horizontal="right"/>
    </xf>
    <xf numFmtId="0" fontId="5" fillId="0" borderId="1" xfId="0" applyFont="1" applyFill="1" applyBorder="1" applyAlignment="1">
      <alignment horizontal="right" wrapText="1"/>
    </xf>
    <xf numFmtId="0" fontId="5" fillId="0" borderId="2" xfId="0" applyFont="1" applyFill="1" applyBorder="1" applyAlignment="1">
      <alignment horizontal="right" wrapText="1"/>
    </xf>
    <xf numFmtId="0" fontId="5" fillId="0" borderId="1" xfId="0" applyFont="1" applyFill="1" applyBorder="1"/>
    <xf numFmtId="0" fontId="5" fillId="0" borderId="2" xfId="0" applyFont="1" applyFill="1" applyBorder="1"/>
    <xf numFmtId="0" fontId="5" fillId="0" borderId="3" xfId="0" applyFont="1" applyFill="1" applyBorder="1" applyAlignment="1">
      <alignment horizontal="right" wrapText="1"/>
    </xf>
    <xf numFmtId="0" fontId="5" fillId="0" borderId="4" xfId="0" applyFont="1" applyFill="1" applyBorder="1" applyAlignment="1">
      <alignment horizontal="right" wrapText="1"/>
    </xf>
    <xf numFmtId="0" fontId="5" fillId="0" borderId="3" xfId="0" applyFont="1" applyFill="1" applyBorder="1"/>
    <xf numFmtId="0" fontId="5" fillId="0" borderId="4" xfId="0" applyFont="1" applyFill="1" applyBorder="1"/>
    <xf numFmtId="0" fontId="5" fillId="0" borderId="3" xfId="0" applyFont="1" applyFill="1" applyBorder="1" applyAlignment="1">
      <alignment horizontal="right"/>
    </xf>
    <xf numFmtId="0" fontId="5" fillId="0" borderId="0" xfId="0" applyFont="1" applyFill="1" applyBorder="1" applyAlignment="1">
      <alignment horizontal="left" wrapText="1" indent="2"/>
    </xf>
    <xf numFmtId="166" fontId="13" fillId="0" borderId="3" xfId="0" applyNumberFormat="1" applyFont="1" applyBorder="1" applyAlignment="1">
      <alignment horizontal="right" wrapText="1"/>
    </xf>
    <xf numFmtId="166" fontId="13" fillId="0" borderId="0" xfId="0" applyNumberFormat="1" applyFont="1" applyBorder="1" applyAlignment="1">
      <alignment horizontal="right" wrapText="1"/>
    </xf>
    <xf numFmtId="0" fontId="7" fillId="0" borderId="0" xfId="0" applyFont="1" applyFill="1" applyBorder="1" applyAlignment="1">
      <alignment horizontal="left" wrapText="1"/>
    </xf>
    <xf numFmtId="0" fontId="16" fillId="0" borderId="0" xfId="0" applyFont="1" applyFill="1" applyBorder="1" applyAlignment="1">
      <alignment horizontal="left" wrapText="1"/>
    </xf>
    <xf numFmtId="0" fontId="10" fillId="0" borderId="0" xfId="0" applyFont="1" applyFill="1" applyBorder="1" applyAlignment="1">
      <alignment horizontal="left"/>
    </xf>
    <xf numFmtId="0" fontId="6" fillId="0" borderId="0" xfId="0" applyFont="1" applyFill="1" applyBorder="1" applyAlignment="1">
      <alignment horizontal="left"/>
    </xf>
    <xf numFmtId="170" fontId="4" fillId="0" borderId="0" xfId="0" applyNumberFormat="1" applyFont="1" applyFill="1"/>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164" fontId="4" fillId="0" borderId="0" xfId="0" applyNumberFormat="1" applyFont="1" applyFill="1" applyBorder="1"/>
    <xf numFmtId="3" fontId="5" fillId="0" borderId="0" xfId="0" applyNumberFormat="1" applyFont="1" applyFill="1" applyBorder="1"/>
    <xf numFmtId="4" fontId="17" fillId="0" borderId="0" xfId="0" applyNumberFormat="1" applyFont="1" applyAlignment="1">
      <alignment horizontal="right" wrapText="1"/>
    </xf>
    <xf numFmtId="0" fontId="5" fillId="0" borderId="0" xfId="0" applyFont="1" applyFill="1" applyBorder="1" applyAlignment="1">
      <alignment vertical="top" wrapText="1"/>
    </xf>
    <xf numFmtId="3" fontId="5" fillId="0" borderId="0" xfId="0" applyNumberFormat="1" applyFont="1" applyFill="1" applyBorder="1" applyAlignment="1">
      <alignment horizontal="right" wrapText="1"/>
    </xf>
    <xf numFmtId="3" fontId="4" fillId="0" borderId="0" xfId="0" applyNumberFormat="1" applyFont="1" applyFill="1" applyBorder="1"/>
    <xf numFmtId="0" fontId="0" fillId="0" borderId="0" xfId="0" applyBorder="1" applyAlignment="1">
      <alignment horizontal="right" wrapText="1"/>
    </xf>
    <xf numFmtId="0" fontId="19" fillId="0" borderId="0" xfId="0" applyFont="1" applyFill="1" applyBorder="1" applyAlignment="1">
      <alignment horizontal="left" vertical="center"/>
    </xf>
    <xf numFmtId="0" fontId="19" fillId="0" borderId="0" xfId="0" applyFont="1" applyBorder="1" applyAlignment="1">
      <alignment horizontal="left" vertical="center"/>
    </xf>
    <xf numFmtId="0" fontId="21" fillId="0" borderId="0"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Fill="1" applyBorder="1" applyAlignment="1">
      <alignment horizontal="left" vertical="center" wrapText="1"/>
    </xf>
    <xf numFmtId="0" fontId="11"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1" xfId="0" applyFont="1" applyFill="1" applyBorder="1" applyAlignment="1">
      <alignment horizontal="left" vertical="center" wrapText="1"/>
    </xf>
    <xf numFmtId="0" fontId="11" fillId="0" borderId="1" xfId="0" applyFont="1" applyBorder="1" applyAlignment="1">
      <alignment horizontal="left" vertical="center" wrapText="1"/>
    </xf>
    <xf numFmtId="170" fontId="11"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170" fontId="11" fillId="0" borderId="3" xfId="0" applyNumberFormat="1" applyFont="1" applyBorder="1" applyAlignment="1">
      <alignment horizontal="left" vertical="center" wrapText="1"/>
    </xf>
    <xf numFmtId="0" fontId="19" fillId="0" borderId="3" xfId="0" applyFont="1" applyFill="1" applyBorder="1" applyAlignment="1">
      <alignment horizontal="left" vertical="center"/>
    </xf>
    <xf numFmtId="0" fontId="20" fillId="0" borderId="0" xfId="0" applyFont="1" applyFill="1" applyBorder="1" applyAlignment="1">
      <alignment vertical="center"/>
    </xf>
    <xf numFmtId="0" fontId="5" fillId="0" borderId="9" xfId="0" applyFont="1" applyFill="1" applyBorder="1" applyAlignment="1">
      <alignment vertical="center"/>
    </xf>
    <xf numFmtId="0" fontId="19" fillId="0" borderId="0" xfId="0" applyFont="1"/>
    <xf numFmtId="0" fontId="23" fillId="0" borderId="9" xfId="0" applyFont="1" applyBorder="1" applyAlignment="1">
      <alignment horizontal="left"/>
    </xf>
    <xf numFmtId="0" fontId="24" fillId="0" borderId="0" xfId="0" applyFont="1" applyFill="1"/>
    <xf numFmtId="0" fontId="24" fillId="0" borderId="0" xfId="0" applyFont="1"/>
    <xf numFmtId="0" fontId="23" fillId="0" borderId="9" xfId="0" applyFont="1" applyBorder="1" applyAlignment="1">
      <alignment horizontal="right"/>
    </xf>
    <xf numFmtId="0" fontId="23" fillId="0" borderId="0" xfId="0" applyFont="1" applyBorder="1" applyAlignment="1">
      <alignment horizontal="right"/>
    </xf>
    <xf numFmtId="0" fontId="25" fillId="0" borderId="9" xfId="0" applyFont="1" applyBorder="1" applyAlignment="1">
      <alignment horizontal="right"/>
    </xf>
    <xf numFmtId="0" fontId="5" fillId="0" borderId="0" xfId="0" applyFont="1"/>
    <xf numFmtId="0" fontId="24" fillId="0" borderId="1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7" fillId="0" borderId="0" xfId="0" applyFont="1"/>
    <xf numFmtId="0" fontId="24" fillId="0" borderId="5" xfId="0" applyFont="1" applyFill="1" applyBorder="1" applyAlignment="1">
      <alignment vertical="center" wrapText="1"/>
    </xf>
    <xf numFmtId="3" fontId="24" fillId="0" borderId="5" xfId="0" applyNumberFormat="1" applyFont="1" applyFill="1" applyBorder="1" applyAlignment="1">
      <alignment horizontal="right" wrapText="1"/>
    </xf>
    <xf numFmtId="0" fontId="24" fillId="0" borderId="0" xfId="0" applyFont="1" applyFill="1" applyBorder="1" applyAlignment="1">
      <alignment horizontal="left" vertical="center" wrapText="1" indent="1"/>
    </xf>
    <xf numFmtId="3" fontId="24" fillId="0" borderId="0" xfId="0" applyNumberFormat="1" applyFont="1" applyFill="1" applyBorder="1" applyAlignment="1">
      <alignment horizontal="right" wrapText="1"/>
    </xf>
    <xf numFmtId="0" fontId="5" fillId="4" borderId="0" xfId="0" applyFont="1" applyFill="1"/>
    <xf numFmtId="0" fontId="24" fillId="0" borderId="9" xfId="0" applyFont="1" applyFill="1" applyBorder="1" applyAlignment="1">
      <alignment horizontal="left" vertical="center" wrapText="1" indent="1"/>
    </xf>
    <xf numFmtId="3" fontId="24" fillId="0" borderId="9" xfId="0" applyNumberFormat="1" applyFont="1" applyFill="1" applyBorder="1" applyAlignment="1">
      <alignment horizontal="right" wrapText="1"/>
    </xf>
    <xf numFmtId="0" fontId="25" fillId="0" borderId="0" xfId="0" applyFont="1" applyFill="1" applyAlignment="1">
      <alignment horizontal="left" wrapText="1"/>
    </xf>
    <xf numFmtId="0" fontId="10" fillId="0" borderId="0" xfId="0" applyFont="1" applyAlignment="1">
      <alignment horizontal="left"/>
    </xf>
    <xf numFmtId="0" fontId="22" fillId="0" borderId="0" xfId="0" applyFont="1"/>
    <xf numFmtId="0" fontId="10" fillId="0" borderId="0" xfId="0" applyFont="1" applyAlignment="1">
      <alignment horizontal="right"/>
    </xf>
    <xf numFmtId="0" fontId="29" fillId="0" borderId="0" xfId="0" applyFont="1"/>
    <xf numFmtId="0" fontId="10" fillId="0" borderId="0" xfId="0" applyFont="1"/>
    <xf numFmtId="0" fontId="30" fillId="0" borderId="9" xfId="0" applyFont="1" applyBorder="1" applyAlignment="1">
      <alignment horizontal="left"/>
    </xf>
    <xf numFmtId="0" fontId="31" fillId="0" borderId="0" xfId="0" applyFont="1"/>
    <xf numFmtId="0" fontId="30" fillId="0" borderId="0" xfId="0" applyFont="1" applyAlignment="1">
      <alignment horizontal="right"/>
    </xf>
    <xf numFmtId="0" fontId="10" fillId="0" borderId="0" xfId="0" applyFont="1" applyFill="1" applyBorder="1" applyAlignment="1">
      <alignment horizontal="left" vertical="top" wrapText="1"/>
    </xf>
    <xf numFmtId="0" fontId="32" fillId="0" borderId="9" xfId="0" applyFont="1" applyBorder="1" applyAlignment="1"/>
    <xf numFmtId="171" fontId="33" fillId="0" borderId="0" xfId="0" applyNumberFormat="1" applyFont="1"/>
    <xf numFmtId="171" fontId="34" fillId="0" borderId="0" xfId="0" applyNumberFormat="1" applyFont="1" applyFill="1"/>
    <xf numFmtId="0" fontId="33" fillId="0" borderId="0" xfId="0" applyFont="1"/>
    <xf numFmtId="0" fontId="32" fillId="0" borderId="9" xfId="0" applyFont="1" applyBorder="1" applyAlignment="1">
      <alignment horizontal="right"/>
    </xf>
    <xf numFmtId="0" fontId="32" fillId="0" borderId="0" xfId="0" applyFont="1" applyBorder="1" applyAlignment="1">
      <alignment horizontal="right"/>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9" fillId="0" borderId="0" xfId="0" applyFont="1" applyFill="1"/>
    <xf numFmtId="0" fontId="27" fillId="0" borderId="0" xfId="0" applyFont="1" applyFill="1"/>
    <xf numFmtId="0" fontId="0" fillId="0" borderId="0" xfId="0" applyAlignment="1">
      <alignment wrapText="1"/>
    </xf>
    <xf numFmtId="0" fontId="0" fillId="0" borderId="0" xfId="0" applyBorder="1"/>
    <xf numFmtId="0" fontId="2" fillId="0" borderId="0" xfId="0" applyFont="1" applyBorder="1"/>
    <xf numFmtId="164" fontId="0" fillId="0" borderId="0" xfId="0" applyNumberFormat="1"/>
    <xf numFmtId="170" fontId="0" fillId="0" borderId="0" xfId="0" applyNumberFormat="1"/>
    <xf numFmtId="0" fontId="1" fillId="0" borderId="0" xfId="0" applyFont="1" applyBorder="1" applyAlignment="1">
      <alignment horizontal="right"/>
    </xf>
    <xf numFmtId="0" fontId="2" fillId="0" borderId="0" xfId="0" applyFont="1" applyAlignment="1"/>
    <xf numFmtId="0" fontId="2" fillId="6" borderId="0" xfId="0" applyFont="1" applyFill="1" applyBorder="1"/>
    <xf numFmtId="0" fontId="36" fillId="6" borderId="0" xfId="0" applyFont="1" applyFill="1" applyBorder="1"/>
    <xf numFmtId="0" fontId="37" fillId="7" borderId="0" xfId="0" applyFont="1" applyFill="1" applyBorder="1"/>
    <xf numFmtId="0" fontId="0" fillId="6" borderId="0" xfId="0" applyFont="1" applyFill="1" applyBorder="1"/>
    <xf numFmtId="164" fontId="0" fillId="6" borderId="0" xfId="0" applyNumberFormat="1" applyFont="1" applyFill="1" applyBorder="1"/>
    <xf numFmtId="164" fontId="37" fillId="0" borderId="3" xfId="0" applyNumberFormat="1" applyFont="1" applyBorder="1"/>
    <xf numFmtId="0" fontId="37" fillId="6" borderId="0" xfId="0" applyFont="1" applyFill="1" applyBorder="1"/>
    <xf numFmtId="0" fontId="35" fillId="0" borderId="0" xfId="0" applyFont="1" applyBorder="1" applyAlignment="1"/>
    <xf numFmtId="0" fontId="2" fillId="6" borderId="7" xfId="0" applyFont="1" applyFill="1" applyBorder="1"/>
    <xf numFmtId="0" fontId="2" fillId="6" borderId="15" xfId="0" applyFont="1" applyFill="1" applyBorder="1"/>
    <xf numFmtId="0" fontId="0" fillId="0" borderId="8" xfId="0" applyBorder="1"/>
    <xf numFmtId="0" fontId="2" fillId="6" borderId="1" xfId="0" applyFont="1" applyFill="1" applyBorder="1"/>
    <xf numFmtId="3" fontId="0" fillId="0" borderId="0" xfId="0" applyNumberFormat="1"/>
    <xf numFmtId="0" fontId="39" fillId="0" borderId="0" xfId="0" applyFont="1" applyBorder="1" applyAlignment="1">
      <alignment horizontal="left" vertical="top" wrapText="1"/>
    </xf>
    <xf numFmtId="0" fontId="40" fillId="0" borderId="0" xfId="0" applyFont="1" applyFill="1" applyAlignment="1"/>
    <xf numFmtId="3" fontId="5" fillId="0" borderId="0" xfId="0" applyNumberFormat="1" applyFont="1" applyFill="1"/>
    <xf numFmtId="0" fontId="5" fillId="0" borderId="6" xfId="0" applyFont="1" applyFill="1" applyBorder="1"/>
    <xf numFmtId="170" fontId="5" fillId="0" borderId="1" xfId="0" applyNumberFormat="1" applyFont="1" applyFill="1" applyBorder="1"/>
    <xf numFmtId="170" fontId="5" fillId="0" borderId="3" xfId="0" applyNumberFormat="1" applyFont="1" applyFill="1" applyBorder="1"/>
    <xf numFmtId="170" fontId="5" fillId="0" borderId="4" xfId="0" applyNumberFormat="1" applyFont="1" applyFill="1" applyBorder="1"/>
    <xf numFmtId="170" fontId="5" fillId="0" borderId="1" xfId="0" applyNumberFormat="1" applyFont="1" applyFill="1" applyBorder="1" applyAlignment="1">
      <alignment horizontal="right" wrapText="1"/>
    </xf>
    <xf numFmtId="0" fontId="7" fillId="0" borderId="0" xfId="0" applyFont="1" applyFill="1" applyAlignment="1">
      <alignment horizontal="left" indent="4"/>
    </xf>
    <xf numFmtId="0" fontId="41" fillId="0" borderId="0" xfId="0" applyFont="1" applyAlignment="1">
      <alignment horizontal="center"/>
    </xf>
    <xf numFmtId="164" fontId="5" fillId="0" borderId="5" xfId="0" applyNumberFormat="1" applyFont="1" applyFill="1" applyBorder="1"/>
    <xf numFmtId="0" fontId="5" fillId="0" borderId="0" xfId="0" applyFont="1" applyFill="1" applyBorder="1" applyAlignment="1">
      <alignment horizontal="left" vertical="top" wrapText="1"/>
    </xf>
    <xf numFmtId="165" fontId="13" fillId="0" borderId="0" xfId="0" applyNumberFormat="1" applyFont="1" applyBorder="1" applyAlignment="1">
      <alignment horizontal="right" wrapText="1"/>
    </xf>
    <xf numFmtId="170" fontId="5" fillId="0" borderId="2" xfId="0" applyNumberFormat="1" applyFont="1" applyFill="1" applyBorder="1"/>
    <xf numFmtId="170" fontId="5" fillId="0" borderId="0" xfId="0" applyNumberFormat="1" applyFont="1" applyFill="1" applyBorder="1"/>
    <xf numFmtId="0" fontId="6" fillId="0" borderId="0" xfId="0" applyFont="1" applyFill="1" applyBorder="1" applyAlignment="1">
      <alignment horizontal="left" vertical="top" wrapText="1"/>
    </xf>
    <xf numFmtId="0" fontId="5" fillId="0" borderId="0" xfId="0" applyFont="1" applyFill="1" applyBorder="1" applyAlignment="1">
      <alignment horizontal="left" vertical="top" wrapText="1" indent="2"/>
    </xf>
    <xf numFmtId="0" fontId="5" fillId="0" borderId="0" xfId="0" applyFont="1" applyFill="1" applyBorder="1" applyAlignment="1">
      <alignment horizontal="right" vertical="top" wrapText="1"/>
    </xf>
    <xf numFmtId="0" fontId="4" fillId="0" borderId="0" xfId="0" applyFont="1" applyFill="1" applyBorder="1" applyAlignment="1">
      <alignment horizontal="right"/>
    </xf>
    <xf numFmtId="164" fontId="3" fillId="0" borderId="0" xfId="0" applyNumberFormat="1" applyFont="1" applyFill="1" applyBorder="1" applyAlignment="1"/>
    <xf numFmtId="0" fontId="44" fillId="0" borderId="0" xfId="0" applyFont="1" applyFill="1" applyAlignment="1">
      <alignment horizontal="left"/>
    </xf>
    <xf numFmtId="164" fontId="41" fillId="0" borderId="0" xfId="0" applyNumberFormat="1" applyFont="1" applyFill="1" applyBorder="1" applyAlignment="1"/>
    <xf numFmtId="0" fontId="45" fillId="0" borderId="0" xfId="0" applyFont="1" applyFill="1"/>
    <xf numFmtId="0" fontId="6" fillId="0" borderId="0" xfId="0" applyFont="1" applyFill="1"/>
    <xf numFmtId="0" fontId="28" fillId="0" borderId="9" xfId="0" applyFont="1" applyBorder="1" applyAlignment="1"/>
    <xf numFmtId="0" fontId="0" fillId="0" borderId="9" xfId="0" applyBorder="1" applyAlignment="1"/>
    <xf numFmtId="0" fontId="46" fillId="0" borderId="0" xfId="0" applyFont="1" applyAlignment="1"/>
    <xf numFmtId="0" fontId="22" fillId="0" borderId="0" xfId="0" applyFont="1" applyFill="1"/>
    <xf numFmtId="170" fontId="22" fillId="0" borderId="0" xfId="0" applyNumberFormat="1" applyFont="1" applyFill="1"/>
    <xf numFmtId="0" fontId="10" fillId="0" borderId="0" xfId="0" applyFont="1" applyFill="1" applyBorder="1" applyAlignment="1"/>
    <xf numFmtId="0" fontId="15" fillId="0" borderId="0" xfId="3" applyFont="1" applyFill="1"/>
    <xf numFmtId="0" fontId="47" fillId="0" borderId="0" xfId="0" applyFont="1" applyAlignment="1">
      <alignment horizontal="center"/>
    </xf>
    <xf numFmtId="0" fontId="22" fillId="0" borderId="0" xfId="0" applyFont="1" applyFill="1" applyBorder="1"/>
    <xf numFmtId="0" fontId="22" fillId="0" borderId="0" xfId="0" applyFont="1" applyFill="1" applyBorder="1" applyAlignment="1">
      <alignment horizontal="right"/>
    </xf>
    <xf numFmtId="0" fontId="32" fillId="0" borderId="0" xfId="0" applyFont="1" applyFill="1"/>
    <xf numFmtId="0" fontId="10" fillId="0" borderId="0" xfId="0" applyFont="1" applyFill="1"/>
    <xf numFmtId="0" fontId="5" fillId="0" borderId="0" xfId="0" applyFont="1" applyFill="1" applyBorder="1" applyAlignment="1">
      <alignment horizontal="left" wrapText="1"/>
    </xf>
    <xf numFmtId="0" fontId="41" fillId="0" borderId="1" xfId="0" applyFont="1" applyFill="1" applyBorder="1" applyAlignment="1">
      <alignment wrapText="1"/>
    </xf>
    <xf numFmtId="3" fontId="27" fillId="0" borderId="1" xfId="0" applyNumberFormat="1" applyFont="1" applyFill="1" applyBorder="1" applyAlignment="1">
      <alignment horizontal="right" wrapText="1"/>
    </xf>
    <xf numFmtId="3" fontId="27" fillId="0" borderId="2" xfId="0" applyNumberFormat="1" applyFont="1" applyFill="1" applyBorder="1" applyAlignment="1">
      <alignment horizontal="right" wrapText="1"/>
    </xf>
    <xf numFmtId="3" fontId="27" fillId="0" borderId="1" xfId="0" applyNumberFormat="1" applyFont="1" applyFill="1" applyBorder="1"/>
    <xf numFmtId="3" fontId="27" fillId="0" borderId="2" xfId="0" applyNumberFormat="1" applyFont="1" applyFill="1" applyBorder="1"/>
    <xf numFmtId="164" fontId="27" fillId="0" borderId="1" xfId="0" applyNumberFormat="1" applyFont="1" applyFill="1" applyBorder="1"/>
    <xf numFmtId="164" fontId="27" fillId="0" borderId="3" xfId="0" applyNumberFormat="1" applyFont="1" applyFill="1" applyBorder="1"/>
    <xf numFmtId="0" fontId="27" fillId="0" borderId="3" xfId="0" applyFont="1" applyFill="1" applyBorder="1" applyAlignment="1">
      <alignment horizontal="left" wrapText="1" indent="1"/>
    </xf>
    <xf numFmtId="3" fontId="27" fillId="0" borderId="3" xfId="0" applyNumberFormat="1" applyFont="1" applyFill="1" applyBorder="1" applyAlignment="1">
      <alignment horizontal="right" wrapText="1" indent="1"/>
    </xf>
    <xf numFmtId="3" fontId="27" fillId="0" borderId="4" xfId="0" applyNumberFormat="1" applyFont="1" applyFill="1" applyBorder="1" applyAlignment="1">
      <alignment horizontal="right" wrapText="1" indent="1"/>
    </xf>
    <xf numFmtId="3" fontId="27" fillId="0" borderId="3" xfId="0" applyNumberFormat="1" applyFont="1" applyFill="1" applyBorder="1"/>
    <xf numFmtId="3" fontId="27" fillId="0" borderId="4" xfId="0" applyNumberFormat="1" applyFont="1" applyFill="1" applyBorder="1"/>
    <xf numFmtId="164" fontId="45" fillId="0" borderId="3" xfId="0" applyNumberFormat="1" applyFont="1" applyFill="1" applyBorder="1"/>
    <xf numFmtId="0" fontId="27" fillId="0" borderId="3" xfId="0" applyFont="1" applyFill="1" applyBorder="1" applyAlignment="1">
      <alignment horizontal="left" wrapText="1" indent="2"/>
    </xf>
    <xf numFmtId="3" fontId="27" fillId="0" borderId="3" xfId="0" applyNumberFormat="1" applyFont="1" applyFill="1" applyBorder="1" applyAlignment="1">
      <alignment horizontal="right" wrapText="1"/>
    </xf>
    <xf numFmtId="3" fontId="27" fillId="0" borderId="4" xfId="0" applyNumberFormat="1" applyFont="1" applyFill="1" applyBorder="1" applyAlignment="1">
      <alignment horizontal="right" wrapText="1"/>
    </xf>
    <xf numFmtId="0" fontId="27" fillId="0" borderId="3" xfId="0" applyFont="1" applyFill="1" applyBorder="1" applyAlignment="1">
      <alignment horizontal="center" vertical="top" wrapText="1"/>
    </xf>
    <xf numFmtId="0" fontId="41"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3" xfId="0" applyFont="1" applyFill="1" applyBorder="1" applyAlignment="1">
      <alignment horizontal="center"/>
    </xf>
    <xf numFmtId="0" fontId="41" fillId="0" borderId="2" xfId="0" applyFont="1" applyFill="1" applyBorder="1" applyAlignment="1">
      <alignment horizontal="left" wrapText="1"/>
    </xf>
    <xf numFmtId="170" fontId="27" fillId="0" borderId="1" xfId="0" applyNumberFormat="1" applyFont="1" applyFill="1" applyBorder="1" applyAlignment="1">
      <alignment horizontal="right" wrapText="1"/>
    </xf>
    <xf numFmtId="0" fontId="27" fillId="0" borderId="3" xfId="0" applyFont="1" applyFill="1" applyBorder="1" applyAlignment="1">
      <alignment wrapText="1"/>
    </xf>
    <xf numFmtId="170" fontId="27" fillId="0" borderId="3" xfId="0" applyNumberFormat="1" applyFont="1" applyFill="1" applyBorder="1" applyAlignment="1">
      <alignment horizontal="right" wrapText="1"/>
    </xf>
    <xf numFmtId="0" fontId="27" fillId="0" borderId="3" xfId="0" applyFont="1" applyFill="1" applyBorder="1" applyAlignment="1">
      <alignment horizontal="right" wrapText="1"/>
    </xf>
    <xf numFmtId="0" fontId="27" fillId="0" borderId="4" xfId="0" applyFont="1" applyFill="1" applyBorder="1" applyAlignment="1">
      <alignment vertical="top" wrapText="1"/>
    </xf>
    <xf numFmtId="0" fontId="27" fillId="0" borderId="4" xfId="0" applyFont="1" applyFill="1" applyBorder="1" applyAlignment="1">
      <alignment horizontal="left" wrapText="1"/>
    </xf>
    <xf numFmtId="0" fontId="45" fillId="0" borderId="3" xfId="0" applyFont="1" applyFill="1" applyBorder="1" applyAlignment="1">
      <alignment horizontal="right"/>
    </xf>
    <xf numFmtId="165" fontId="13" fillId="0" borderId="3" xfId="0" applyNumberFormat="1" applyFont="1" applyBorder="1" applyAlignment="1">
      <alignment horizontal="right" wrapText="1"/>
    </xf>
    <xf numFmtId="0" fontId="27" fillId="0" borderId="4" xfId="0" applyFont="1" applyFill="1" applyBorder="1" applyAlignment="1">
      <alignment wrapText="1"/>
    </xf>
    <xf numFmtId="0" fontId="27" fillId="0" borderId="1" xfId="0" applyFont="1" applyFill="1" applyBorder="1" applyAlignment="1">
      <alignment horizontal="right" wrapText="1"/>
    </xf>
    <xf numFmtId="0" fontId="27" fillId="0" borderId="2" xfId="0" applyFont="1" applyFill="1" applyBorder="1" applyAlignment="1">
      <alignment horizontal="right" wrapText="1"/>
    </xf>
    <xf numFmtId="0" fontId="27" fillId="0" borderId="1" xfId="0" applyFont="1" applyFill="1" applyBorder="1"/>
    <xf numFmtId="0" fontId="27" fillId="0" borderId="2" xfId="0" applyFont="1" applyFill="1" applyBorder="1"/>
    <xf numFmtId="170" fontId="27" fillId="0" borderId="1" xfId="0" applyNumberFormat="1" applyFont="1" applyFill="1" applyBorder="1"/>
    <xf numFmtId="0" fontId="45" fillId="0" borderId="3" xfId="0" applyFont="1" applyFill="1" applyBorder="1"/>
    <xf numFmtId="170" fontId="27" fillId="0" borderId="3" xfId="0" applyNumberFormat="1" applyFont="1" applyFill="1" applyBorder="1"/>
    <xf numFmtId="170" fontId="27" fillId="0" borderId="3" xfId="0" applyNumberFormat="1" applyFont="1" applyFill="1" applyBorder="1" applyAlignment="1">
      <alignment horizontal="right"/>
    </xf>
    <xf numFmtId="164" fontId="27" fillId="0" borderId="3" xfId="0" applyNumberFormat="1" applyFont="1" applyFill="1" applyBorder="1" applyAlignment="1">
      <alignment horizontal="right"/>
    </xf>
    <xf numFmtId="0" fontId="27" fillId="0" borderId="4" xfId="0" applyFont="1" applyFill="1" applyBorder="1" applyAlignment="1">
      <alignment horizontal="right" wrapText="1"/>
    </xf>
    <xf numFmtId="170" fontId="27" fillId="0" borderId="4" xfId="0" applyNumberFormat="1" applyFont="1" applyFill="1" applyBorder="1"/>
    <xf numFmtId="0" fontId="27" fillId="0" borderId="0" xfId="0" applyFont="1" applyFill="1" applyBorder="1" applyAlignment="1">
      <alignment horizontal="right" wrapText="1"/>
    </xf>
    <xf numFmtId="0" fontId="27" fillId="0" borderId="0" xfId="0" applyFont="1" applyFill="1" applyBorder="1" applyAlignment="1">
      <alignment horizontal="right"/>
    </xf>
    <xf numFmtId="164" fontId="27" fillId="0" borderId="1" xfId="0" applyNumberFormat="1" applyFont="1" applyFill="1" applyBorder="1" applyAlignment="1">
      <alignment horizontal="right"/>
    </xf>
    <xf numFmtId="0" fontId="27" fillId="0" borderId="3" xfId="0" applyFont="1" applyFill="1" applyBorder="1"/>
    <xf numFmtId="0" fontId="27" fillId="0" borderId="4" xfId="0" applyFont="1" applyFill="1" applyBorder="1"/>
    <xf numFmtId="0" fontId="27" fillId="0" borderId="3" xfId="0" applyFont="1" applyFill="1" applyBorder="1" applyAlignment="1">
      <alignment horizontal="right" wrapText="1" indent="1"/>
    </xf>
    <xf numFmtId="0" fontId="27" fillId="0" borderId="4" xfId="0" applyFont="1" applyFill="1" applyBorder="1" applyAlignment="1">
      <alignment horizontal="right" wrapText="1" indent="1"/>
    </xf>
    <xf numFmtId="0" fontId="3"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170" fontId="27" fillId="0" borderId="1" xfId="0" applyNumberFormat="1" applyFont="1" applyFill="1" applyBorder="1" applyAlignment="1">
      <alignment horizontal="right"/>
    </xf>
    <xf numFmtId="0" fontId="27" fillId="0" borderId="3" xfId="0" applyFont="1" applyFill="1" applyBorder="1" applyAlignment="1">
      <alignment horizontal="right" vertical="top" wrapText="1"/>
    </xf>
    <xf numFmtId="0" fontId="41" fillId="0" borderId="3" xfId="0" applyFont="1" applyFill="1" applyBorder="1"/>
    <xf numFmtId="164" fontId="27" fillId="0" borderId="3" xfId="0" applyNumberFormat="1" applyFont="1" applyFill="1" applyBorder="1" applyAlignment="1">
      <alignment horizontal="right" wrapText="1"/>
    </xf>
    <xf numFmtId="0" fontId="27" fillId="0" borderId="3" xfId="0" applyFont="1" applyFill="1" applyBorder="1" applyAlignment="1">
      <alignment horizontal="left" vertical="top" wrapText="1" indent="1"/>
    </xf>
    <xf numFmtId="0" fontId="27" fillId="0" borderId="3" xfId="0" applyFont="1" applyFill="1" applyBorder="1" applyAlignment="1">
      <alignment horizontal="left" vertical="top" wrapText="1" indent="2"/>
    </xf>
    <xf numFmtId="0" fontId="27" fillId="0" borderId="3" xfId="0" applyFont="1" applyBorder="1" applyAlignment="1">
      <alignment horizontal="right" wrapText="1"/>
    </xf>
    <xf numFmtId="170" fontId="27" fillId="6" borderId="3" xfId="0" applyNumberFormat="1" applyFont="1" applyFill="1" applyBorder="1"/>
    <xf numFmtId="0" fontId="27" fillId="0" borderId="3" xfId="0" applyFont="1" applyFill="1" applyBorder="1" applyAlignment="1">
      <alignment horizontal="right"/>
    </xf>
    <xf numFmtId="0" fontId="41" fillId="0" borderId="1" xfId="0" applyFont="1" applyFill="1" applyBorder="1" applyAlignment="1">
      <alignment vertical="top" wrapText="1"/>
    </xf>
    <xf numFmtId="170" fontId="27" fillId="0" borderId="2" xfId="0" applyNumberFormat="1" applyFont="1" applyFill="1" applyBorder="1"/>
    <xf numFmtId="2" fontId="27" fillId="0" borderId="3" xfId="0" applyNumberFormat="1" applyFont="1" applyFill="1" applyBorder="1"/>
    <xf numFmtId="2" fontId="27" fillId="0" borderId="3" xfId="0" applyNumberFormat="1" applyFont="1" applyFill="1" applyBorder="1" applyAlignment="1">
      <alignment horizontal="right" wrapText="1"/>
    </xf>
    <xf numFmtId="0" fontId="27" fillId="6" borderId="3" xfId="0" applyFont="1" applyFill="1" applyBorder="1" applyAlignment="1">
      <alignment horizontal="right" wrapText="1"/>
    </xf>
    <xf numFmtId="0" fontId="27" fillId="6" borderId="4" xfId="0" applyFont="1" applyFill="1" applyBorder="1" applyAlignment="1">
      <alignment horizontal="right" wrapText="1"/>
    </xf>
    <xf numFmtId="0" fontId="27" fillId="6" borderId="3" xfId="0" applyFont="1" applyFill="1" applyBorder="1"/>
    <xf numFmtId="2" fontId="27" fillId="0" borderId="4" xfId="0" applyNumberFormat="1" applyFont="1" applyFill="1" applyBorder="1" applyAlignment="1">
      <alignment horizontal="right" wrapText="1"/>
    </xf>
    <xf numFmtId="164" fontId="27" fillId="0" borderId="1" xfId="0" applyNumberFormat="1" applyFont="1" applyFill="1" applyBorder="1" applyAlignment="1">
      <alignment horizontal="right" wrapText="1"/>
    </xf>
    <xf numFmtId="164" fontId="27" fillId="0" borderId="2" xfId="0" applyNumberFormat="1" applyFont="1" applyFill="1" applyBorder="1" applyAlignment="1">
      <alignment horizontal="right" wrapText="1"/>
    </xf>
    <xf numFmtId="164" fontId="27" fillId="0" borderId="2" xfId="0" applyNumberFormat="1" applyFont="1" applyFill="1" applyBorder="1"/>
    <xf numFmtId="164" fontId="27" fillId="0" borderId="4" xfId="0" applyNumberFormat="1" applyFont="1" applyFill="1" applyBorder="1" applyAlignment="1">
      <alignment horizontal="right" wrapText="1"/>
    </xf>
    <xf numFmtId="164" fontId="27" fillId="0" borderId="4" xfId="0" applyNumberFormat="1" applyFont="1" applyFill="1" applyBorder="1"/>
    <xf numFmtId="4" fontId="27" fillId="0" borderId="3" xfId="0" applyNumberFormat="1" applyFont="1" applyFill="1" applyBorder="1" applyAlignment="1">
      <alignment horizontal="right" wrapText="1"/>
    </xf>
    <xf numFmtId="0" fontId="27" fillId="0" borderId="3" xfId="0" applyFont="1" applyFill="1" applyBorder="1" applyAlignment="1">
      <alignment horizontal="center" wrapText="1"/>
    </xf>
    <xf numFmtId="0" fontId="27" fillId="0" borderId="3" xfId="0" applyFont="1" applyFill="1" applyBorder="1" applyAlignment="1">
      <alignment horizontal="center" vertical="center"/>
    </xf>
    <xf numFmtId="164" fontId="27" fillId="0" borderId="3" xfId="0" applyNumberFormat="1" applyFont="1" applyFill="1" applyBorder="1" applyAlignment="1">
      <alignment horizontal="right" vertical="top" wrapText="1"/>
    </xf>
    <xf numFmtId="164" fontId="27" fillId="0" borderId="4" xfId="0" applyNumberFormat="1" applyFont="1" applyFill="1" applyBorder="1" applyAlignment="1">
      <alignment horizontal="right" vertical="top" wrapText="1"/>
    </xf>
    <xf numFmtId="164" fontId="27" fillId="0" borderId="3" xfId="0" applyNumberFormat="1" applyFont="1" applyBorder="1" applyAlignment="1">
      <alignment horizontal="right" wrapText="1"/>
    </xf>
    <xf numFmtId="164" fontId="27" fillId="0" borderId="1" xfId="0" applyNumberFormat="1" applyFont="1" applyFill="1" applyBorder="1" applyAlignment="1">
      <alignment horizontal="right" vertical="top" wrapText="1"/>
    </xf>
    <xf numFmtId="164" fontId="27" fillId="0" borderId="2" xfId="0" applyNumberFormat="1" applyFont="1" applyFill="1" applyBorder="1" applyAlignment="1">
      <alignment horizontal="right" vertical="top" wrapText="1"/>
    </xf>
    <xf numFmtId="164" fontId="27" fillId="0" borderId="0" xfId="0" applyNumberFormat="1" applyFont="1" applyFill="1" applyBorder="1" applyAlignment="1">
      <alignment horizontal="right"/>
    </xf>
    <xf numFmtId="0" fontId="27" fillId="0" borderId="4" xfId="0" applyFont="1" applyFill="1" applyBorder="1" applyAlignment="1">
      <alignment horizontal="right" vertical="top" wrapText="1"/>
    </xf>
    <xf numFmtId="164" fontId="27" fillId="0" borderId="4" xfId="0" applyNumberFormat="1" applyFont="1" applyFill="1" applyBorder="1" applyAlignment="1"/>
    <xf numFmtId="170" fontId="27" fillId="0" borderId="3" xfId="0" applyNumberFormat="1" applyFont="1" applyFill="1" applyBorder="1" applyAlignment="1">
      <alignment horizontal="right" vertical="top" wrapText="1"/>
    </xf>
    <xf numFmtId="170" fontId="27" fillId="0" borderId="4" xfId="0" applyNumberFormat="1" applyFont="1" applyFill="1" applyBorder="1" applyAlignment="1">
      <alignment horizontal="right" vertical="top" wrapText="1"/>
    </xf>
    <xf numFmtId="164" fontId="27" fillId="0" borderId="4" xfId="0" applyNumberFormat="1" applyFont="1" applyFill="1" applyBorder="1" applyAlignment="1">
      <alignment horizontal="right"/>
    </xf>
    <xf numFmtId="0" fontId="27" fillId="0" borderId="3" xfId="0" applyFont="1" applyFill="1" applyBorder="1" applyAlignment="1">
      <alignment vertical="top" wrapText="1"/>
    </xf>
    <xf numFmtId="0" fontId="45" fillId="0" borderId="0" xfId="0" applyFont="1" applyFill="1" applyAlignment="1">
      <alignment horizontal="right"/>
    </xf>
    <xf numFmtId="0" fontId="27" fillId="0" borderId="1" xfId="0" applyFont="1" applyFill="1" applyBorder="1" applyAlignment="1">
      <alignment vertical="top" wrapText="1"/>
    </xf>
    <xf numFmtId="164" fontId="27" fillId="0" borderId="4" xfId="0" applyNumberFormat="1" applyFont="1" applyFill="1" applyBorder="1" applyAlignment="1">
      <alignment horizontal="right" vertical="center"/>
    </xf>
    <xf numFmtId="164" fontId="27" fillId="0" borderId="3" xfId="0" applyNumberFormat="1" applyFont="1" applyFill="1" applyBorder="1" applyAlignment="1">
      <alignment horizontal="right" vertical="center"/>
    </xf>
    <xf numFmtId="3" fontId="27" fillId="0" borderId="3" xfId="0" applyNumberFormat="1" applyFont="1" applyFill="1" applyBorder="1" applyAlignment="1">
      <alignment horizontal="right" vertical="center"/>
    </xf>
    <xf numFmtId="3" fontId="13" fillId="0" borderId="9" xfId="0" applyNumberFormat="1" applyFont="1" applyFill="1" applyBorder="1" applyAlignment="1">
      <alignment horizontal="right" wrapText="1"/>
    </xf>
    <xf numFmtId="3" fontId="13" fillId="0" borderId="3" xfId="0" applyNumberFormat="1" applyFont="1" applyFill="1" applyBorder="1" applyAlignment="1">
      <alignment horizontal="right" wrapText="1"/>
    </xf>
    <xf numFmtId="3" fontId="45" fillId="0" borderId="0" xfId="0" applyNumberFormat="1" applyFont="1" applyFill="1"/>
    <xf numFmtId="0" fontId="27" fillId="0" borderId="0" xfId="2" applyFont="1" applyBorder="1" applyAlignment="1">
      <alignment horizontal="left" wrapText="1" indent="2"/>
    </xf>
    <xf numFmtId="3" fontId="27" fillId="0" borderId="1" xfId="0" applyNumberFormat="1" applyFont="1" applyFill="1" applyBorder="1" applyAlignment="1">
      <alignment horizontal="right" vertical="top" wrapText="1"/>
    </xf>
    <xf numFmtId="3" fontId="27" fillId="0" borderId="2" xfId="0" applyNumberFormat="1" applyFont="1" applyFill="1" applyBorder="1" applyAlignment="1">
      <alignment horizontal="right" vertical="top" wrapText="1"/>
    </xf>
    <xf numFmtId="3" fontId="27" fillId="0" borderId="3" xfId="0" applyNumberFormat="1" applyFont="1" applyFill="1" applyBorder="1" applyAlignment="1">
      <alignment horizontal="right" vertical="top" wrapText="1"/>
    </xf>
    <xf numFmtId="3" fontId="27" fillId="0" borderId="4" xfId="0" applyNumberFormat="1" applyFont="1" applyFill="1" applyBorder="1" applyAlignment="1">
      <alignment horizontal="right" vertical="top" wrapText="1"/>
    </xf>
    <xf numFmtId="3" fontId="27" fillId="0" borderId="3" xfId="0" applyNumberFormat="1" applyFont="1" applyFill="1" applyBorder="1" applyAlignment="1">
      <alignment horizontal="right"/>
    </xf>
    <xf numFmtId="0" fontId="27" fillId="0" borderId="0" xfId="0" applyFont="1" applyFill="1" applyBorder="1" applyAlignment="1">
      <alignment vertical="top" wrapText="1"/>
    </xf>
    <xf numFmtId="3" fontId="27" fillId="0" borderId="1" xfId="0" applyNumberFormat="1" applyFont="1" applyFill="1" applyBorder="1" applyAlignment="1"/>
    <xf numFmtId="3" fontId="27" fillId="0" borderId="2" xfId="0" applyNumberFormat="1" applyFont="1" applyFill="1" applyBorder="1" applyAlignment="1"/>
    <xf numFmtId="0" fontId="45" fillId="0" borderId="1" xfId="0" applyFont="1" applyFill="1" applyBorder="1" applyAlignment="1">
      <alignment horizontal="right"/>
    </xf>
    <xf numFmtId="3" fontId="27" fillId="0" borderId="3" xfId="0" applyNumberFormat="1" applyFont="1" applyFill="1" applyBorder="1" applyAlignment="1"/>
    <xf numFmtId="3" fontId="27" fillId="0" borderId="4" xfId="0" applyNumberFormat="1" applyFont="1" applyFill="1" applyBorder="1" applyAlignment="1"/>
    <xf numFmtId="3" fontId="27" fillId="0" borderId="4" xfId="0" applyNumberFormat="1" applyFont="1" applyFill="1" applyBorder="1" applyAlignment="1">
      <alignment horizontal="right"/>
    </xf>
    <xf numFmtId="3" fontId="27" fillId="0" borderId="7" xfId="0" applyNumberFormat="1" applyFont="1" applyFill="1" applyBorder="1" applyAlignment="1">
      <alignment horizontal="right" wrapText="1"/>
    </xf>
    <xf numFmtId="3" fontId="27" fillId="0" borderId="8" xfId="0" applyNumberFormat="1" applyFont="1" applyFill="1" applyBorder="1" applyAlignment="1">
      <alignment horizontal="right" wrapText="1"/>
    </xf>
    <xf numFmtId="3" fontId="27" fillId="0" borderId="7" xfId="0" applyNumberFormat="1" applyFont="1" applyFill="1" applyBorder="1" applyAlignment="1"/>
    <xf numFmtId="3" fontId="27" fillId="0" borderId="8" xfId="0" applyNumberFormat="1" applyFont="1" applyFill="1" applyBorder="1" applyAlignment="1"/>
    <xf numFmtId="170" fontId="4" fillId="0" borderId="6" xfId="0" applyNumberFormat="1" applyFont="1" applyFill="1" applyBorder="1"/>
    <xf numFmtId="0" fontId="41" fillId="0" borderId="1" xfId="0" applyFont="1" applyFill="1" applyBorder="1" applyAlignment="1">
      <alignment horizontal="left" wrapText="1"/>
    </xf>
    <xf numFmtId="0" fontId="27" fillId="0" borderId="3" xfId="0" applyFont="1" applyFill="1" applyBorder="1" applyAlignment="1">
      <alignment horizontal="left" wrapText="1"/>
    </xf>
    <xf numFmtId="168" fontId="33" fillId="0" borderId="1" xfId="1" applyNumberFormat="1" applyFont="1" applyBorder="1" applyAlignment="1">
      <alignment horizontal="right"/>
    </xf>
    <xf numFmtId="168" fontId="33" fillId="0" borderId="3" xfId="1" applyNumberFormat="1" applyFont="1" applyBorder="1" applyAlignment="1">
      <alignment horizontal="right"/>
    </xf>
    <xf numFmtId="164" fontId="27" fillId="6" borderId="1" xfId="0" applyNumberFormat="1" applyFont="1" applyFill="1" applyBorder="1"/>
    <xf numFmtId="164" fontId="27" fillId="6" borderId="1" xfId="0" applyNumberFormat="1" applyFont="1" applyFill="1" applyBorder="1" applyAlignment="1">
      <alignment horizontal="right"/>
    </xf>
    <xf numFmtId="164" fontId="27" fillId="6" borderId="3" xfId="0" applyNumberFormat="1" applyFont="1" applyFill="1" applyBorder="1"/>
    <xf numFmtId="0" fontId="9" fillId="0" borderId="0" xfId="0" applyFont="1" applyFill="1" applyAlignment="1"/>
    <xf numFmtId="171" fontId="27" fillId="6" borderId="1" xfId="0" applyNumberFormat="1" applyFont="1" applyFill="1" applyBorder="1" applyAlignment="1">
      <alignment horizontal="right"/>
    </xf>
    <xf numFmtId="164" fontId="27" fillId="6" borderId="3" xfId="0" applyNumberFormat="1" applyFont="1" applyFill="1" applyBorder="1" applyAlignment="1">
      <alignment horizontal="right"/>
    </xf>
    <xf numFmtId="0" fontId="44" fillId="0" borderId="0" xfId="0" applyFont="1" applyFill="1" applyAlignment="1"/>
    <xf numFmtId="0" fontId="27" fillId="0" borderId="4" xfId="0" applyFont="1" applyFill="1" applyBorder="1" applyAlignment="1">
      <alignment horizontal="center" vertical="center" wrapText="1"/>
    </xf>
    <xf numFmtId="170" fontId="27" fillId="0" borderId="4" xfId="0" applyNumberFormat="1" applyFont="1" applyFill="1" applyBorder="1" applyAlignment="1">
      <alignment horizontal="right" wrapText="1"/>
    </xf>
    <xf numFmtId="3" fontId="27" fillId="0" borderId="3" xfId="0" applyNumberFormat="1" applyFont="1" applyBorder="1"/>
    <xf numFmtId="3" fontId="27" fillId="0" borderId="4" xfId="0" applyNumberFormat="1" applyFont="1" applyBorder="1"/>
    <xf numFmtId="3" fontId="27" fillId="0" borderId="1" xfId="0" applyNumberFormat="1" applyFont="1" applyFill="1" applyBorder="1" applyAlignment="1">
      <alignment horizontal="right"/>
    </xf>
    <xf numFmtId="0" fontId="27" fillId="0" borderId="11" xfId="0" applyFont="1" applyFill="1" applyBorder="1" applyAlignment="1">
      <alignment horizontal="center" vertical="center" wrapText="1"/>
    </xf>
    <xf numFmtId="3" fontId="45" fillId="0" borderId="1" xfId="0" applyNumberFormat="1" applyFont="1" applyFill="1" applyBorder="1" applyAlignment="1">
      <alignment horizontal="right"/>
    </xf>
    <xf numFmtId="0" fontId="27" fillId="0" borderId="4" xfId="0" applyFont="1" applyFill="1" applyBorder="1" applyAlignment="1">
      <alignment horizontal="center" vertical="center"/>
    </xf>
    <xf numFmtId="165" fontId="13" fillId="0" borderId="1" xfId="0" applyNumberFormat="1" applyFont="1" applyBorder="1" applyAlignment="1">
      <alignment horizontal="right" wrapText="1"/>
    </xf>
    <xf numFmtId="169" fontId="13" fillId="0" borderId="3" xfId="0" applyNumberFormat="1" applyFont="1" applyBorder="1" applyAlignment="1">
      <alignment horizontal="right" wrapText="1"/>
    </xf>
    <xf numFmtId="164" fontId="27" fillId="0" borderId="1" xfId="0" applyNumberFormat="1" applyFont="1" applyFill="1" applyBorder="1" applyAlignment="1"/>
    <xf numFmtId="164" fontId="27" fillId="0" borderId="2" xfId="0" applyNumberFormat="1" applyFont="1" applyFill="1" applyBorder="1" applyAlignment="1"/>
    <xf numFmtId="165" fontId="12" fillId="0" borderId="1" xfId="0" applyNumberFormat="1" applyFont="1" applyBorder="1" applyAlignment="1">
      <alignment horizontal="right" wrapText="1"/>
    </xf>
    <xf numFmtId="164" fontId="27" fillId="0" borderId="3" xfId="0" applyNumberFormat="1" applyFont="1" applyFill="1" applyBorder="1" applyAlignment="1"/>
    <xf numFmtId="165" fontId="12" fillId="0" borderId="3" xfId="0" applyNumberFormat="1" applyFont="1" applyBorder="1" applyAlignment="1">
      <alignment horizontal="right" wrapText="1"/>
    </xf>
    <xf numFmtId="0" fontId="41" fillId="0" borderId="3" xfId="0" applyFont="1" applyFill="1" applyBorder="1" applyAlignment="1">
      <alignment horizontal="center" vertical="center"/>
    </xf>
    <xf numFmtId="0" fontId="41" fillId="0" borderId="3" xfId="0" applyFont="1" applyFill="1" applyBorder="1" applyAlignment="1">
      <alignment horizontal="center" wrapText="1"/>
    </xf>
    <xf numFmtId="0" fontId="27" fillId="0" borderId="0" xfId="0" applyFont="1" applyFill="1" applyBorder="1"/>
    <xf numFmtId="1" fontId="27" fillId="0" borderId="1" xfId="0" applyNumberFormat="1" applyFont="1" applyFill="1" applyBorder="1" applyAlignment="1">
      <alignment horizontal="right"/>
    </xf>
    <xf numFmtId="0" fontId="27" fillId="0" borderId="1" xfId="0" applyFont="1" applyFill="1" applyBorder="1" applyAlignment="1">
      <alignment horizontal="right"/>
    </xf>
    <xf numFmtId="164" fontId="45" fillId="0" borderId="3" xfId="0" applyNumberFormat="1" applyFont="1" applyFill="1" applyBorder="1" applyAlignment="1">
      <alignment horizontal="right"/>
    </xf>
    <xf numFmtId="0" fontId="7" fillId="0" borderId="0" xfId="0" applyFont="1" applyFill="1" applyBorder="1" applyAlignment="1">
      <alignment wrapText="1"/>
    </xf>
    <xf numFmtId="0" fontId="27" fillId="0" borderId="3" xfId="0" applyFont="1" applyFill="1" applyBorder="1" applyAlignment="1">
      <alignment horizontal="left" wrapText="1" indent="4"/>
    </xf>
    <xf numFmtId="0" fontId="27" fillId="0" borderId="2" xfId="0" applyFont="1" applyFill="1" applyBorder="1" applyAlignment="1">
      <alignment horizontal="right"/>
    </xf>
    <xf numFmtId="0" fontId="41" fillId="0" borderId="2" xfId="0" applyFont="1" applyFill="1" applyBorder="1" applyAlignment="1">
      <alignment horizontal="right"/>
    </xf>
    <xf numFmtId="0" fontId="27" fillId="0" borderId="4" xfId="0" applyFont="1" applyFill="1" applyBorder="1" applyAlignment="1">
      <alignment horizontal="right"/>
    </xf>
    <xf numFmtId="0" fontId="27" fillId="0" borderId="1" xfId="0" applyFont="1" applyFill="1" applyBorder="1" applyAlignment="1">
      <alignment wrapText="1"/>
    </xf>
    <xf numFmtId="1" fontId="27" fillId="0" borderId="3" xfId="0" applyNumberFormat="1" applyFont="1" applyBorder="1" applyAlignment="1">
      <alignment horizontal="right"/>
    </xf>
    <xf numFmtId="0" fontId="27" fillId="0" borderId="14" xfId="0" applyFont="1" applyFill="1" applyBorder="1"/>
    <xf numFmtId="0" fontId="27" fillId="0" borderId="9" xfId="0" applyFont="1" applyBorder="1" applyAlignment="1">
      <alignment horizontal="right"/>
    </xf>
    <xf numFmtId="0" fontId="27" fillId="0" borderId="3" xfId="0" applyFont="1" applyBorder="1" applyAlignment="1">
      <alignment horizontal="center" vertical="center" wrapText="1"/>
    </xf>
    <xf numFmtId="0" fontId="41" fillId="0" borderId="3" xfId="0" applyFont="1" applyBorder="1" applyAlignment="1">
      <alignment horizontal="left" wrapText="1"/>
    </xf>
    <xf numFmtId="0" fontId="27" fillId="0" borderId="4" xfId="0" applyFont="1" applyBorder="1" applyAlignment="1">
      <alignment horizontal="right" wrapText="1"/>
    </xf>
    <xf numFmtId="0" fontId="6" fillId="0" borderId="3" xfId="0" applyFont="1" applyBorder="1" applyAlignment="1">
      <alignment horizontal="left" wrapText="1"/>
    </xf>
    <xf numFmtId="0" fontId="27" fillId="0" borderId="4" xfId="0" applyFont="1" applyBorder="1" applyAlignment="1">
      <alignment horizontal="right"/>
    </xf>
    <xf numFmtId="0" fontId="27" fillId="0" borderId="3" xfId="0" applyFont="1" applyBorder="1" applyAlignment="1">
      <alignment horizontal="right"/>
    </xf>
    <xf numFmtId="0" fontId="27" fillId="0" borderId="3" xfId="0" applyFont="1" applyBorder="1" applyAlignment="1">
      <alignment horizontal="left" wrapText="1"/>
    </xf>
    <xf numFmtId="49" fontId="27" fillId="0" borderId="3" xfId="0" applyNumberFormat="1" applyFont="1" applyBorder="1" applyAlignment="1">
      <alignment horizontal="left" wrapText="1"/>
    </xf>
    <xf numFmtId="0" fontId="33" fillId="0" borderId="0" xfId="0" applyFont="1" applyFill="1"/>
    <xf numFmtId="0" fontId="26" fillId="0" borderId="0" xfId="0" applyFont="1"/>
    <xf numFmtId="0" fontId="33" fillId="0" borderId="3" xfId="0" applyFont="1" applyFill="1" applyBorder="1" applyAlignment="1">
      <alignment vertical="center" wrapText="1"/>
    </xf>
    <xf numFmtId="3" fontId="33" fillId="0" borderId="3" xfId="0" applyNumberFormat="1" applyFont="1" applyFill="1" applyBorder="1" applyAlignment="1">
      <alignment horizontal="right" vertical="center" wrapText="1"/>
    </xf>
    <xf numFmtId="164" fontId="33" fillId="0" borderId="3" xfId="0" applyNumberFormat="1" applyFont="1" applyFill="1" applyBorder="1" applyAlignment="1">
      <alignment horizontal="right" vertical="center" wrapText="1"/>
    </xf>
    <xf numFmtId="164" fontId="33" fillId="0" borderId="7" xfId="0" applyNumberFormat="1" applyFont="1" applyFill="1" applyBorder="1" applyAlignment="1">
      <alignment horizontal="right" vertical="center" wrapText="1"/>
    </xf>
    <xf numFmtId="164" fontId="27" fillId="0" borderId="7" xfId="0" applyNumberFormat="1" applyFont="1" applyFill="1" applyBorder="1"/>
    <xf numFmtId="0" fontId="27" fillId="0" borderId="8" xfId="0" applyFont="1" applyFill="1" applyBorder="1" applyAlignment="1">
      <alignment vertical="center" wrapText="1"/>
    </xf>
    <xf numFmtId="0" fontId="27" fillId="0" borderId="5" xfId="0" applyFont="1" applyFill="1" applyBorder="1" applyAlignment="1">
      <alignment vertical="center" wrapText="1"/>
    </xf>
    <xf numFmtId="0" fontId="27" fillId="0" borderId="5" xfId="0" applyFont="1" applyBorder="1"/>
    <xf numFmtId="0" fontId="32" fillId="0" borderId="2" xfId="0" applyFont="1" applyFill="1" applyBorder="1" applyAlignment="1">
      <alignment vertical="center" wrapText="1"/>
    </xf>
    <xf numFmtId="0" fontId="32" fillId="0" borderId="9" xfId="0" applyFont="1" applyFill="1" applyBorder="1" applyAlignment="1">
      <alignment vertical="center" wrapText="1"/>
    </xf>
    <xf numFmtId="0" fontId="27" fillId="0" borderId="9" xfId="0" applyFont="1" applyBorder="1"/>
    <xf numFmtId="0" fontId="33" fillId="0" borderId="3" xfId="0" applyFont="1" applyFill="1" applyBorder="1" applyAlignment="1">
      <alignment horizontal="left" vertical="center" wrapText="1" indent="1"/>
    </xf>
    <xf numFmtId="0" fontId="27" fillId="0" borderId="1" xfId="0" applyFont="1" applyBorder="1" applyAlignment="1">
      <alignment horizontal="right"/>
    </xf>
    <xf numFmtId="0" fontId="27" fillId="0" borderId="1" xfId="0" applyFont="1" applyBorder="1"/>
    <xf numFmtId="164" fontId="27" fillId="0" borderId="3" xfId="0" applyNumberFormat="1" applyFont="1" applyBorder="1"/>
    <xf numFmtId="164" fontId="27" fillId="0" borderId="3" xfId="0" applyNumberFormat="1" applyFont="1" applyBorder="1" applyAlignment="1">
      <alignment horizontal="right"/>
    </xf>
    <xf numFmtId="0" fontId="27" fillId="0" borderId="12" xfId="0" applyFont="1" applyBorder="1"/>
    <xf numFmtId="0" fontId="27" fillId="0" borderId="3" xfId="0" applyFont="1" applyBorder="1"/>
    <xf numFmtId="164" fontId="27" fillId="0" borderId="7" xfId="0" applyNumberFormat="1" applyFont="1" applyBorder="1"/>
    <xf numFmtId="0" fontId="6" fillId="0" borderId="10" xfId="0" applyFont="1" applyBorder="1"/>
    <xf numFmtId="0" fontId="33" fillId="0" borderId="7" xfId="0" applyFont="1" applyFill="1" applyBorder="1" applyAlignment="1">
      <alignment vertical="center" wrapText="1"/>
    </xf>
    <xf numFmtId="0" fontId="33" fillId="0" borderId="1" xfId="0" applyFont="1" applyFill="1" applyBorder="1" applyAlignment="1">
      <alignment horizontal="left" vertical="center" wrapText="1" indent="1"/>
    </xf>
    <xf numFmtId="3" fontId="33" fillId="0" borderId="1" xfId="0" applyNumberFormat="1" applyFont="1" applyFill="1" applyBorder="1" applyAlignment="1">
      <alignment horizontal="right" vertical="center" wrapText="1"/>
    </xf>
    <xf numFmtId="3" fontId="27" fillId="0" borderId="1" xfId="0" applyNumberFormat="1" applyFont="1" applyBorder="1"/>
    <xf numFmtId="3" fontId="33" fillId="0" borderId="7" xfId="0" applyNumberFormat="1" applyFont="1" applyFill="1" applyBorder="1" applyAlignment="1">
      <alignment horizontal="right" vertical="center" wrapText="1"/>
    </xf>
    <xf numFmtId="0" fontId="27" fillId="0" borderId="5"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5" xfId="0" applyFont="1" applyFill="1" applyBorder="1" applyAlignment="1">
      <alignment horizontal="left" vertical="center" wrapText="1"/>
    </xf>
    <xf numFmtId="3" fontId="33" fillId="0" borderId="13" xfId="0" applyNumberFormat="1" applyFont="1" applyFill="1" applyBorder="1" applyAlignment="1">
      <alignment horizontal="right" vertical="center" wrapText="1"/>
    </xf>
    <xf numFmtId="0" fontId="49" fillId="0" borderId="0" xfId="0" applyFont="1" applyAlignment="1">
      <alignment vertical="center" wrapText="1"/>
    </xf>
    <xf numFmtId="0" fontId="33" fillId="0" borderId="0" xfId="0" applyFont="1" applyAlignment="1">
      <alignment horizontal="right"/>
    </xf>
    <xf numFmtId="0" fontId="26" fillId="0" borderId="3" xfId="0" applyFont="1" applyBorder="1" applyAlignment="1">
      <alignment vertical="center" wrapText="1"/>
    </xf>
    <xf numFmtId="0" fontId="26" fillId="0" borderId="3" xfId="0" applyFont="1" applyBorder="1" applyAlignment="1">
      <alignment horizontal="center" vertical="center" wrapText="1"/>
    </xf>
    <xf numFmtId="0" fontId="26" fillId="0" borderId="3" xfId="0" applyFont="1" applyFill="1" applyBorder="1" applyAlignment="1">
      <alignment horizontal="center" vertical="center" wrapText="1"/>
    </xf>
    <xf numFmtId="164" fontId="26" fillId="0" borderId="3" xfId="0" applyNumberFormat="1" applyFont="1" applyFill="1" applyBorder="1" applyAlignment="1">
      <alignment vertical="center" wrapText="1"/>
    </xf>
    <xf numFmtId="0" fontId="26" fillId="0" borderId="12" xfId="0" applyFont="1" applyBorder="1" applyAlignment="1">
      <alignment vertical="center" wrapText="1"/>
    </xf>
    <xf numFmtId="0" fontId="26" fillId="0" borderId="3" xfId="0" applyFont="1" applyFill="1" applyBorder="1" applyAlignment="1">
      <alignment vertical="center" wrapText="1"/>
    </xf>
    <xf numFmtId="164" fontId="26" fillId="0" borderId="3" xfId="0" applyNumberFormat="1" applyFont="1" applyFill="1" applyBorder="1" applyAlignment="1">
      <alignment horizontal="right" vertical="center" wrapText="1"/>
    </xf>
    <xf numFmtId="0" fontId="29" fillId="0" borderId="12" xfId="0" applyFont="1" applyBorder="1"/>
    <xf numFmtId="0" fontId="26" fillId="0" borderId="0" xfId="0" applyFont="1" applyBorder="1" applyAlignment="1">
      <alignment horizontal="left" vertical="center" wrapText="1"/>
    </xf>
    <xf numFmtId="164" fontId="29" fillId="0" borderId="3" xfId="0" applyNumberFormat="1" applyFont="1" applyFill="1" applyBorder="1" applyAlignment="1">
      <alignment horizontal="right" vertical="center" wrapText="1"/>
    </xf>
    <xf numFmtId="0" fontId="5" fillId="0" borderId="6" xfId="0" applyFont="1" applyBorder="1"/>
    <xf numFmtId="1" fontId="33" fillId="0" borderId="3" xfId="0" applyNumberFormat="1" applyFont="1" applyFill="1" applyBorder="1" applyAlignment="1">
      <alignment vertical="center" wrapText="1"/>
    </xf>
    <xf numFmtId="164" fontId="33" fillId="0" borderId="7" xfId="0" applyNumberFormat="1" applyFont="1" applyFill="1" applyBorder="1" applyAlignment="1">
      <alignment horizontal="right" wrapText="1"/>
    </xf>
    <xf numFmtId="164" fontId="33" fillId="0" borderId="3" xfId="0" applyNumberFormat="1" applyFont="1" applyFill="1" applyBorder="1" applyAlignment="1">
      <alignment horizontal="right" wrapText="1"/>
    </xf>
    <xf numFmtId="0" fontId="29" fillId="0" borderId="0" xfId="0" applyFont="1" applyFill="1" applyBorder="1" applyAlignment="1">
      <alignment horizontal="left" vertical="center" wrapText="1"/>
    </xf>
    <xf numFmtId="0" fontId="29" fillId="0" borderId="12" xfId="0" applyFont="1" applyFill="1" applyBorder="1" applyAlignment="1">
      <alignment horizontal="left" vertical="center" wrapText="1"/>
    </xf>
    <xf numFmtId="1" fontId="33" fillId="0" borderId="3" xfId="0" applyNumberFormat="1" applyFont="1" applyFill="1" applyBorder="1" applyAlignment="1">
      <alignment horizontal="left" vertical="center" wrapText="1" indent="1"/>
    </xf>
    <xf numFmtId="4" fontId="33" fillId="0" borderId="3" xfId="0" applyNumberFormat="1" applyFont="1" applyFill="1" applyBorder="1" applyAlignment="1">
      <alignment horizontal="right" wrapText="1"/>
    </xf>
    <xf numFmtId="2" fontId="27" fillId="0" borderId="4" xfId="0" applyNumberFormat="1" applyFont="1" applyFill="1" applyBorder="1"/>
    <xf numFmtId="0" fontId="33" fillId="0" borderId="0" xfId="0" applyFont="1" applyBorder="1" applyAlignment="1">
      <alignment horizontal="right"/>
    </xf>
    <xf numFmtId="0" fontId="26" fillId="0" borderId="9" xfId="0" applyFont="1" applyBorder="1" applyAlignment="1">
      <alignment horizontal="right"/>
    </xf>
    <xf numFmtId="0" fontId="27" fillId="0" borderId="0" xfId="0" applyFont="1" applyBorder="1" applyAlignment="1">
      <alignment horizontal="center" vertical="center"/>
    </xf>
    <xf numFmtId="0" fontId="27" fillId="2" borderId="0" xfId="0" applyFont="1" applyFill="1" applyBorder="1" applyAlignment="1">
      <alignment horizontal="center" vertical="center"/>
    </xf>
    <xf numFmtId="0" fontId="27" fillId="0" borderId="3" xfId="0" applyFont="1" applyBorder="1" applyAlignment="1">
      <alignment horizontal="center" vertical="center"/>
    </xf>
    <xf numFmtId="0" fontId="27" fillId="0" borderId="0" xfId="0" applyFont="1" applyBorder="1" applyAlignment="1">
      <alignment horizontal="left" vertical="center"/>
    </xf>
    <xf numFmtId="0" fontId="27" fillId="0" borderId="3" xfId="0" applyFont="1" applyFill="1" applyBorder="1" applyAlignment="1"/>
    <xf numFmtId="4" fontId="27" fillId="0" borderId="3" xfId="0" applyNumberFormat="1" applyFont="1" applyFill="1" applyBorder="1" applyAlignment="1">
      <alignment horizontal="right"/>
    </xf>
    <xf numFmtId="164" fontId="57" fillId="0" borderId="0" xfId="0" applyNumberFormat="1" applyFont="1" applyFill="1" applyBorder="1" applyAlignment="1">
      <alignment horizontal="right"/>
    </xf>
    <xf numFmtId="0" fontId="27" fillId="0" borderId="0" xfId="0" applyFont="1" applyFill="1" applyBorder="1" applyAlignment="1">
      <alignment horizontal="left" vertical="center"/>
    </xf>
    <xf numFmtId="0" fontId="27" fillId="0" borderId="3" xfId="0" applyFont="1" applyBorder="1" applyAlignment="1">
      <alignment horizontal="left" vertical="center" wrapText="1"/>
    </xf>
    <xf numFmtId="0" fontId="10" fillId="0" borderId="0" xfId="0" applyFont="1" applyFill="1" applyBorder="1" applyAlignment="1">
      <alignment horizontal="left" vertical="center"/>
    </xf>
    <xf numFmtId="165" fontId="29" fillId="0" borderId="3" xfId="0" applyNumberFormat="1" applyFont="1" applyFill="1" applyBorder="1" applyAlignment="1">
      <alignment horizontal="right" wrapText="1"/>
    </xf>
    <xf numFmtId="0" fontId="33" fillId="0" borderId="3" xfId="0" applyFont="1" applyBorder="1" applyAlignment="1">
      <alignment wrapText="1"/>
    </xf>
    <xf numFmtId="0" fontId="33" fillId="0" borderId="3" xfId="0" applyFont="1" applyBorder="1" applyAlignment="1">
      <alignment horizontal="center" vertical="center" wrapText="1"/>
    </xf>
    <xf numFmtId="0" fontId="33" fillId="0" borderId="3" xfId="0" applyFont="1" applyBorder="1" applyAlignment="1">
      <alignment horizontal="center" vertical="center"/>
    </xf>
    <xf numFmtId="0" fontId="38" fillId="0" borderId="4" xfId="0" applyFont="1" applyBorder="1" applyAlignment="1">
      <alignment wrapText="1"/>
    </xf>
    <xf numFmtId="164" fontId="33" fillId="0" borderId="3" xfId="0" applyNumberFormat="1" applyFont="1" applyBorder="1" applyAlignment="1">
      <alignment wrapText="1"/>
    </xf>
    <xf numFmtId="164" fontId="33" fillId="0" borderId="3" xfId="0" applyNumberFormat="1" applyFont="1" applyBorder="1" applyAlignment="1">
      <alignment horizontal="right"/>
    </xf>
    <xf numFmtId="49" fontId="33" fillId="0" borderId="4" xfId="0" applyNumberFormat="1" applyFont="1" applyBorder="1" applyAlignment="1">
      <alignment wrapText="1"/>
    </xf>
    <xf numFmtId="0" fontId="33" fillId="0" borderId="4" xfId="0" applyFont="1" applyBorder="1" applyAlignment="1">
      <alignment vertical="top" wrapText="1"/>
    </xf>
    <xf numFmtId="164" fontId="38" fillId="0" borderId="3" xfId="0" applyNumberFormat="1" applyFont="1" applyBorder="1" applyAlignment="1">
      <alignment wrapText="1"/>
    </xf>
    <xf numFmtId="164" fontId="38" fillId="0" borderId="1" xfId="0" applyNumberFormat="1" applyFont="1" applyBorder="1" applyAlignment="1">
      <alignment wrapText="1"/>
    </xf>
    <xf numFmtId="164" fontId="38" fillId="0" borderId="3" xfId="0" applyNumberFormat="1" applyFont="1" applyBorder="1" applyAlignment="1">
      <alignment horizontal="right"/>
    </xf>
    <xf numFmtId="0" fontId="33" fillId="0" borderId="4" xfId="0" applyFont="1" applyBorder="1" applyAlignment="1">
      <alignment horizontal="left" wrapText="1"/>
    </xf>
    <xf numFmtId="164" fontId="33" fillId="0" borderId="1" xfId="0" applyNumberFormat="1" applyFont="1" applyBorder="1" applyAlignment="1">
      <alignment wrapText="1"/>
    </xf>
    <xf numFmtId="0" fontId="33" fillId="0" borderId="4" xfId="0" applyFont="1" applyBorder="1" applyAlignment="1">
      <alignment horizontal="left" vertical="top" wrapText="1"/>
    </xf>
    <xf numFmtId="49" fontId="33" fillId="0" borderId="4" xfId="0" applyNumberFormat="1" applyFont="1" applyBorder="1" applyAlignment="1">
      <alignment horizontal="left" wrapText="1"/>
    </xf>
    <xf numFmtId="164" fontId="33" fillId="0" borderId="0" xfId="0" applyNumberFormat="1" applyFont="1"/>
    <xf numFmtId="0" fontId="33" fillId="0" borderId="3" xfId="0" applyFont="1" applyBorder="1" applyAlignment="1">
      <alignment horizontal="left" wrapText="1"/>
    </xf>
    <xf numFmtId="164" fontId="33" fillId="0" borderId="4" xfId="0" applyNumberFormat="1" applyFont="1" applyBorder="1" applyAlignment="1">
      <alignment wrapText="1"/>
    </xf>
    <xf numFmtId="0" fontId="33" fillId="0" borderId="3" xfId="0" applyFont="1" applyFill="1" applyBorder="1" applyAlignment="1">
      <alignment horizontal="left" wrapText="1"/>
    </xf>
    <xf numFmtId="0" fontId="33" fillId="0" borderId="4" xfId="0" applyFont="1" applyFill="1" applyBorder="1" applyAlignment="1">
      <alignment horizontal="left" vertical="top" wrapText="1"/>
    </xf>
    <xf numFmtId="0" fontId="33" fillId="0" borderId="5" xfId="0" applyFont="1" applyBorder="1" applyAlignment="1">
      <alignment horizontal="left" wrapText="1"/>
    </xf>
    <xf numFmtId="0" fontId="32" fillId="0" borderId="5" xfId="0" applyFont="1" applyBorder="1" applyAlignment="1"/>
    <xf numFmtId="164" fontId="33" fillId="0" borderId="0" xfId="0" applyNumberFormat="1" applyFont="1" applyBorder="1" applyAlignment="1">
      <alignment wrapText="1"/>
    </xf>
    <xf numFmtId="0" fontId="33" fillId="0" borderId="3" xfId="0" applyFont="1" applyBorder="1" applyAlignment="1">
      <alignment horizontal="center"/>
    </xf>
    <xf numFmtId="0" fontId="33" fillId="6" borderId="3" xfId="0" applyFont="1" applyFill="1" applyBorder="1" applyAlignment="1">
      <alignment horizontal="center"/>
    </xf>
    <xf numFmtId="0" fontId="33" fillId="6" borderId="3" xfId="0" applyFont="1" applyFill="1" applyBorder="1" applyAlignment="1">
      <alignment horizontal="center" vertical="center"/>
    </xf>
    <xf numFmtId="0" fontId="38" fillId="0" borderId="3" xfId="0" applyFont="1" applyBorder="1"/>
    <xf numFmtId="164" fontId="33" fillId="6" borderId="3" xfId="0" applyNumberFormat="1" applyFont="1" applyFill="1" applyBorder="1" applyAlignment="1">
      <alignment horizontal="right"/>
    </xf>
    <xf numFmtId="0" fontId="33" fillId="0" borderId="3" xfId="0" applyFont="1" applyBorder="1" applyAlignment="1">
      <alignment horizontal="left" wrapText="1" indent="2"/>
    </xf>
    <xf numFmtId="0" fontId="33" fillId="0" borderId="0" xfId="0" applyFont="1" applyBorder="1"/>
    <xf numFmtId="0" fontId="38" fillId="6" borderId="3" xfId="0" applyFont="1" applyFill="1" applyBorder="1"/>
    <xf numFmtId="164" fontId="33" fillId="6" borderId="3" xfId="0" applyNumberFormat="1" applyFont="1" applyFill="1" applyBorder="1"/>
    <xf numFmtId="0" fontId="33" fillId="7" borderId="3" xfId="0" applyFont="1" applyFill="1" applyBorder="1"/>
    <xf numFmtId="0" fontId="33" fillId="6" borderId="3" xfId="0" applyFont="1" applyFill="1" applyBorder="1"/>
    <xf numFmtId="164" fontId="33" fillId="6" borderId="4" xfId="0" applyNumberFormat="1" applyFont="1" applyFill="1" applyBorder="1"/>
    <xf numFmtId="0" fontId="33" fillId="6" borderId="3" xfId="0" applyFont="1" applyFill="1" applyBorder="1" applyAlignment="1">
      <alignment horizontal="center" vertical="center" wrapText="1"/>
    </xf>
    <xf numFmtId="0" fontId="38" fillId="6" borderId="3" xfId="0" applyFont="1" applyFill="1" applyBorder="1" applyAlignment="1">
      <alignment wrapText="1"/>
    </xf>
    <xf numFmtId="164" fontId="38" fillId="6" borderId="3" xfId="0" applyNumberFormat="1" applyFont="1" applyFill="1" applyBorder="1"/>
    <xf numFmtId="0" fontId="33" fillId="6" borderId="3" xfId="0" applyFont="1" applyFill="1" applyBorder="1" applyAlignment="1">
      <alignment wrapText="1"/>
    </xf>
    <xf numFmtId="0" fontId="33" fillId="0" borderId="0" xfId="0" applyFont="1" applyAlignment="1">
      <alignment wrapText="1"/>
    </xf>
    <xf numFmtId="0" fontId="33" fillId="6" borderId="11" xfId="0" applyFont="1" applyFill="1" applyBorder="1" applyAlignment="1">
      <alignment wrapText="1"/>
    </xf>
    <xf numFmtId="0" fontId="33" fillId="0" borderId="3" xfId="0" applyFont="1" applyBorder="1"/>
    <xf numFmtId="164" fontId="33" fillId="0" borderId="3" xfId="0" applyNumberFormat="1" applyFont="1" applyBorder="1"/>
    <xf numFmtId="0" fontId="26" fillId="0" borderId="3" xfId="0" applyFont="1" applyBorder="1"/>
    <xf numFmtId="3" fontId="33" fillId="0" borderId="3" xfId="0" applyNumberFormat="1" applyFont="1" applyBorder="1"/>
    <xf numFmtId="3" fontId="33" fillId="0" borderId="3" xfId="0" applyNumberFormat="1" applyFont="1" applyBorder="1" applyAlignment="1">
      <alignment horizontal="right"/>
    </xf>
    <xf numFmtId="0" fontId="33" fillId="6" borderId="3" xfId="0" applyFont="1" applyFill="1" applyBorder="1" applyAlignment="1">
      <alignment horizontal="left" vertical="center" wrapText="1"/>
    </xf>
    <xf numFmtId="0" fontId="38" fillId="6" borderId="3" xfId="0" applyFont="1" applyFill="1" applyBorder="1" applyAlignment="1">
      <alignment horizontal="left" wrapText="1"/>
    </xf>
    <xf numFmtId="3" fontId="33" fillId="0" borderId="3" xfId="0" applyNumberFormat="1" applyFont="1" applyBorder="1" applyAlignment="1">
      <alignment horizontal="right" vertical="center"/>
    </xf>
    <xf numFmtId="0" fontId="33" fillId="0" borderId="3" xfId="0" applyFont="1" applyBorder="1" applyAlignment="1">
      <alignment horizontal="left" vertical="center"/>
    </xf>
    <xf numFmtId="170" fontId="33" fillId="0" borderId="3" xfId="0" applyNumberFormat="1" applyFont="1" applyBorder="1"/>
    <xf numFmtId="0" fontId="33" fillId="0" borderId="3" xfId="0" applyFont="1" applyBorder="1" applyAlignment="1">
      <alignment horizontal="right"/>
    </xf>
    <xf numFmtId="0" fontId="33" fillId="0" borderId="9" xfId="0" applyFont="1" applyBorder="1" applyAlignment="1"/>
    <xf numFmtId="170" fontId="27" fillId="0" borderId="3" xfId="0" applyNumberFormat="1" applyFont="1" applyBorder="1"/>
    <xf numFmtId="0" fontId="29" fillId="0" borderId="3" xfId="0" applyFont="1" applyFill="1" applyBorder="1" applyAlignment="1">
      <alignment horizontal="center" vertical="top" wrapText="1"/>
    </xf>
    <xf numFmtId="0" fontId="58"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58" fillId="0" borderId="1" xfId="0" applyFont="1" applyFill="1" applyBorder="1" applyAlignment="1">
      <alignment wrapText="1"/>
    </xf>
    <xf numFmtId="164" fontId="29" fillId="0" borderId="1" xfId="0" applyNumberFormat="1" applyFont="1" applyFill="1" applyBorder="1" applyAlignment="1">
      <alignment horizontal="right" wrapText="1"/>
    </xf>
    <xf numFmtId="164" fontId="29" fillId="0" borderId="2" xfId="0" applyNumberFormat="1" applyFont="1" applyFill="1" applyBorder="1" applyAlignment="1">
      <alignment horizontal="right" wrapText="1"/>
    </xf>
    <xf numFmtId="164" fontId="29" fillId="0" borderId="1" xfId="0" applyNumberFormat="1" applyFont="1" applyFill="1" applyBorder="1"/>
    <xf numFmtId="164" fontId="29" fillId="0" borderId="2" xfId="0" applyNumberFormat="1" applyFont="1" applyFill="1" applyBorder="1"/>
    <xf numFmtId="164" fontId="29" fillId="8" borderId="1" xfId="0" applyNumberFormat="1" applyFont="1" applyFill="1" applyBorder="1" applyAlignment="1">
      <alignment horizontal="right" wrapText="1"/>
    </xf>
    <xf numFmtId="0" fontId="29" fillId="0" borderId="3" xfId="0" applyFont="1" applyFill="1" applyBorder="1" applyAlignment="1">
      <alignment wrapText="1"/>
    </xf>
    <xf numFmtId="164" fontId="29" fillId="0" borderId="3" xfId="0" applyNumberFormat="1" applyFont="1" applyFill="1" applyBorder="1" applyAlignment="1">
      <alignment horizontal="right" wrapText="1"/>
    </xf>
    <xf numFmtId="164" fontId="29" fillId="0" borderId="4" xfId="0" applyNumberFormat="1" applyFont="1" applyFill="1" applyBorder="1" applyAlignment="1">
      <alignment horizontal="right" wrapText="1"/>
    </xf>
    <xf numFmtId="164" fontId="29" fillId="0" borderId="3" xfId="0" applyNumberFormat="1" applyFont="1" applyFill="1" applyBorder="1"/>
    <xf numFmtId="164" fontId="29" fillId="0" borderId="4" xfId="0" applyNumberFormat="1" applyFont="1" applyFill="1" applyBorder="1"/>
    <xf numFmtId="164" fontId="29" fillId="8" borderId="3" xfId="0" applyNumberFormat="1" applyFont="1" applyFill="1" applyBorder="1" applyAlignment="1">
      <alignment horizontal="right" wrapText="1"/>
    </xf>
    <xf numFmtId="164" fontId="29" fillId="0" borderId="3" xfId="0" applyNumberFormat="1" applyFont="1" applyFill="1" applyBorder="1" applyAlignment="1">
      <alignment horizontal="right"/>
    </xf>
    <xf numFmtId="164" fontId="29" fillId="8" borderId="4" xfId="0" applyNumberFormat="1" applyFont="1" applyFill="1" applyBorder="1" applyAlignment="1">
      <alignment horizontal="right" wrapText="1"/>
    </xf>
    <xf numFmtId="0" fontId="29" fillId="0" borderId="4" xfId="0" applyFont="1" applyFill="1" applyBorder="1" applyAlignment="1">
      <alignment horizontal="center" vertical="center" wrapText="1"/>
    </xf>
    <xf numFmtId="0" fontId="29" fillId="0" borderId="3" xfId="0" applyFont="1" applyFill="1" applyBorder="1" applyAlignment="1">
      <alignment horizontal="right"/>
    </xf>
    <xf numFmtId="164" fontId="29" fillId="0" borderId="4" xfId="0" applyNumberFormat="1" applyFont="1" applyFill="1" applyBorder="1" applyAlignment="1">
      <alignment horizontal="right"/>
    </xf>
    <xf numFmtId="0" fontId="58" fillId="0" borderId="3" xfId="0" applyFont="1" applyFill="1" applyBorder="1" applyAlignment="1">
      <alignment wrapText="1"/>
    </xf>
    <xf numFmtId="164" fontId="29" fillId="8" borderId="3" xfId="0" applyNumberFormat="1" applyFont="1" applyFill="1" applyBorder="1"/>
    <xf numFmtId="164" fontId="29" fillId="8" borderId="3" xfId="0" applyNumberFormat="1" applyFont="1" applyFill="1" applyBorder="1" applyAlignment="1">
      <alignment horizontal="right"/>
    </xf>
    <xf numFmtId="3" fontId="59" fillId="0" borderId="7" xfId="0" applyNumberFormat="1" applyFont="1" applyFill="1" applyBorder="1" applyAlignment="1">
      <alignment horizontal="center" vertical="center"/>
    </xf>
    <xf numFmtId="3" fontId="59" fillId="0" borderId="8" xfId="0" applyNumberFormat="1" applyFont="1" applyFill="1" applyBorder="1" applyAlignment="1">
      <alignment horizontal="center" vertical="center"/>
    </xf>
    <xf numFmtId="0" fontId="29" fillId="0" borderId="7" xfId="0" applyFont="1" applyFill="1" applyBorder="1" applyAlignment="1">
      <alignment horizontal="center" vertical="center" wrapText="1"/>
    </xf>
    <xf numFmtId="170" fontId="29" fillId="0" borderId="3" xfId="0" applyNumberFormat="1" applyFont="1" applyFill="1" applyBorder="1"/>
    <xf numFmtId="0" fontId="29" fillId="0" borderId="3" xfId="0" applyFont="1" applyFill="1" applyBorder="1" applyAlignment="1">
      <alignment horizontal="center"/>
    </xf>
    <xf numFmtId="170" fontId="29" fillId="0" borderId="3" xfId="0" applyNumberFormat="1" applyFont="1" applyFill="1" applyBorder="1" applyAlignment="1">
      <alignment horizontal="right"/>
    </xf>
    <xf numFmtId="0" fontId="29" fillId="0" borderId="0" xfId="0" applyFont="1" applyFill="1"/>
    <xf numFmtId="3" fontId="59" fillId="0" borderId="3" xfId="0" applyNumberFormat="1" applyFont="1" applyFill="1" applyBorder="1" applyAlignment="1">
      <alignment horizontal="center" vertical="center"/>
    </xf>
    <xf numFmtId="3" fontId="29" fillId="0" borderId="1" xfId="0" applyNumberFormat="1" applyFont="1" applyFill="1" applyBorder="1" applyAlignment="1">
      <alignment horizontal="right" wrapText="1"/>
    </xf>
    <xf numFmtId="3" fontId="29" fillId="0" borderId="2" xfId="0" applyNumberFormat="1" applyFont="1" applyFill="1" applyBorder="1" applyAlignment="1">
      <alignment horizontal="right" wrapText="1"/>
    </xf>
    <xf numFmtId="3" fontId="29" fillId="0" borderId="1" xfId="0" applyNumberFormat="1" applyFont="1" applyFill="1" applyBorder="1"/>
    <xf numFmtId="3" fontId="29" fillId="0" borderId="2" xfId="0" applyNumberFormat="1" applyFont="1" applyFill="1" applyBorder="1"/>
    <xf numFmtId="3" fontId="29" fillId="0" borderId="3" xfId="0" applyNumberFormat="1" applyFont="1" applyFill="1" applyBorder="1" applyAlignment="1">
      <alignment horizontal="right" wrapText="1"/>
    </xf>
    <xf numFmtId="3" fontId="29" fillId="0" borderId="4" xfId="0" applyNumberFormat="1" applyFont="1" applyFill="1" applyBorder="1" applyAlignment="1">
      <alignment horizontal="right" wrapText="1"/>
    </xf>
    <xf numFmtId="3" fontId="29" fillId="0" borderId="3" xfId="0" applyNumberFormat="1" applyFont="1" applyFill="1" applyBorder="1"/>
    <xf numFmtId="3" fontId="29" fillId="0" borderId="4" xfId="0" applyNumberFormat="1" applyFont="1" applyFill="1" applyBorder="1"/>
    <xf numFmtId="164" fontId="29" fillId="0" borderId="1" xfId="0" applyNumberFormat="1" applyFont="1" applyFill="1" applyBorder="1" applyAlignment="1">
      <alignment horizontal="right"/>
    </xf>
    <xf numFmtId="0" fontId="29" fillId="0" borderId="3" xfId="0" applyFont="1" applyFill="1" applyBorder="1" applyAlignment="1">
      <alignment horizontal="center" wrapText="1"/>
    </xf>
    <xf numFmtId="0" fontId="29" fillId="0" borderId="1" xfId="0" applyFont="1" applyFill="1" applyBorder="1" applyAlignment="1">
      <alignment horizontal="right" wrapText="1"/>
    </xf>
    <xf numFmtId="0" fontId="29" fillId="0" borderId="2" xfId="0" applyFont="1" applyFill="1" applyBorder="1" applyAlignment="1">
      <alignment horizontal="right" wrapText="1"/>
    </xf>
    <xf numFmtId="0" fontId="29" fillId="0" borderId="1" xfId="0" applyFont="1" applyFill="1" applyBorder="1"/>
    <xf numFmtId="170" fontId="29" fillId="0" borderId="2" xfId="0" applyNumberFormat="1" applyFont="1" applyFill="1" applyBorder="1"/>
    <xf numFmtId="170" fontId="29" fillId="0" borderId="1" xfId="0" applyNumberFormat="1" applyFont="1" applyFill="1" applyBorder="1"/>
    <xf numFmtId="170" fontId="29" fillId="0" borderId="1" xfId="0" applyNumberFormat="1" applyFont="1" applyFill="1" applyBorder="1" applyAlignment="1">
      <alignment horizontal="right" wrapText="1"/>
    </xf>
    <xf numFmtId="164" fontId="27" fillId="0" borderId="1" xfId="0" applyNumberFormat="1" applyFont="1" applyBorder="1"/>
    <xf numFmtId="0" fontId="29" fillId="0" borderId="3" xfId="0" applyFont="1" applyFill="1" applyBorder="1" applyAlignment="1">
      <alignment horizontal="right" wrapText="1"/>
    </xf>
    <xf numFmtId="0" fontId="29" fillId="0" borderId="4" xfId="0" applyFont="1" applyFill="1" applyBorder="1" applyAlignment="1">
      <alignment horizontal="right" wrapText="1"/>
    </xf>
    <xf numFmtId="0" fontId="29" fillId="0" borderId="3" xfId="0" applyFont="1" applyFill="1" applyBorder="1"/>
    <xf numFmtId="0" fontId="29" fillId="0" borderId="4" xfId="0" applyFont="1" applyFill="1" applyBorder="1"/>
    <xf numFmtId="170" fontId="29" fillId="0" borderId="3" xfId="0" applyNumberFormat="1" applyFont="1" applyFill="1" applyBorder="1" applyAlignment="1">
      <alignment horizontal="right" wrapText="1"/>
    </xf>
    <xf numFmtId="170" fontId="29" fillId="0" borderId="4" xfId="0" applyNumberFormat="1" applyFont="1" applyFill="1" applyBorder="1"/>
    <xf numFmtId="170" fontId="29" fillId="0" borderId="4" xfId="0" applyNumberFormat="1" applyFont="1" applyFill="1" applyBorder="1" applyAlignment="1">
      <alignment horizontal="right" wrapText="1"/>
    </xf>
    <xf numFmtId="0" fontId="29" fillId="0" borderId="3" xfId="0" applyFont="1" applyFill="1" applyBorder="1" applyAlignment="1">
      <alignment horizontal="center" vertical="center"/>
    </xf>
    <xf numFmtId="4" fontId="29" fillId="0" borderId="3" xfId="0" applyNumberFormat="1" applyFont="1" applyFill="1" applyBorder="1" applyAlignment="1">
      <alignment horizontal="center" vertical="center"/>
    </xf>
    <xf numFmtId="4" fontId="29" fillId="0" borderId="3" xfId="0" applyNumberFormat="1" applyFont="1" applyFill="1" applyBorder="1" applyAlignment="1">
      <alignment horizontal="right"/>
    </xf>
    <xf numFmtId="0" fontId="29" fillId="0" borderId="0" xfId="0" applyFont="1" applyFill="1" applyBorder="1"/>
    <xf numFmtId="0" fontId="29" fillId="0" borderId="9" xfId="0" applyFont="1" applyFill="1" applyBorder="1"/>
    <xf numFmtId="0" fontId="33" fillId="0" borderId="3" xfId="0" applyFont="1" applyFill="1" applyBorder="1" applyAlignment="1">
      <alignment wrapText="1"/>
    </xf>
    <xf numFmtId="164" fontId="33" fillId="0" borderId="3" xfId="0" applyNumberFormat="1" applyFont="1" applyFill="1" applyBorder="1"/>
    <xf numFmtId="164" fontId="33" fillId="0" borderId="15" xfId="0" applyNumberFormat="1" applyFont="1" applyFill="1" applyBorder="1"/>
    <xf numFmtId="2" fontId="33" fillId="0" borderId="3" xfId="0" applyNumberFormat="1" applyFont="1" applyFill="1" applyBorder="1" applyAlignment="1">
      <alignment horizontal="right"/>
    </xf>
    <xf numFmtId="164" fontId="33" fillId="0" borderId="3" xfId="0" applyNumberFormat="1" applyFont="1" applyFill="1" applyBorder="1" applyAlignment="1">
      <alignment horizontal="right"/>
    </xf>
    <xf numFmtId="0" fontId="27" fillId="0" borderId="9" xfId="0" applyFont="1" applyFill="1" applyBorder="1" applyAlignment="1">
      <alignment horizontal="right" vertical="top" wrapText="1"/>
    </xf>
    <xf numFmtId="0" fontId="27" fillId="0" borderId="0" xfId="0" applyFont="1" applyFill="1" applyBorder="1" applyAlignment="1">
      <alignment horizontal="right"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0" fontId="6" fillId="0" borderId="5" xfId="0" applyFont="1" applyFill="1" applyBorder="1" applyAlignment="1">
      <alignment horizontal="left" vertical="top" wrapText="1"/>
    </xf>
    <xf numFmtId="0" fontId="3" fillId="0" borderId="0" xfId="0" applyFont="1" applyFill="1" applyAlignment="1">
      <alignment horizontal="center"/>
    </xf>
    <xf numFmtId="0" fontId="27" fillId="0" borderId="0" xfId="0" applyFont="1" applyFill="1" applyBorder="1" applyAlignment="1">
      <alignment horizontal="right"/>
    </xf>
    <xf numFmtId="0" fontId="25" fillId="0" borderId="5" xfId="0" applyFont="1" applyBorder="1" applyAlignment="1">
      <alignment horizontal="left" vertical="top"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27" fillId="0" borderId="9" xfId="0" applyFont="1" applyFill="1" applyBorder="1" applyAlignment="1">
      <alignment horizontal="right"/>
    </xf>
    <xf numFmtId="0" fontId="3" fillId="0" borderId="0" xfId="0" applyFont="1" applyFill="1" applyBorder="1" applyAlignment="1">
      <alignment horizontal="center"/>
    </xf>
    <xf numFmtId="0" fontId="10" fillId="0" borderId="0" xfId="0" applyFont="1" applyFill="1" applyBorder="1" applyAlignment="1">
      <alignment horizontal="left"/>
    </xf>
    <xf numFmtId="0" fontId="6" fillId="0" borderId="0" xfId="0" applyFont="1" applyFill="1" applyBorder="1" applyAlignment="1">
      <alignment horizontal="left"/>
    </xf>
    <xf numFmtId="0" fontId="10" fillId="0" borderId="5" xfId="0" applyFont="1" applyFill="1" applyBorder="1" applyAlignment="1">
      <alignment horizontal="left"/>
    </xf>
    <xf numFmtId="0" fontId="9" fillId="0" borderId="5" xfId="0" applyFont="1" applyFill="1" applyBorder="1" applyAlignment="1">
      <alignment horizontal="left"/>
    </xf>
    <xf numFmtId="0" fontId="10" fillId="0" borderId="5" xfId="0" applyFont="1" applyFill="1" applyBorder="1" applyAlignment="1">
      <alignment horizontal="left" wrapText="1"/>
    </xf>
    <xf numFmtId="0" fontId="6" fillId="0" borderId="5" xfId="0" applyFont="1" applyFill="1" applyBorder="1" applyAlignment="1">
      <alignment horizontal="left" wrapText="1"/>
    </xf>
    <xf numFmtId="0" fontId="3" fillId="0" borderId="0" xfId="0" applyFont="1" applyFill="1" applyAlignment="1">
      <alignment horizontal="center" wrapText="1"/>
    </xf>
    <xf numFmtId="0" fontId="5" fillId="0" borderId="0" xfId="0" applyFont="1" applyFill="1" applyBorder="1" applyAlignment="1">
      <alignment horizontal="right"/>
    </xf>
    <xf numFmtId="0" fontId="3" fillId="0" borderId="0" xfId="0" applyFont="1" applyAlignment="1">
      <alignment horizontal="center" vertical="center" wrapText="1"/>
    </xf>
    <xf numFmtId="0" fontId="6" fillId="0" borderId="5" xfId="0" applyFont="1" applyFill="1" applyBorder="1" applyAlignment="1">
      <alignment horizontal="left" vertical="center" wrapText="1"/>
    </xf>
    <xf numFmtId="0" fontId="27" fillId="0" borderId="8" xfId="0" applyFont="1" applyFill="1" applyBorder="1" applyAlignment="1">
      <alignment horizontal="center"/>
    </xf>
    <xf numFmtId="0" fontId="27" fillId="0" borderId="5" xfId="0" applyFont="1" applyFill="1" applyBorder="1" applyAlignment="1">
      <alignment horizontal="center"/>
    </xf>
    <xf numFmtId="0" fontId="33" fillId="0" borderId="2"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49" fillId="0" borderId="0" xfId="0" applyFont="1" applyAlignment="1">
      <alignment horizontal="center" wrapText="1"/>
    </xf>
    <xf numFmtId="0" fontId="49" fillId="5" borderId="8" xfId="0" applyFont="1" applyFill="1" applyBorder="1" applyAlignment="1">
      <alignment horizontal="center" vertical="center" wrapText="1"/>
    </xf>
    <xf numFmtId="0" fontId="49" fillId="5" borderId="5" xfId="0" applyFont="1" applyFill="1" applyBorder="1" applyAlignment="1">
      <alignment horizontal="center" vertical="center" wrapText="1"/>
    </xf>
    <xf numFmtId="0" fontId="32" fillId="0" borderId="4"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49" fillId="5" borderId="8" xfId="0" applyFont="1" applyFill="1" applyBorder="1" applyAlignment="1">
      <alignment horizontal="center" vertical="center"/>
    </xf>
    <xf numFmtId="0" fontId="49" fillId="5" borderId="5" xfId="0" applyFont="1" applyFill="1" applyBorder="1" applyAlignment="1">
      <alignment horizontal="center" vertical="center"/>
    </xf>
    <xf numFmtId="0" fontId="32" fillId="0" borderId="9" xfId="0" applyFont="1" applyFill="1" applyBorder="1" applyAlignment="1">
      <alignment horizontal="left" vertical="center" wrapText="1"/>
    </xf>
    <xf numFmtId="0" fontId="26" fillId="0" borderId="8" xfId="0" applyFont="1" applyBorder="1" applyAlignment="1">
      <alignment horizontal="left" vertical="center" wrapText="1"/>
    </xf>
    <xf numFmtId="0" fontId="26" fillId="0" borderId="5"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10" fillId="0" borderId="5" xfId="0" applyFont="1" applyFill="1" applyBorder="1" applyAlignment="1">
      <alignment horizontal="left" vertical="top" wrapText="1"/>
    </xf>
    <xf numFmtId="0" fontId="27" fillId="0" borderId="5" xfId="0" applyFont="1" applyFill="1" applyBorder="1" applyAlignment="1">
      <alignment horizontal="left" vertical="center" wrapText="1"/>
    </xf>
    <xf numFmtId="0" fontId="26" fillId="0" borderId="4" xfId="0" applyFont="1" applyBorder="1" applyAlignment="1">
      <alignment horizontal="left" vertical="center" wrapText="1"/>
    </xf>
    <xf numFmtId="0" fontId="26" fillId="0" borderId="10" xfId="0" applyFont="1" applyBorder="1" applyAlignment="1">
      <alignment horizontal="left" vertical="center" wrapText="1"/>
    </xf>
    <xf numFmtId="0" fontId="26" fillId="0" borderId="14" xfId="0" applyFont="1" applyBorder="1" applyAlignment="1">
      <alignment horizontal="left" vertical="center" wrapText="1"/>
    </xf>
    <xf numFmtId="0" fontId="49" fillId="0" borderId="0" xfId="0" applyFont="1" applyAlignment="1">
      <alignment horizontal="center" vertical="center" wrapText="1"/>
    </xf>
    <xf numFmtId="0" fontId="33" fillId="0" borderId="3" xfId="0" applyFont="1" applyFill="1" applyBorder="1" applyAlignment="1">
      <alignment vertical="center" wrapText="1"/>
    </xf>
    <xf numFmtId="0" fontId="33" fillId="0" borderId="4"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49" fillId="5" borderId="4" xfId="0" applyFont="1" applyFill="1" applyBorder="1" applyAlignment="1">
      <alignment horizontal="center" vertical="center" wrapText="1"/>
    </xf>
    <xf numFmtId="0" fontId="49" fillId="5" borderId="10" xfId="0" applyFont="1" applyFill="1" applyBorder="1" applyAlignment="1">
      <alignment horizontal="center" vertical="center" wrapText="1"/>
    </xf>
    <xf numFmtId="0" fontId="49" fillId="5" borderId="11" xfId="0" applyFont="1" applyFill="1" applyBorder="1" applyAlignment="1">
      <alignment horizontal="center" vertical="center" wrapText="1"/>
    </xf>
    <xf numFmtId="0" fontId="26" fillId="0" borderId="11" xfId="0" applyFont="1" applyBorder="1" applyAlignment="1">
      <alignment horizontal="left" vertical="center" wrapText="1"/>
    </xf>
    <xf numFmtId="1" fontId="49" fillId="5" borderId="4" xfId="0" applyNumberFormat="1" applyFont="1" applyFill="1" applyBorder="1" applyAlignment="1">
      <alignment horizontal="center" vertical="center" wrapText="1"/>
    </xf>
    <xf numFmtId="1" fontId="49" fillId="5" borderId="10" xfId="0" applyNumberFormat="1" applyFont="1" applyFill="1" applyBorder="1" applyAlignment="1">
      <alignment horizontal="center" vertical="center" wrapText="1"/>
    </xf>
    <xf numFmtId="1" fontId="49" fillId="5" borderId="11" xfId="0" applyNumberFormat="1" applyFont="1" applyFill="1" applyBorder="1" applyAlignment="1">
      <alignment horizontal="center" vertical="center" wrapText="1"/>
    </xf>
    <xf numFmtId="170" fontId="49" fillId="5" borderId="4" xfId="0" applyNumberFormat="1" applyFont="1" applyFill="1" applyBorder="1" applyAlignment="1">
      <alignment horizontal="center" vertical="center" wrapText="1"/>
    </xf>
    <xf numFmtId="170" fontId="49" fillId="5" borderId="10" xfId="0" applyNumberFormat="1" applyFont="1" applyFill="1" applyBorder="1" applyAlignment="1">
      <alignment horizontal="center" vertical="center" wrapText="1"/>
    </xf>
    <xf numFmtId="170" fontId="49" fillId="5" borderId="11"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left" vertical="top" wrapText="1"/>
    </xf>
    <xf numFmtId="0" fontId="55" fillId="0" borderId="0" xfId="0" applyFont="1" applyFill="1" applyAlignment="1">
      <alignment horizontal="center" wrapText="1"/>
    </xf>
    <xf numFmtId="0" fontId="24" fillId="0" borderId="3" xfId="0" applyFont="1" applyFill="1" applyBorder="1" applyAlignment="1">
      <alignment vertical="center" wrapText="1"/>
    </xf>
    <xf numFmtId="0" fontId="24" fillId="0" borderId="7" xfId="0" applyFont="1" applyFill="1" applyBorder="1" applyAlignment="1">
      <alignment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3" fillId="0" borderId="0" xfId="0" applyFont="1" applyFill="1" applyBorder="1" applyAlignment="1">
      <alignment horizontal="center" vertical="center"/>
    </xf>
    <xf numFmtId="0" fontId="27" fillId="0" borderId="9" xfId="0" applyFont="1" applyBorder="1" applyAlignment="1">
      <alignment horizontal="right"/>
    </xf>
    <xf numFmtId="0" fontId="19" fillId="3" borderId="3"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27" fillId="0" borderId="9" xfId="0" applyFont="1" applyBorder="1" applyAlignment="1">
      <alignment horizontal="right" vertical="center"/>
    </xf>
    <xf numFmtId="0" fontId="33" fillId="0" borderId="9" xfId="0" applyFont="1" applyBorder="1" applyAlignment="1">
      <alignment horizontal="right"/>
    </xf>
    <xf numFmtId="0" fontId="49" fillId="0" borderId="0" xfId="0" applyFont="1" applyAlignment="1">
      <alignment horizontal="center"/>
    </xf>
    <xf numFmtId="0" fontId="32" fillId="0" borderId="5" xfId="0" applyFont="1" applyBorder="1" applyAlignment="1">
      <alignment horizontal="left" wrapText="1"/>
    </xf>
    <xf numFmtId="0" fontId="32" fillId="0" borderId="5" xfId="0" applyFont="1" applyBorder="1" applyAlignment="1">
      <alignment horizontal="justify" wrapText="1"/>
    </xf>
    <xf numFmtId="0" fontId="47" fillId="0" borderId="0" xfId="0" applyFont="1" applyFill="1" applyAlignment="1">
      <alignment horizontal="center"/>
    </xf>
    <xf numFmtId="0" fontId="29" fillId="0" borderId="0" xfId="0" applyFont="1" applyFill="1" applyBorder="1" applyAlignment="1">
      <alignment horizontal="right"/>
    </xf>
    <xf numFmtId="0" fontId="29" fillId="0" borderId="9" xfId="0" applyFont="1" applyFill="1" applyBorder="1" applyAlignment="1">
      <alignment horizontal="right"/>
    </xf>
    <xf numFmtId="0" fontId="22" fillId="0" borderId="0" xfId="0" applyFont="1" applyFill="1" applyBorder="1" applyAlignment="1">
      <alignment horizontal="right"/>
    </xf>
    <xf numFmtId="0" fontId="29" fillId="0" borderId="3" xfId="0" applyFont="1" applyFill="1" applyBorder="1" applyAlignment="1">
      <alignment horizontal="center"/>
    </xf>
    <xf numFmtId="0" fontId="29" fillId="0" borderId="13" xfId="0" applyFont="1" applyFill="1" applyBorder="1" applyAlignment="1">
      <alignment horizontal="center"/>
    </xf>
    <xf numFmtId="0" fontId="29" fillId="0" borderId="14" xfId="0" applyFont="1" applyFill="1" applyBorder="1" applyAlignment="1">
      <alignment horizontal="center"/>
    </xf>
    <xf numFmtId="0" fontId="47" fillId="0" borderId="0" xfId="0" applyFont="1" applyFill="1" applyAlignment="1">
      <alignment horizontal="center" vertical="center" wrapText="1" shrinkToFit="1"/>
    </xf>
    <xf numFmtId="0" fontId="22" fillId="0" borderId="9" xfId="0" applyFont="1" applyFill="1" applyBorder="1" applyAlignment="1">
      <alignment horizontal="right"/>
    </xf>
    <xf numFmtId="4" fontId="29" fillId="0" borderId="7" xfId="0" applyNumberFormat="1"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47" fillId="0" borderId="0" xfId="0" applyFont="1" applyFill="1" applyAlignment="1">
      <alignment horizontal="center" wrapText="1"/>
    </xf>
    <xf numFmtId="0" fontId="47" fillId="0" borderId="0" xfId="0" applyFont="1" applyFill="1" applyAlignment="1">
      <alignment horizontal="center" vertical="center" wrapText="1"/>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xf>
  </cellXfs>
  <cellStyles count="4">
    <cellStyle name="Обычный" xfId="0" builtinId="0"/>
    <cellStyle name="Обычный 3" xfId="3"/>
    <cellStyle name="Обычный_jdktж" xfId="2"/>
    <cellStyle name="Финансов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Y83"/>
  <sheetViews>
    <sheetView topLeftCell="A58" workbookViewId="0">
      <selection activeCell="U44" sqref="U44"/>
    </sheetView>
  </sheetViews>
  <sheetFormatPr defaultRowHeight="12.75"/>
  <cols>
    <col min="1" max="1" width="23.28515625" style="1" customWidth="1"/>
    <col min="2" max="3" width="9" style="1" customWidth="1"/>
    <col min="4" max="4" width="8.7109375" style="1" customWidth="1"/>
    <col min="5" max="20" width="8" style="1" customWidth="1"/>
    <col min="21" max="256" width="9.140625" style="1"/>
    <col min="257" max="257" width="26.7109375" style="1" customWidth="1"/>
    <col min="258" max="259" width="9" style="1" customWidth="1"/>
    <col min="260" max="260" width="8.7109375" style="1" customWidth="1"/>
    <col min="261" max="261" width="8.5703125" style="1" customWidth="1"/>
    <col min="262" max="262" width="9" style="1" customWidth="1"/>
    <col min="263" max="263" width="8.85546875" style="1" customWidth="1"/>
    <col min="264" max="264" width="8.7109375" style="1" customWidth="1"/>
    <col min="265" max="265" width="8.5703125" style="1" customWidth="1"/>
    <col min="266" max="266" width="8.7109375" style="1" customWidth="1"/>
    <col min="267" max="267" width="8.85546875" style="1" customWidth="1"/>
    <col min="268" max="268" width="8.5703125" style="1" customWidth="1"/>
    <col min="269" max="269" width="9" style="1" customWidth="1"/>
    <col min="270" max="270" width="8.7109375" style="1" customWidth="1"/>
    <col min="271" max="274" width="8.5703125" style="1" customWidth="1"/>
    <col min="275" max="275" width="10.7109375" style="1" customWidth="1"/>
    <col min="276" max="512" width="9.140625" style="1"/>
    <col min="513" max="513" width="26.7109375" style="1" customWidth="1"/>
    <col min="514" max="515" width="9" style="1" customWidth="1"/>
    <col min="516" max="516" width="8.7109375" style="1" customWidth="1"/>
    <col min="517" max="517" width="8.5703125" style="1" customWidth="1"/>
    <col min="518" max="518" width="9" style="1" customWidth="1"/>
    <col min="519" max="519" width="8.85546875" style="1" customWidth="1"/>
    <col min="520" max="520" width="8.7109375" style="1" customWidth="1"/>
    <col min="521" max="521" width="8.5703125" style="1" customWidth="1"/>
    <col min="522" max="522" width="8.7109375" style="1" customWidth="1"/>
    <col min="523" max="523" width="8.85546875" style="1" customWidth="1"/>
    <col min="524" max="524" width="8.5703125" style="1" customWidth="1"/>
    <col min="525" max="525" width="9" style="1" customWidth="1"/>
    <col min="526" max="526" width="8.7109375" style="1" customWidth="1"/>
    <col min="527" max="530" width="8.5703125" style="1" customWidth="1"/>
    <col min="531" max="531" width="10.7109375" style="1" customWidth="1"/>
    <col min="532" max="768" width="9.140625" style="1"/>
    <col min="769" max="769" width="26.7109375" style="1" customWidth="1"/>
    <col min="770" max="771" width="9" style="1" customWidth="1"/>
    <col min="772" max="772" width="8.7109375" style="1" customWidth="1"/>
    <col min="773" max="773" width="8.5703125" style="1" customWidth="1"/>
    <col min="774" max="774" width="9" style="1" customWidth="1"/>
    <col min="775" max="775" width="8.85546875" style="1" customWidth="1"/>
    <col min="776" max="776" width="8.7109375" style="1" customWidth="1"/>
    <col min="777" max="777" width="8.5703125" style="1" customWidth="1"/>
    <col min="778" max="778" width="8.7109375" style="1" customWidth="1"/>
    <col min="779" max="779" width="8.85546875" style="1" customWidth="1"/>
    <col min="780" max="780" width="8.5703125" style="1" customWidth="1"/>
    <col min="781" max="781" width="9" style="1" customWidth="1"/>
    <col min="782" max="782" width="8.7109375" style="1" customWidth="1"/>
    <col min="783" max="786" width="8.5703125" style="1" customWidth="1"/>
    <col min="787" max="787" width="10.7109375" style="1" customWidth="1"/>
    <col min="788" max="1024" width="9.140625" style="1"/>
    <col min="1025" max="1025" width="26.7109375" style="1" customWidth="1"/>
    <col min="1026" max="1027" width="9" style="1" customWidth="1"/>
    <col min="1028" max="1028" width="8.7109375" style="1" customWidth="1"/>
    <col min="1029" max="1029" width="8.5703125" style="1" customWidth="1"/>
    <col min="1030" max="1030" width="9" style="1" customWidth="1"/>
    <col min="1031" max="1031" width="8.85546875" style="1" customWidth="1"/>
    <col min="1032" max="1032" width="8.7109375" style="1" customWidth="1"/>
    <col min="1033" max="1033" width="8.5703125" style="1" customWidth="1"/>
    <col min="1034" max="1034" width="8.7109375" style="1" customWidth="1"/>
    <col min="1035" max="1035" width="8.85546875" style="1" customWidth="1"/>
    <col min="1036" max="1036" width="8.5703125" style="1" customWidth="1"/>
    <col min="1037" max="1037" width="9" style="1" customWidth="1"/>
    <col min="1038" max="1038" width="8.7109375" style="1" customWidth="1"/>
    <col min="1039" max="1042" width="8.5703125" style="1" customWidth="1"/>
    <col min="1043" max="1043" width="10.7109375" style="1" customWidth="1"/>
    <col min="1044" max="1280" width="9.140625" style="1"/>
    <col min="1281" max="1281" width="26.7109375" style="1" customWidth="1"/>
    <col min="1282" max="1283" width="9" style="1" customWidth="1"/>
    <col min="1284" max="1284" width="8.7109375" style="1" customWidth="1"/>
    <col min="1285" max="1285" width="8.5703125" style="1" customWidth="1"/>
    <col min="1286" max="1286" width="9" style="1" customWidth="1"/>
    <col min="1287" max="1287" width="8.85546875" style="1" customWidth="1"/>
    <col min="1288" max="1288" width="8.7109375" style="1" customWidth="1"/>
    <col min="1289" max="1289" width="8.5703125" style="1" customWidth="1"/>
    <col min="1290" max="1290" width="8.7109375" style="1" customWidth="1"/>
    <col min="1291" max="1291" width="8.85546875" style="1" customWidth="1"/>
    <col min="1292" max="1292" width="8.5703125" style="1" customWidth="1"/>
    <col min="1293" max="1293" width="9" style="1" customWidth="1"/>
    <col min="1294" max="1294" width="8.7109375" style="1" customWidth="1"/>
    <col min="1295" max="1298" width="8.5703125" style="1" customWidth="1"/>
    <col min="1299" max="1299" width="10.7109375" style="1" customWidth="1"/>
    <col min="1300" max="1536" width="9.140625" style="1"/>
    <col min="1537" max="1537" width="26.7109375" style="1" customWidth="1"/>
    <col min="1538" max="1539" width="9" style="1" customWidth="1"/>
    <col min="1540" max="1540" width="8.7109375" style="1" customWidth="1"/>
    <col min="1541" max="1541" width="8.5703125" style="1" customWidth="1"/>
    <col min="1542" max="1542" width="9" style="1" customWidth="1"/>
    <col min="1543" max="1543" width="8.85546875" style="1" customWidth="1"/>
    <col min="1544" max="1544" width="8.7109375" style="1" customWidth="1"/>
    <col min="1545" max="1545" width="8.5703125" style="1" customWidth="1"/>
    <col min="1546" max="1546" width="8.7109375" style="1" customWidth="1"/>
    <col min="1547" max="1547" width="8.85546875" style="1" customWidth="1"/>
    <col min="1548" max="1548" width="8.5703125" style="1" customWidth="1"/>
    <col min="1549" max="1549" width="9" style="1" customWidth="1"/>
    <col min="1550" max="1550" width="8.7109375" style="1" customWidth="1"/>
    <col min="1551" max="1554" width="8.5703125" style="1" customWidth="1"/>
    <col min="1555" max="1555" width="10.7109375" style="1" customWidth="1"/>
    <col min="1556" max="1792" width="9.140625" style="1"/>
    <col min="1793" max="1793" width="26.7109375" style="1" customWidth="1"/>
    <col min="1794" max="1795" width="9" style="1" customWidth="1"/>
    <col min="1796" max="1796" width="8.7109375" style="1" customWidth="1"/>
    <col min="1797" max="1797" width="8.5703125" style="1" customWidth="1"/>
    <col min="1798" max="1798" width="9" style="1" customWidth="1"/>
    <col min="1799" max="1799" width="8.85546875" style="1" customWidth="1"/>
    <col min="1800" max="1800" width="8.7109375" style="1" customWidth="1"/>
    <col min="1801" max="1801" width="8.5703125" style="1" customWidth="1"/>
    <col min="1802" max="1802" width="8.7109375" style="1" customWidth="1"/>
    <col min="1803" max="1803" width="8.85546875" style="1" customWidth="1"/>
    <col min="1804" max="1804" width="8.5703125" style="1" customWidth="1"/>
    <col min="1805" max="1805" width="9" style="1" customWidth="1"/>
    <col min="1806" max="1806" width="8.7109375" style="1" customWidth="1"/>
    <col min="1807" max="1810" width="8.5703125" style="1" customWidth="1"/>
    <col min="1811" max="1811" width="10.7109375" style="1" customWidth="1"/>
    <col min="1812" max="2048" width="9.140625" style="1"/>
    <col min="2049" max="2049" width="26.7109375" style="1" customWidth="1"/>
    <col min="2050" max="2051" width="9" style="1" customWidth="1"/>
    <col min="2052" max="2052" width="8.7109375" style="1" customWidth="1"/>
    <col min="2053" max="2053" width="8.5703125" style="1" customWidth="1"/>
    <col min="2054" max="2054" width="9" style="1" customWidth="1"/>
    <col min="2055" max="2055" width="8.85546875" style="1" customWidth="1"/>
    <col min="2056" max="2056" width="8.7109375" style="1" customWidth="1"/>
    <col min="2057" max="2057" width="8.5703125" style="1" customWidth="1"/>
    <col min="2058" max="2058" width="8.7109375" style="1" customWidth="1"/>
    <col min="2059" max="2059" width="8.85546875" style="1" customWidth="1"/>
    <col min="2060" max="2060" width="8.5703125" style="1" customWidth="1"/>
    <col min="2061" max="2061" width="9" style="1" customWidth="1"/>
    <col min="2062" max="2062" width="8.7109375" style="1" customWidth="1"/>
    <col min="2063" max="2066" width="8.5703125" style="1" customWidth="1"/>
    <col min="2067" max="2067" width="10.7109375" style="1" customWidth="1"/>
    <col min="2068" max="2304" width="9.140625" style="1"/>
    <col min="2305" max="2305" width="26.7109375" style="1" customWidth="1"/>
    <col min="2306" max="2307" width="9" style="1" customWidth="1"/>
    <col min="2308" max="2308" width="8.7109375" style="1" customWidth="1"/>
    <col min="2309" max="2309" width="8.5703125" style="1" customWidth="1"/>
    <col min="2310" max="2310" width="9" style="1" customWidth="1"/>
    <col min="2311" max="2311" width="8.85546875" style="1" customWidth="1"/>
    <col min="2312" max="2312" width="8.7109375" style="1" customWidth="1"/>
    <col min="2313" max="2313" width="8.5703125" style="1" customWidth="1"/>
    <col min="2314" max="2314" width="8.7109375" style="1" customWidth="1"/>
    <col min="2315" max="2315" width="8.85546875" style="1" customWidth="1"/>
    <col min="2316" max="2316" width="8.5703125" style="1" customWidth="1"/>
    <col min="2317" max="2317" width="9" style="1" customWidth="1"/>
    <col min="2318" max="2318" width="8.7109375" style="1" customWidth="1"/>
    <col min="2319" max="2322" width="8.5703125" style="1" customWidth="1"/>
    <col min="2323" max="2323" width="10.7109375" style="1" customWidth="1"/>
    <col min="2324" max="2560" width="9.140625" style="1"/>
    <col min="2561" max="2561" width="26.7109375" style="1" customWidth="1"/>
    <col min="2562" max="2563" width="9" style="1" customWidth="1"/>
    <col min="2564" max="2564" width="8.7109375" style="1" customWidth="1"/>
    <col min="2565" max="2565" width="8.5703125" style="1" customWidth="1"/>
    <col min="2566" max="2566" width="9" style="1" customWidth="1"/>
    <col min="2567" max="2567" width="8.85546875" style="1" customWidth="1"/>
    <col min="2568" max="2568" width="8.7109375" style="1" customWidth="1"/>
    <col min="2569" max="2569" width="8.5703125" style="1" customWidth="1"/>
    <col min="2570" max="2570" width="8.7109375" style="1" customWidth="1"/>
    <col min="2571" max="2571" width="8.85546875" style="1" customWidth="1"/>
    <col min="2572" max="2572" width="8.5703125" style="1" customWidth="1"/>
    <col min="2573" max="2573" width="9" style="1" customWidth="1"/>
    <col min="2574" max="2574" width="8.7109375" style="1" customWidth="1"/>
    <col min="2575" max="2578" width="8.5703125" style="1" customWidth="1"/>
    <col min="2579" max="2579" width="10.7109375" style="1" customWidth="1"/>
    <col min="2580" max="2816" width="9.140625" style="1"/>
    <col min="2817" max="2817" width="26.7109375" style="1" customWidth="1"/>
    <col min="2818" max="2819" width="9" style="1" customWidth="1"/>
    <col min="2820" max="2820" width="8.7109375" style="1" customWidth="1"/>
    <col min="2821" max="2821" width="8.5703125" style="1" customWidth="1"/>
    <col min="2822" max="2822" width="9" style="1" customWidth="1"/>
    <col min="2823" max="2823" width="8.85546875" style="1" customWidth="1"/>
    <col min="2824" max="2824" width="8.7109375" style="1" customWidth="1"/>
    <col min="2825" max="2825" width="8.5703125" style="1" customWidth="1"/>
    <col min="2826" max="2826" width="8.7109375" style="1" customWidth="1"/>
    <col min="2827" max="2827" width="8.85546875" style="1" customWidth="1"/>
    <col min="2828" max="2828" width="8.5703125" style="1" customWidth="1"/>
    <col min="2829" max="2829" width="9" style="1" customWidth="1"/>
    <col min="2830" max="2830" width="8.7109375" style="1" customWidth="1"/>
    <col min="2831" max="2834" width="8.5703125" style="1" customWidth="1"/>
    <col min="2835" max="2835" width="10.7109375" style="1" customWidth="1"/>
    <col min="2836" max="3072" width="9.140625" style="1"/>
    <col min="3073" max="3073" width="26.7109375" style="1" customWidth="1"/>
    <col min="3074" max="3075" width="9" style="1" customWidth="1"/>
    <col min="3076" max="3076" width="8.7109375" style="1" customWidth="1"/>
    <col min="3077" max="3077" width="8.5703125" style="1" customWidth="1"/>
    <col min="3078" max="3078" width="9" style="1" customWidth="1"/>
    <col min="3079" max="3079" width="8.85546875" style="1" customWidth="1"/>
    <col min="3080" max="3080" width="8.7109375" style="1" customWidth="1"/>
    <col min="3081" max="3081" width="8.5703125" style="1" customWidth="1"/>
    <col min="3082" max="3082" width="8.7109375" style="1" customWidth="1"/>
    <col min="3083" max="3083" width="8.85546875" style="1" customWidth="1"/>
    <col min="3084" max="3084" width="8.5703125" style="1" customWidth="1"/>
    <col min="3085" max="3085" width="9" style="1" customWidth="1"/>
    <col min="3086" max="3086" width="8.7109375" style="1" customWidth="1"/>
    <col min="3087" max="3090" width="8.5703125" style="1" customWidth="1"/>
    <col min="3091" max="3091" width="10.7109375" style="1" customWidth="1"/>
    <col min="3092" max="3328" width="9.140625" style="1"/>
    <col min="3329" max="3329" width="26.7109375" style="1" customWidth="1"/>
    <col min="3330" max="3331" width="9" style="1" customWidth="1"/>
    <col min="3332" max="3332" width="8.7109375" style="1" customWidth="1"/>
    <col min="3333" max="3333" width="8.5703125" style="1" customWidth="1"/>
    <col min="3334" max="3334" width="9" style="1" customWidth="1"/>
    <col min="3335" max="3335" width="8.85546875" style="1" customWidth="1"/>
    <col min="3336" max="3336" width="8.7109375" style="1" customWidth="1"/>
    <col min="3337" max="3337" width="8.5703125" style="1" customWidth="1"/>
    <col min="3338" max="3338" width="8.7109375" style="1" customWidth="1"/>
    <col min="3339" max="3339" width="8.85546875" style="1" customWidth="1"/>
    <col min="3340" max="3340" width="8.5703125" style="1" customWidth="1"/>
    <col min="3341" max="3341" width="9" style="1" customWidth="1"/>
    <col min="3342" max="3342" width="8.7109375" style="1" customWidth="1"/>
    <col min="3343" max="3346" width="8.5703125" style="1" customWidth="1"/>
    <col min="3347" max="3347" width="10.7109375" style="1" customWidth="1"/>
    <col min="3348" max="3584" width="9.140625" style="1"/>
    <col min="3585" max="3585" width="26.7109375" style="1" customWidth="1"/>
    <col min="3586" max="3587" width="9" style="1" customWidth="1"/>
    <col min="3588" max="3588" width="8.7109375" style="1" customWidth="1"/>
    <col min="3589" max="3589" width="8.5703125" style="1" customWidth="1"/>
    <col min="3590" max="3590" width="9" style="1" customWidth="1"/>
    <col min="3591" max="3591" width="8.85546875" style="1" customWidth="1"/>
    <col min="3592" max="3592" width="8.7109375" style="1" customWidth="1"/>
    <col min="3593" max="3593" width="8.5703125" style="1" customWidth="1"/>
    <col min="3594" max="3594" width="8.7109375" style="1" customWidth="1"/>
    <col min="3595" max="3595" width="8.85546875" style="1" customWidth="1"/>
    <col min="3596" max="3596" width="8.5703125" style="1" customWidth="1"/>
    <col min="3597" max="3597" width="9" style="1" customWidth="1"/>
    <col min="3598" max="3598" width="8.7109375" style="1" customWidth="1"/>
    <col min="3599" max="3602" width="8.5703125" style="1" customWidth="1"/>
    <col min="3603" max="3603" width="10.7109375" style="1" customWidth="1"/>
    <col min="3604" max="3840" width="9.140625" style="1"/>
    <col min="3841" max="3841" width="26.7109375" style="1" customWidth="1"/>
    <col min="3842" max="3843" width="9" style="1" customWidth="1"/>
    <col min="3844" max="3844" width="8.7109375" style="1" customWidth="1"/>
    <col min="3845" max="3845" width="8.5703125" style="1" customWidth="1"/>
    <col min="3846" max="3846" width="9" style="1" customWidth="1"/>
    <col min="3847" max="3847" width="8.85546875" style="1" customWidth="1"/>
    <col min="3848" max="3848" width="8.7109375" style="1" customWidth="1"/>
    <col min="3849" max="3849" width="8.5703125" style="1" customWidth="1"/>
    <col min="3850" max="3850" width="8.7109375" style="1" customWidth="1"/>
    <col min="3851" max="3851" width="8.85546875" style="1" customWidth="1"/>
    <col min="3852" max="3852" width="8.5703125" style="1" customWidth="1"/>
    <col min="3853" max="3853" width="9" style="1" customWidth="1"/>
    <col min="3854" max="3854" width="8.7109375" style="1" customWidth="1"/>
    <col min="3855" max="3858" width="8.5703125" style="1" customWidth="1"/>
    <col min="3859" max="3859" width="10.7109375" style="1" customWidth="1"/>
    <col min="3860" max="4096" width="9.140625" style="1"/>
    <col min="4097" max="4097" width="26.7109375" style="1" customWidth="1"/>
    <col min="4098" max="4099" width="9" style="1" customWidth="1"/>
    <col min="4100" max="4100" width="8.7109375" style="1" customWidth="1"/>
    <col min="4101" max="4101" width="8.5703125" style="1" customWidth="1"/>
    <col min="4102" max="4102" width="9" style="1" customWidth="1"/>
    <col min="4103" max="4103" width="8.85546875" style="1" customWidth="1"/>
    <col min="4104" max="4104" width="8.7109375" style="1" customWidth="1"/>
    <col min="4105" max="4105" width="8.5703125" style="1" customWidth="1"/>
    <col min="4106" max="4106" width="8.7109375" style="1" customWidth="1"/>
    <col min="4107" max="4107" width="8.85546875" style="1" customWidth="1"/>
    <col min="4108" max="4108" width="8.5703125" style="1" customWidth="1"/>
    <col min="4109" max="4109" width="9" style="1" customWidth="1"/>
    <col min="4110" max="4110" width="8.7109375" style="1" customWidth="1"/>
    <col min="4111" max="4114" width="8.5703125" style="1" customWidth="1"/>
    <col min="4115" max="4115" width="10.7109375" style="1" customWidth="1"/>
    <col min="4116" max="4352" width="9.140625" style="1"/>
    <col min="4353" max="4353" width="26.7109375" style="1" customWidth="1"/>
    <col min="4354" max="4355" width="9" style="1" customWidth="1"/>
    <col min="4356" max="4356" width="8.7109375" style="1" customWidth="1"/>
    <col min="4357" max="4357" width="8.5703125" style="1" customWidth="1"/>
    <col min="4358" max="4358" width="9" style="1" customWidth="1"/>
    <col min="4359" max="4359" width="8.85546875" style="1" customWidth="1"/>
    <col min="4360" max="4360" width="8.7109375" style="1" customWidth="1"/>
    <col min="4361" max="4361" width="8.5703125" style="1" customWidth="1"/>
    <col min="4362" max="4362" width="8.7109375" style="1" customWidth="1"/>
    <col min="4363" max="4363" width="8.85546875" style="1" customWidth="1"/>
    <col min="4364" max="4364" width="8.5703125" style="1" customWidth="1"/>
    <col min="4365" max="4365" width="9" style="1" customWidth="1"/>
    <col min="4366" max="4366" width="8.7109375" style="1" customWidth="1"/>
    <col min="4367" max="4370" width="8.5703125" style="1" customWidth="1"/>
    <col min="4371" max="4371" width="10.7109375" style="1" customWidth="1"/>
    <col min="4372" max="4608" width="9.140625" style="1"/>
    <col min="4609" max="4609" width="26.7109375" style="1" customWidth="1"/>
    <col min="4610" max="4611" width="9" style="1" customWidth="1"/>
    <col min="4612" max="4612" width="8.7109375" style="1" customWidth="1"/>
    <col min="4613" max="4613" width="8.5703125" style="1" customWidth="1"/>
    <col min="4614" max="4614" width="9" style="1" customWidth="1"/>
    <col min="4615" max="4615" width="8.85546875" style="1" customWidth="1"/>
    <col min="4616" max="4616" width="8.7109375" style="1" customWidth="1"/>
    <col min="4617" max="4617" width="8.5703125" style="1" customWidth="1"/>
    <col min="4618" max="4618" width="8.7109375" style="1" customWidth="1"/>
    <col min="4619" max="4619" width="8.85546875" style="1" customWidth="1"/>
    <col min="4620" max="4620" width="8.5703125" style="1" customWidth="1"/>
    <col min="4621" max="4621" width="9" style="1" customWidth="1"/>
    <col min="4622" max="4622" width="8.7109375" style="1" customWidth="1"/>
    <col min="4623" max="4626" width="8.5703125" style="1" customWidth="1"/>
    <col min="4627" max="4627" width="10.7109375" style="1" customWidth="1"/>
    <col min="4628" max="4864" width="9.140625" style="1"/>
    <col min="4865" max="4865" width="26.7109375" style="1" customWidth="1"/>
    <col min="4866" max="4867" width="9" style="1" customWidth="1"/>
    <col min="4868" max="4868" width="8.7109375" style="1" customWidth="1"/>
    <col min="4869" max="4869" width="8.5703125" style="1" customWidth="1"/>
    <col min="4870" max="4870" width="9" style="1" customWidth="1"/>
    <col min="4871" max="4871" width="8.85546875" style="1" customWidth="1"/>
    <col min="4872" max="4872" width="8.7109375" style="1" customWidth="1"/>
    <col min="4873" max="4873" width="8.5703125" style="1" customWidth="1"/>
    <col min="4874" max="4874" width="8.7109375" style="1" customWidth="1"/>
    <col min="4875" max="4875" width="8.85546875" style="1" customWidth="1"/>
    <col min="4876" max="4876" width="8.5703125" style="1" customWidth="1"/>
    <col min="4877" max="4877" width="9" style="1" customWidth="1"/>
    <col min="4878" max="4878" width="8.7109375" style="1" customWidth="1"/>
    <col min="4879" max="4882" width="8.5703125" style="1" customWidth="1"/>
    <col min="4883" max="4883" width="10.7109375" style="1" customWidth="1"/>
    <col min="4884" max="5120" width="9.140625" style="1"/>
    <col min="5121" max="5121" width="26.7109375" style="1" customWidth="1"/>
    <col min="5122" max="5123" width="9" style="1" customWidth="1"/>
    <col min="5124" max="5124" width="8.7109375" style="1" customWidth="1"/>
    <col min="5125" max="5125" width="8.5703125" style="1" customWidth="1"/>
    <col min="5126" max="5126" width="9" style="1" customWidth="1"/>
    <col min="5127" max="5127" width="8.85546875" style="1" customWidth="1"/>
    <col min="5128" max="5128" width="8.7109375" style="1" customWidth="1"/>
    <col min="5129" max="5129" width="8.5703125" style="1" customWidth="1"/>
    <col min="5130" max="5130" width="8.7109375" style="1" customWidth="1"/>
    <col min="5131" max="5131" width="8.85546875" style="1" customWidth="1"/>
    <col min="5132" max="5132" width="8.5703125" style="1" customWidth="1"/>
    <col min="5133" max="5133" width="9" style="1" customWidth="1"/>
    <col min="5134" max="5134" width="8.7109375" style="1" customWidth="1"/>
    <col min="5135" max="5138" width="8.5703125" style="1" customWidth="1"/>
    <col min="5139" max="5139" width="10.7109375" style="1" customWidth="1"/>
    <col min="5140" max="5376" width="9.140625" style="1"/>
    <col min="5377" max="5377" width="26.7109375" style="1" customWidth="1"/>
    <col min="5378" max="5379" width="9" style="1" customWidth="1"/>
    <col min="5380" max="5380" width="8.7109375" style="1" customWidth="1"/>
    <col min="5381" max="5381" width="8.5703125" style="1" customWidth="1"/>
    <col min="5382" max="5382" width="9" style="1" customWidth="1"/>
    <col min="5383" max="5383" width="8.85546875" style="1" customWidth="1"/>
    <col min="5384" max="5384" width="8.7109375" style="1" customWidth="1"/>
    <col min="5385" max="5385" width="8.5703125" style="1" customWidth="1"/>
    <col min="5386" max="5386" width="8.7109375" style="1" customWidth="1"/>
    <col min="5387" max="5387" width="8.85546875" style="1" customWidth="1"/>
    <col min="5388" max="5388" width="8.5703125" style="1" customWidth="1"/>
    <col min="5389" max="5389" width="9" style="1" customWidth="1"/>
    <col min="5390" max="5390" width="8.7109375" style="1" customWidth="1"/>
    <col min="5391" max="5394" width="8.5703125" style="1" customWidth="1"/>
    <col min="5395" max="5395" width="10.7109375" style="1" customWidth="1"/>
    <col min="5396" max="5632" width="9.140625" style="1"/>
    <col min="5633" max="5633" width="26.7109375" style="1" customWidth="1"/>
    <col min="5634" max="5635" width="9" style="1" customWidth="1"/>
    <col min="5636" max="5636" width="8.7109375" style="1" customWidth="1"/>
    <col min="5637" max="5637" width="8.5703125" style="1" customWidth="1"/>
    <col min="5638" max="5638" width="9" style="1" customWidth="1"/>
    <col min="5639" max="5639" width="8.85546875" style="1" customWidth="1"/>
    <col min="5640" max="5640" width="8.7109375" style="1" customWidth="1"/>
    <col min="5641" max="5641" width="8.5703125" style="1" customWidth="1"/>
    <col min="5642" max="5642" width="8.7109375" style="1" customWidth="1"/>
    <col min="5643" max="5643" width="8.85546875" style="1" customWidth="1"/>
    <col min="5644" max="5644" width="8.5703125" style="1" customWidth="1"/>
    <col min="5645" max="5645" width="9" style="1" customWidth="1"/>
    <col min="5646" max="5646" width="8.7109375" style="1" customWidth="1"/>
    <col min="5647" max="5650" width="8.5703125" style="1" customWidth="1"/>
    <col min="5651" max="5651" width="10.7109375" style="1" customWidth="1"/>
    <col min="5652" max="5888" width="9.140625" style="1"/>
    <col min="5889" max="5889" width="26.7109375" style="1" customWidth="1"/>
    <col min="5890" max="5891" width="9" style="1" customWidth="1"/>
    <col min="5892" max="5892" width="8.7109375" style="1" customWidth="1"/>
    <col min="5893" max="5893" width="8.5703125" style="1" customWidth="1"/>
    <col min="5894" max="5894" width="9" style="1" customWidth="1"/>
    <col min="5895" max="5895" width="8.85546875" style="1" customWidth="1"/>
    <col min="5896" max="5896" width="8.7109375" style="1" customWidth="1"/>
    <col min="5897" max="5897" width="8.5703125" style="1" customWidth="1"/>
    <col min="5898" max="5898" width="8.7109375" style="1" customWidth="1"/>
    <col min="5899" max="5899" width="8.85546875" style="1" customWidth="1"/>
    <col min="5900" max="5900" width="8.5703125" style="1" customWidth="1"/>
    <col min="5901" max="5901" width="9" style="1" customWidth="1"/>
    <col min="5902" max="5902" width="8.7109375" style="1" customWidth="1"/>
    <col min="5903" max="5906" width="8.5703125" style="1" customWidth="1"/>
    <col min="5907" max="5907" width="10.7109375" style="1" customWidth="1"/>
    <col min="5908" max="6144" width="9.140625" style="1"/>
    <col min="6145" max="6145" width="26.7109375" style="1" customWidth="1"/>
    <col min="6146" max="6147" width="9" style="1" customWidth="1"/>
    <col min="6148" max="6148" width="8.7109375" style="1" customWidth="1"/>
    <col min="6149" max="6149" width="8.5703125" style="1" customWidth="1"/>
    <col min="6150" max="6150" width="9" style="1" customWidth="1"/>
    <col min="6151" max="6151" width="8.85546875" style="1" customWidth="1"/>
    <col min="6152" max="6152" width="8.7109375" style="1" customWidth="1"/>
    <col min="6153" max="6153" width="8.5703125" style="1" customWidth="1"/>
    <col min="6154" max="6154" width="8.7109375" style="1" customWidth="1"/>
    <col min="6155" max="6155" width="8.85546875" style="1" customWidth="1"/>
    <col min="6156" max="6156" width="8.5703125" style="1" customWidth="1"/>
    <col min="6157" max="6157" width="9" style="1" customWidth="1"/>
    <col min="6158" max="6158" width="8.7109375" style="1" customWidth="1"/>
    <col min="6159" max="6162" width="8.5703125" style="1" customWidth="1"/>
    <col min="6163" max="6163" width="10.7109375" style="1" customWidth="1"/>
    <col min="6164" max="6400" width="9.140625" style="1"/>
    <col min="6401" max="6401" width="26.7109375" style="1" customWidth="1"/>
    <col min="6402" max="6403" width="9" style="1" customWidth="1"/>
    <col min="6404" max="6404" width="8.7109375" style="1" customWidth="1"/>
    <col min="6405" max="6405" width="8.5703125" style="1" customWidth="1"/>
    <col min="6406" max="6406" width="9" style="1" customWidth="1"/>
    <col min="6407" max="6407" width="8.85546875" style="1" customWidth="1"/>
    <col min="6408" max="6408" width="8.7109375" style="1" customWidth="1"/>
    <col min="6409" max="6409" width="8.5703125" style="1" customWidth="1"/>
    <col min="6410" max="6410" width="8.7109375" style="1" customWidth="1"/>
    <col min="6411" max="6411" width="8.85546875" style="1" customWidth="1"/>
    <col min="6412" max="6412" width="8.5703125" style="1" customWidth="1"/>
    <col min="6413" max="6413" width="9" style="1" customWidth="1"/>
    <col min="6414" max="6414" width="8.7109375" style="1" customWidth="1"/>
    <col min="6415" max="6418" width="8.5703125" style="1" customWidth="1"/>
    <col min="6419" max="6419" width="10.7109375" style="1" customWidth="1"/>
    <col min="6420" max="6656" width="9.140625" style="1"/>
    <col min="6657" max="6657" width="26.7109375" style="1" customWidth="1"/>
    <col min="6658" max="6659" width="9" style="1" customWidth="1"/>
    <col min="6660" max="6660" width="8.7109375" style="1" customWidth="1"/>
    <col min="6661" max="6661" width="8.5703125" style="1" customWidth="1"/>
    <col min="6662" max="6662" width="9" style="1" customWidth="1"/>
    <col min="6663" max="6663" width="8.85546875" style="1" customWidth="1"/>
    <col min="6664" max="6664" width="8.7109375" style="1" customWidth="1"/>
    <col min="6665" max="6665" width="8.5703125" style="1" customWidth="1"/>
    <col min="6666" max="6666" width="8.7109375" style="1" customWidth="1"/>
    <col min="6667" max="6667" width="8.85546875" style="1" customWidth="1"/>
    <col min="6668" max="6668" width="8.5703125" style="1" customWidth="1"/>
    <col min="6669" max="6669" width="9" style="1" customWidth="1"/>
    <col min="6670" max="6670" width="8.7109375" style="1" customWidth="1"/>
    <col min="6671" max="6674" width="8.5703125" style="1" customWidth="1"/>
    <col min="6675" max="6675" width="10.7109375" style="1" customWidth="1"/>
    <col min="6676" max="6912" width="9.140625" style="1"/>
    <col min="6913" max="6913" width="26.7109375" style="1" customWidth="1"/>
    <col min="6914" max="6915" width="9" style="1" customWidth="1"/>
    <col min="6916" max="6916" width="8.7109375" style="1" customWidth="1"/>
    <col min="6917" max="6917" width="8.5703125" style="1" customWidth="1"/>
    <col min="6918" max="6918" width="9" style="1" customWidth="1"/>
    <col min="6919" max="6919" width="8.85546875" style="1" customWidth="1"/>
    <col min="6920" max="6920" width="8.7109375" style="1" customWidth="1"/>
    <col min="6921" max="6921" width="8.5703125" style="1" customWidth="1"/>
    <col min="6922" max="6922" width="8.7109375" style="1" customWidth="1"/>
    <col min="6923" max="6923" width="8.85546875" style="1" customWidth="1"/>
    <col min="6924" max="6924" width="8.5703125" style="1" customWidth="1"/>
    <col min="6925" max="6925" width="9" style="1" customWidth="1"/>
    <col min="6926" max="6926" width="8.7109375" style="1" customWidth="1"/>
    <col min="6927" max="6930" width="8.5703125" style="1" customWidth="1"/>
    <col min="6931" max="6931" width="10.7109375" style="1" customWidth="1"/>
    <col min="6932" max="7168" width="9.140625" style="1"/>
    <col min="7169" max="7169" width="26.7109375" style="1" customWidth="1"/>
    <col min="7170" max="7171" width="9" style="1" customWidth="1"/>
    <col min="7172" max="7172" width="8.7109375" style="1" customWidth="1"/>
    <col min="7173" max="7173" width="8.5703125" style="1" customWidth="1"/>
    <col min="7174" max="7174" width="9" style="1" customWidth="1"/>
    <col min="7175" max="7175" width="8.85546875" style="1" customWidth="1"/>
    <col min="7176" max="7176" width="8.7109375" style="1" customWidth="1"/>
    <col min="7177" max="7177" width="8.5703125" style="1" customWidth="1"/>
    <col min="7178" max="7178" width="8.7109375" style="1" customWidth="1"/>
    <col min="7179" max="7179" width="8.85546875" style="1" customWidth="1"/>
    <col min="7180" max="7180" width="8.5703125" style="1" customWidth="1"/>
    <col min="7181" max="7181" width="9" style="1" customWidth="1"/>
    <col min="7182" max="7182" width="8.7109375" style="1" customWidth="1"/>
    <col min="7183" max="7186" width="8.5703125" style="1" customWidth="1"/>
    <col min="7187" max="7187" width="10.7109375" style="1" customWidth="1"/>
    <col min="7188" max="7424" width="9.140625" style="1"/>
    <col min="7425" max="7425" width="26.7109375" style="1" customWidth="1"/>
    <col min="7426" max="7427" width="9" style="1" customWidth="1"/>
    <col min="7428" max="7428" width="8.7109375" style="1" customWidth="1"/>
    <col min="7429" max="7429" width="8.5703125" style="1" customWidth="1"/>
    <col min="7430" max="7430" width="9" style="1" customWidth="1"/>
    <col min="7431" max="7431" width="8.85546875" style="1" customWidth="1"/>
    <col min="7432" max="7432" width="8.7109375" style="1" customWidth="1"/>
    <col min="7433" max="7433" width="8.5703125" style="1" customWidth="1"/>
    <col min="7434" max="7434" width="8.7109375" style="1" customWidth="1"/>
    <col min="7435" max="7435" width="8.85546875" style="1" customWidth="1"/>
    <col min="7436" max="7436" width="8.5703125" style="1" customWidth="1"/>
    <col min="7437" max="7437" width="9" style="1" customWidth="1"/>
    <col min="7438" max="7438" width="8.7109375" style="1" customWidth="1"/>
    <col min="7439" max="7442" width="8.5703125" style="1" customWidth="1"/>
    <col min="7443" max="7443" width="10.7109375" style="1" customWidth="1"/>
    <col min="7444" max="7680" width="9.140625" style="1"/>
    <col min="7681" max="7681" width="26.7109375" style="1" customWidth="1"/>
    <col min="7682" max="7683" width="9" style="1" customWidth="1"/>
    <col min="7684" max="7684" width="8.7109375" style="1" customWidth="1"/>
    <col min="7685" max="7685" width="8.5703125" style="1" customWidth="1"/>
    <col min="7686" max="7686" width="9" style="1" customWidth="1"/>
    <col min="7687" max="7687" width="8.85546875" style="1" customWidth="1"/>
    <col min="7688" max="7688" width="8.7109375" style="1" customWidth="1"/>
    <col min="7689" max="7689" width="8.5703125" style="1" customWidth="1"/>
    <col min="7690" max="7690" width="8.7109375" style="1" customWidth="1"/>
    <col min="7691" max="7691" width="8.85546875" style="1" customWidth="1"/>
    <col min="7692" max="7692" width="8.5703125" style="1" customWidth="1"/>
    <col min="7693" max="7693" width="9" style="1" customWidth="1"/>
    <col min="7694" max="7694" width="8.7109375" style="1" customWidth="1"/>
    <col min="7695" max="7698" width="8.5703125" style="1" customWidth="1"/>
    <col min="7699" max="7699" width="10.7109375" style="1" customWidth="1"/>
    <col min="7700" max="7936" width="9.140625" style="1"/>
    <col min="7937" max="7937" width="26.7109375" style="1" customWidth="1"/>
    <col min="7938" max="7939" width="9" style="1" customWidth="1"/>
    <col min="7940" max="7940" width="8.7109375" style="1" customWidth="1"/>
    <col min="7941" max="7941" width="8.5703125" style="1" customWidth="1"/>
    <col min="7942" max="7942" width="9" style="1" customWidth="1"/>
    <col min="7943" max="7943" width="8.85546875" style="1" customWidth="1"/>
    <col min="7944" max="7944" width="8.7109375" style="1" customWidth="1"/>
    <col min="7945" max="7945" width="8.5703125" style="1" customWidth="1"/>
    <col min="7946" max="7946" width="8.7109375" style="1" customWidth="1"/>
    <col min="7947" max="7947" width="8.85546875" style="1" customWidth="1"/>
    <col min="7948" max="7948" width="8.5703125" style="1" customWidth="1"/>
    <col min="7949" max="7949" width="9" style="1" customWidth="1"/>
    <col min="7950" max="7950" width="8.7109375" style="1" customWidth="1"/>
    <col min="7951" max="7954" width="8.5703125" style="1" customWidth="1"/>
    <col min="7955" max="7955" width="10.7109375" style="1" customWidth="1"/>
    <col min="7956" max="8192" width="9.140625" style="1"/>
    <col min="8193" max="8193" width="26.7109375" style="1" customWidth="1"/>
    <col min="8194" max="8195" width="9" style="1" customWidth="1"/>
    <col min="8196" max="8196" width="8.7109375" style="1" customWidth="1"/>
    <col min="8197" max="8197" width="8.5703125" style="1" customWidth="1"/>
    <col min="8198" max="8198" width="9" style="1" customWidth="1"/>
    <col min="8199" max="8199" width="8.85546875" style="1" customWidth="1"/>
    <col min="8200" max="8200" width="8.7109375" style="1" customWidth="1"/>
    <col min="8201" max="8201" width="8.5703125" style="1" customWidth="1"/>
    <col min="8202" max="8202" width="8.7109375" style="1" customWidth="1"/>
    <col min="8203" max="8203" width="8.85546875" style="1" customWidth="1"/>
    <col min="8204" max="8204" width="8.5703125" style="1" customWidth="1"/>
    <col min="8205" max="8205" width="9" style="1" customWidth="1"/>
    <col min="8206" max="8206" width="8.7109375" style="1" customWidth="1"/>
    <col min="8207" max="8210" width="8.5703125" style="1" customWidth="1"/>
    <col min="8211" max="8211" width="10.7109375" style="1" customWidth="1"/>
    <col min="8212" max="8448" width="9.140625" style="1"/>
    <col min="8449" max="8449" width="26.7109375" style="1" customWidth="1"/>
    <col min="8450" max="8451" width="9" style="1" customWidth="1"/>
    <col min="8452" max="8452" width="8.7109375" style="1" customWidth="1"/>
    <col min="8453" max="8453" width="8.5703125" style="1" customWidth="1"/>
    <col min="8454" max="8454" width="9" style="1" customWidth="1"/>
    <col min="8455" max="8455" width="8.85546875" style="1" customWidth="1"/>
    <col min="8456" max="8456" width="8.7109375" style="1" customWidth="1"/>
    <col min="8457" max="8457" width="8.5703125" style="1" customWidth="1"/>
    <col min="8458" max="8458" width="8.7109375" style="1" customWidth="1"/>
    <col min="8459" max="8459" width="8.85546875" style="1" customWidth="1"/>
    <col min="8460" max="8460" width="8.5703125" style="1" customWidth="1"/>
    <col min="8461" max="8461" width="9" style="1" customWidth="1"/>
    <col min="8462" max="8462" width="8.7109375" style="1" customWidth="1"/>
    <col min="8463" max="8466" width="8.5703125" style="1" customWidth="1"/>
    <col min="8467" max="8467" width="10.7109375" style="1" customWidth="1"/>
    <col min="8468" max="8704" width="9.140625" style="1"/>
    <col min="8705" max="8705" width="26.7109375" style="1" customWidth="1"/>
    <col min="8706" max="8707" width="9" style="1" customWidth="1"/>
    <col min="8708" max="8708" width="8.7109375" style="1" customWidth="1"/>
    <col min="8709" max="8709" width="8.5703125" style="1" customWidth="1"/>
    <col min="8710" max="8710" width="9" style="1" customWidth="1"/>
    <col min="8711" max="8711" width="8.85546875" style="1" customWidth="1"/>
    <col min="8712" max="8712" width="8.7109375" style="1" customWidth="1"/>
    <col min="8713" max="8713" width="8.5703125" style="1" customWidth="1"/>
    <col min="8714" max="8714" width="8.7109375" style="1" customWidth="1"/>
    <col min="8715" max="8715" width="8.85546875" style="1" customWidth="1"/>
    <col min="8716" max="8716" width="8.5703125" style="1" customWidth="1"/>
    <col min="8717" max="8717" width="9" style="1" customWidth="1"/>
    <col min="8718" max="8718" width="8.7109375" style="1" customWidth="1"/>
    <col min="8719" max="8722" width="8.5703125" style="1" customWidth="1"/>
    <col min="8723" max="8723" width="10.7109375" style="1" customWidth="1"/>
    <col min="8724" max="8960" width="9.140625" style="1"/>
    <col min="8961" max="8961" width="26.7109375" style="1" customWidth="1"/>
    <col min="8962" max="8963" width="9" style="1" customWidth="1"/>
    <col min="8964" max="8964" width="8.7109375" style="1" customWidth="1"/>
    <col min="8965" max="8965" width="8.5703125" style="1" customWidth="1"/>
    <col min="8966" max="8966" width="9" style="1" customWidth="1"/>
    <col min="8967" max="8967" width="8.85546875" style="1" customWidth="1"/>
    <col min="8968" max="8968" width="8.7109375" style="1" customWidth="1"/>
    <col min="8969" max="8969" width="8.5703125" style="1" customWidth="1"/>
    <col min="8970" max="8970" width="8.7109375" style="1" customWidth="1"/>
    <col min="8971" max="8971" width="8.85546875" style="1" customWidth="1"/>
    <col min="8972" max="8972" width="8.5703125" style="1" customWidth="1"/>
    <col min="8973" max="8973" width="9" style="1" customWidth="1"/>
    <col min="8974" max="8974" width="8.7109375" style="1" customWidth="1"/>
    <col min="8975" max="8978" width="8.5703125" style="1" customWidth="1"/>
    <col min="8979" max="8979" width="10.7109375" style="1" customWidth="1"/>
    <col min="8980" max="9216" width="9.140625" style="1"/>
    <col min="9217" max="9217" width="26.7109375" style="1" customWidth="1"/>
    <col min="9218" max="9219" width="9" style="1" customWidth="1"/>
    <col min="9220" max="9220" width="8.7109375" style="1" customWidth="1"/>
    <col min="9221" max="9221" width="8.5703125" style="1" customWidth="1"/>
    <col min="9222" max="9222" width="9" style="1" customWidth="1"/>
    <col min="9223" max="9223" width="8.85546875" style="1" customWidth="1"/>
    <col min="9224" max="9224" width="8.7109375" style="1" customWidth="1"/>
    <col min="9225" max="9225" width="8.5703125" style="1" customWidth="1"/>
    <col min="9226" max="9226" width="8.7109375" style="1" customWidth="1"/>
    <col min="9227" max="9227" width="8.85546875" style="1" customWidth="1"/>
    <col min="9228" max="9228" width="8.5703125" style="1" customWidth="1"/>
    <col min="9229" max="9229" width="9" style="1" customWidth="1"/>
    <col min="9230" max="9230" width="8.7109375" style="1" customWidth="1"/>
    <col min="9231" max="9234" width="8.5703125" style="1" customWidth="1"/>
    <col min="9235" max="9235" width="10.7109375" style="1" customWidth="1"/>
    <col min="9236" max="9472" width="9.140625" style="1"/>
    <col min="9473" max="9473" width="26.7109375" style="1" customWidth="1"/>
    <col min="9474" max="9475" width="9" style="1" customWidth="1"/>
    <col min="9476" max="9476" width="8.7109375" style="1" customWidth="1"/>
    <col min="9477" max="9477" width="8.5703125" style="1" customWidth="1"/>
    <col min="9478" max="9478" width="9" style="1" customWidth="1"/>
    <col min="9479" max="9479" width="8.85546875" style="1" customWidth="1"/>
    <col min="9480" max="9480" width="8.7109375" style="1" customWidth="1"/>
    <col min="9481" max="9481" width="8.5703125" style="1" customWidth="1"/>
    <col min="9482" max="9482" width="8.7109375" style="1" customWidth="1"/>
    <col min="9483" max="9483" width="8.85546875" style="1" customWidth="1"/>
    <col min="9484" max="9484" width="8.5703125" style="1" customWidth="1"/>
    <col min="9485" max="9485" width="9" style="1" customWidth="1"/>
    <col min="9486" max="9486" width="8.7109375" style="1" customWidth="1"/>
    <col min="9487" max="9490" width="8.5703125" style="1" customWidth="1"/>
    <col min="9491" max="9491" width="10.7109375" style="1" customWidth="1"/>
    <col min="9492" max="9728" width="9.140625" style="1"/>
    <col min="9729" max="9729" width="26.7109375" style="1" customWidth="1"/>
    <col min="9730" max="9731" width="9" style="1" customWidth="1"/>
    <col min="9732" max="9732" width="8.7109375" style="1" customWidth="1"/>
    <col min="9733" max="9733" width="8.5703125" style="1" customWidth="1"/>
    <col min="9734" max="9734" width="9" style="1" customWidth="1"/>
    <col min="9735" max="9735" width="8.85546875" style="1" customWidth="1"/>
    <col min="9736" max="9736" width="8.7109375" style="1" customWidth="1"/>
    <col min="9737" max="9737" width="8.5703125" style="1" customWidth="1"/>
    <col min="9738" max="9738" width="8.7109375" style="1" customWidth="1"/>
    <col min="9739" max="9739" width="8.85546875" style="1" customWidth="1"/>
    <col min="9740" max="9740" width="8.5703125" style="1" customWidth="1"/>
    <col min="9741" max="9741" width="9" style="1" customWidth="1"/>
    <col min="9742" max="9742" width="8.7109375" style="1" customWidth="1"/>
    <col min="9743" max="9746" width="8.5703125" style="1" customWidth="1"/>
    <col min="9747" max="9747" width="10.7109375" style="1" customWidth="1"/>
    <col min="9748" max="9984" width="9.140625" style="1"/>
    <col min="9985" max="9985" width="26.7109375" style="1" customWidth="1"/>
    <col min="9986" max="9987" width="9" style="1" customWidth="1"/>
    <col min="9988" max="9988" width="8.7109375" style="1" customWidth="1"/>
    <col min="9989" max="9989" width="8.5703125" style="1" customWidth="1"/>
    <col min="9990" max="9990" width="9" style="1" customWidth="1"/>
    <col min="9991" max="9991" width="8.85546875" style="1" customWidth="1"/>
    <col min="9992" max="9992" width="8.7109375" style="1" customWidth="1"/>
    <col min="9993" max="9993" width="8.5703125" style="1" customWidth="1"/>
    <col min="9994" max="9994" width="8.7109375" style="1" customWidth="1"/>
    <col min="9995" max="9995" width="8.85546875" style="1" customWidth="1"/>
    <col min="9996" max="9996" width="8.5703125" style="1" customWidth="1"/>
    <col min="9997" max="9997" width="9" style="1" customWidth="1"/>
    <col min="9998" max="9998" width="8.7109375" style="1" customWidth="1"/>
    <col min="9999" max="10002" width="8.5703125" style="1" customWidth="1"/>
    <col min="10003" max="10003" width="10.7109375" style="1" customWidth="1"/>
    <col min="10004" max="10240" width="9.140625" style="1"/>
    <col min="10241" max="10241" width="26.7109375" style="1" customWidth="1"/>
    <col min="10242" max="10243" width="9" style="1" customWidth="1"/>
    <col min="10244" max="10244" width="8.7109375" style="1" customWidth="1"/>
    <col min="10245" max="10245" width="8.5703125" style="1" customWidth="1"/>
    <col min="10246" max="10246" width="9" style="1" customWidth="1"/>
    <col min="10247" max="10247" width="8.85546875" style="1" customWidth="1"/>
    <col min="10248" max="10248" width="8.7109375" style="1" customWidth="1"/>
    <col min="10249" max="10249" width="8.5703125" style="1" customWidth="1"/>
    <col min="10250" max="10250" width="8.7109375" style="1" customWidth="1"/>
    <col min="10251" max="10251" width="8.85546875" style="1" customWidth="1"/>
    <col min="10252" max="10252" width="8.5703125" style="1" customWidth="1"/>
    <col min="10253" max="10253" width="9" style="1" customWidth="1"/>
    <col min="10254" max="10254" width="8.7109375" style="1" customWidth="1"/>
    <col min="10255" max="10258" width="8.5703125" style="1" customWidth="1"/>
    <col min="10259" max="10259" width="10.7109375" style="1" customWidth="1"/>
    <col min="10260" max="10496" width="9.140625" style="1"/>
    <col min="10497" max="10497" width="26.7109375" style="1" customWidth="1"/>
    <col min="10498" max="10499" width="9" style="1" customWidth="1"/>
    <col min="10500" max="10500" width="8.7109375" style="1" customWidth="1"/>
    <col min="10501" max="10501" width="8.5703125" style="1" customWidth="1"/>
    <col min="10502" max="10502" width="9" style="1" customWidth="1"/>
    <col min="10503" max="10503" width="8.85546875" style="1" customWidth="1"/>
    <col min="10504" max="10504" width="8.7109375" style="1" customWidth="1"/>
    <col min="10505" max="10505" width="8.5703125" style="1" customWidth="1"/>
    <col min="10506" max="10506" width="8.7109375" style="1" customWidth="1"/>
    <col min="10507" max="10507" width="8.85546875" style="1" customWidth="1"/>
    <col min="10508" max="10508" width="8.5703125" style="1" customWidth="1"/>
    <col min="10509" max="10509" width="9" style="1" customWidth="1"/>
    <col min="10510" max="10510" width="8.7109375" style="1" customWidth="1"/>
    <col min="10511" max="10514" width="8.5703125" style="1" customWidth="1"/>
    <col min="10515" max="10515" width="10.7109375" style="1" customWidth="1"/>
    <col min="10516" max="10752" width="9.140625" style="1"/>
    <col min="10753" max="10753" width="26.7109375" style="1" customWidth="1"/>
    <col min="10754" max="10755" width="9" style="1" customWidth="1"/>
    <col min="10756" max="10756" width="8.7109375" style="1" customWidth="1"/>
    <col min="10757" max="10757" width="8.5703125" style="1" customWidth="1"/>
    <col min="10758" max="10758" width="9" style="1" customWidth="1"/>
    <col min="10759" max="10759" width="8.85546875" style="1" customWidth="1"/>
    <col min="10760" max="10760" width="8.7109375" style="1" customWidth="1"/>
    <col min="10761" max="10761" width="8.5703125" style="1" customWidth="1"/>
    <col min="10762" max="10762" width="8.7109375" style="1" customWidth="1"/>
    <col min="10763" max="10763" width="8.85546875" style="1" customWidth="1"/>
    <col min="10764" max="10764" width="8.5703125" style="1" customWidth="1"/>
    <col min="10765" max="10765" width="9" style="1" customWidth="1"/>
    <col min="10766" max="10766" width="8.7109375" style="1" customWidth="1"/>
    <col min="10767" max="10770" width="8.5703125" style="1" customWidth="1"/>
    <col min="10771" max="10771" width="10.7109375" style="1" customWidth="1"/>
    <col min="10772" max="11008" width="9.140625" style="1"/>
    <col min="11009" max="11009" width="26.7109375" style="1" customWidth="1"/>
    <col min="11010" max="11011" width="9" style="1" customWidth="1"/>
    <col min="11012" max="11012" width="8.7109375" style="1" customWidth="1"/>
    <col min="11013" max="11013" width="8.5703125" style="1" customWidth="1"/>
    <col min="11014" max="11014" width="9" style="1" customWidth="1"/>
    <col min="11015" max="11015" width="8.85546875" style="1" customWidth="1"/>
    <col min="11016" max="11016" width="8.7109375" style="1" customWidth="1"/>
    <col min="11017" max="11017" width="8.5703125" style="1" customWidth="1"/>
    <col min="11018" max="11018" width="8.7109375" style="1" customWidth="1"/>
    <col min="11019" max="11019" width="8.85546875" style="1" customWidth="1"/>
    <col min="11020" max="11020" width="8.5703125" style="1" customWidth="1"/>
    <col min="11021" max="11021" width="9" style="1" customWidth="1"/>
    <col min="11022" max="11022" width="8.7109375" style="1" customWidth="1"/>
    <col min="11023" max="11026" width="8.5703125" style="1" customWidth="1"/>
    <col min="11027" max="11027" width="10.7109375" style="1" customWidth="1"/>
    <col min="11028" max="11264" width="9.140625" style="1"/>
    <col min="11265" max="11265" width="26.7109375" style="1" customWidth="1"/>
    <col min="11266" max="11267" width="9" style="1" customWidth="1"/>
    <col min="11268" max="11268" width="8.7109375" style="1" customWidth="1"/>
    <col min="11269" max="11269" width="8.5703125" style="1" customWidth="1"/>
    <col min="11270" max="11270" width="9" style="1" customWidth="1"/>
    <col min="11271" max="11271" width="8.85546875" style="1" customWidth="1"/>
    <col min="11272" max="11272" width="8.7109375" style="1" customWidth="1"/>
    <col min="11273" max="11273" width="8.5703125" style="1" customWidth="1"/>
    <col min="11274" max="11274" width="8.7109375" style="1" customWidth="1"/>
    <col min="11275" max="11275" width="8.85546875" style="1" customWidth="1"/>
    <col min="11276" max="11276" width="8.5703125" style="1" customWidth="1"/>
    <col min="11277" max="11277" width="9" style="1" customWidth="1"/>
    <col min="11278" max="11278" width="8.7109375" style="1" customWidth="1"/>
    <col min="11279" max="11282" width="8.5703125" style="1" customWidth="1"/>
    <col min="11283" max="11283" width="10.7109375" style="1" customWidth="1"/>
    <col min="11284" max="11520" width="9.140625" style="1"/>
    <col min="11521" max="11521" width="26.7109375" style="1" customWidth="1"/>
    <col min="11522" max="11523" width="9" style="1" customWidth="1"/>
    <col min="11524" max="11524" width="8.7109375" style="1" customWidth="1"/>
    <col min="11525" max="11525" width="8.5703125" style="1" customWidth="1"/>
    <col min="11526" max="11526" width="9" style="1" customWidth="1"/>
    <col min="11527" max="11527" width="8.85546875" style="1" customWidth="1"/>
    <col min="11528" max="11528" width="8.7109375" style="1" customWidth="1"/>
    <col min="11529" max="11529" width="8.5703125" style="1" customWidth="1"/>
    <col min="11530" max="11530" width="8.7109375" style="1" customWidth="1"/>
    <col min="11531" max="11531" width="8.85546875" style="1" customWidth="1"/>
    <col min="11532" max="11532" width="8.5703125" style="1" customWidth="1"/>
    <col min="11533" max="11533" width="9" style="1" customWidth="1"/>
    <col min="11534" max="11534" width="8.7109375" style="1" customWidth="1"/>
    <col min="11535" max="11538" width="8.5703125" style="1" customWidth="1"/>
    <col min="11539" max="11539" width="10.7109375" style="1" customWidth="1"/>
    <col min="11540" max="11776" width="9.140625" style="1"/>
    <col min="11777" max="11777" width="26.7109375" style="1" customWidth="1"/>
    <col min="11778" max="11779" width="9" style="1" customWidth="1"/>
    <col min="11780" max="11780" width="8.7109375" style="1" customWidth="1"/>
    <col min="11781" max="11781" width="8.5703125" style="1" customWidth="1"/>
    <col min="11782" max="11782" width="9" style="1" customWidth="1"/>
    <col min="11783" max="11783" width="8.85546875" style="1" customWidth="1"/>
    <col min="11784" max="11784" width="8.7109375" style="1" customWidth="1"/>
    <col min="11785" max="11785" width="8.5703125" style="1" customWidth="1"/>
    <col min="11786" max="11786" width="8.7109375" style="1" customWidth="1"/>
    <col min="11787" max="11787" width="8.85546875" style="1" customWidth="1"/>
    <col min="11788" max="11788" width="8.5703125" style="1" customWidth="1"/>
    <col min="11789" max="11789" width="9" style="1" customWidth="1"/>
    <col min="11790" max="11790" width="8.7109375" style="1" customWidth="1"/>
    <col min="11791" max="11794" width="8.5703125" style="1" customWidth="1"/>
    <col min="11795" max="11795" width="10.7109375" style="1" customWidth="1"/>
    <col min="11796" max="12032" width="9.140625" style="1"/>
    <col min="12033" max="12033" width="26.7109375" style="1" customWidth="1"/>
    <col min="12034" max="12035" width="9" style="1" customWidth="1"/>
    <col min="12036" max="12036" width="8.7109375" style="1" customWidth="1"/>
    <col min="12037" max="12037" width="8.5703125" style="1" customWidth="1"/>
    <col min="12038" max="12038" width="9" style="1" customWidth="1"/>
    <col min="12039" max="12039" width="8.85546875" style="1" customWidth="1"/>
    <col min="12040" max="12040" width="8.7109375" style="1" customWidth="1"/>
    <col min="12041" max="12041" width="8.5703125" style="1" customWidth="1"/>
    <col min="12042" max="12042" width="8.7109375" style="1" customWidth="1"/>
    <col min="12043" max="12043" width="8.85546875" style="1" customWidth="1"/>
    <col min="12044" max="12044" width="8.5703125" style="1" customWidth="1"/>
    <col min="12045" max="12045" width="9" style="1" customWidth="1"/>
    <col min="12046" max="12046" width="8.7109375" style="1" customWidth="1"/>
    <col min="12047" max="12050" width="8.5703125" style="1" customWidth="1"/>
    <col min="12051" max="12051" width="10.7109375" style="1" customWidth="1"/>
    <col min="12052" max="12288" width="9.140625" style="1"/>
    <col min="12289" max="12289" width="26.7109375" style="1" customWidth="1"/>
    <col min="12290" max="12291" width="9" style="1" customWidth="1"/>
    <col min="12292" max="12292" width="8.7109375" style="1" customWidth="1"/>
    <col min="12293" max="12293" width="8.5703125" style="1" customWidth="1"/>
    <col min="12294" max="12294" width="9" style="1" customWidth="1"/>
    <col min="12295" max="12295" width="8.85546875" style="1" customWidth="1"/>
    <col min="12296" max="12296" width="8.7109375" style="1" customWidth="1"/>
    <col min="12297" max="12297" width="8.5703125" style="1" customWidth="1"/>
    <col min="12298" max="12298" width="8.7109375" style="1" customWidth="1"/>
    <col min="12299" max="12299" width="8.85546875" style="1" customWidth="1"/>
    <col min="12300" max="12300" width="8.5703125" style="1" customWidth="1"/>
    <col min="12301" max="12301" width="9" style="1" customWidth="1"/>
    <col min="12302" max="12302" width="8.7109375" style="1" customWidth="1"/>
    <col min="12303" max="12306" width="8.5703125" style="1" customWidth="1"/>
    <col min="12307" max="12307" width="10.7109375" style="1" customWidth="1"/>
    <col min="12308" max="12544" width="9.140625" style="1"/>
    <col min="12545" max="12545" width="26.7109375" style="1" customWidth="1"/>
    <col min="12546" max="12547" width="9" style="1" customWidth="1"/>
    <col min="12548" max="12548" width="8.7109375" style="1" customWidth="1"/>
    <col min="12549" max="12549" width="8.5703125" style="1" customWidth="1"/>
    <col min="12550" max="12550" width="9" style="1" customWidth="1"/>
    <col min="12551" max="12551" width="8.85546875" style="1" customWidth="1"/>
    <col min="12552" max="12552" width="8.7109375" style="1" customWidth="1"/>
    <col min="12553" max="12553" width="8.5703125" style="1" customWidth="1"/>
    <col min="12554" max="12554" width="8.7109375" style="1" customWidth="1"/>
    <col min="12555" max="12555" width="8.85546875" style="1" customWidth="1"/>
    <col min="12556" max="12556" width="8.5703125" style="1" customWidth="1"/>
    <col min="12557" max="12557" width="9" style="1" customWidth="1"/>
    <col min="12558" max="12558" width="8.7109375" style="1" customWidth="1"/>
    <col min="12559" max="12562" width="8.5703125" style="1" customWidth="1"/>
    <col min="12563" max="12563" width="10.7109375" style="1" customWidth="1"/>
    <col min="12564" max="12800" width="9.140625" style="1"/>
    <col min="12801" max="12801" width="26.7109375" style="1" customWidth="1"/>
    <col min="12802" max="12803" width="9" style="1" customWidth="1"/>
    <col min="12804" max="12804" width="8.7109375" style="1" customWidth="1"/>
    <col min="12805" max="12805" width="8.5703125" style="1" customWidth="1"/>
    <col min="12806" max="12806" width="9" style="1" customWidth="1"/>
    <col min="12807" max="12807" width="8.85546875" style="1" customWidth="1"/>
    <col min="12808" max="12808" width="8.7109375" style="1" customWidth="1"/>
    <col min="12809" max="12809" width="8.5703125" style="1" customWidth="1"/>
    <col min="12810" max="12810" width="8.7109375" style="1" customWidth="1"/>
    <col min="12811" max="12811" width="8.85546875" style="1" customWidth="1"/>
    <col min="12812" max="12812" width="8.5703125" style="1" customWidth="1"/>
    <col min="12813" max="12813" width="9" style="1" customWidth="1"/>
    <col min="12814" max="12814" width="8.7109375" style="1" customWidth="1"/>
    <col min="12815" max="12818" width="8.5703125" style="1" customWidth="1"/>
    <col min="12819" max="12819" width="10.7109375" style="1" customWidth="1"/>
    <col min="12820" max="13056" width="9.140625" style="1"/>
    <col min="13057" max="13057" width="26.7109375" style="1" customWidth="1"/>
    <col min="13058" max="13059" width="9" style="1" customWidth="1"/>
    <col min="13060" max="13060" width="8.7109375" style="1" customWidth="1"/>
    <col min="13061" max="13061" width="8.5703125" style="1" customWidth="1"/>
    <col min="13062" max="13062" width="9" style="1" customWidth="1"/>
    <col min="13063" max="13063" width="8.85546875" style="1" customWidth="1"/>
    <col min="13064" max="13064" width="8.7109375" style="1" customWidth="1"/>
    <col min="13065" max="13065" width="8.5703125" style="1" customWidth="1"/>
    <col min="13066" max="13066" width="8.7109375" style="1" customWidth="1"/>
    <col min="13067" max="13067" width="8.85546875" style="1" customWidth="1"/>
    <col min="13068" max="13068" width="8.5703125" style="1" customWidth="1"/>
    <col min="13069" max="13069" width="9" style="1" customWidth="1"/>
    <col min="13070" max="13070" width="8.7109375" style="1" customWidth="1"/>
    <col min="13071" max="13074" width="8.5703125" style="1" customWidth="1"/>
    <col min="13075" max="13075" width="10.7109375" style="1" customWidth="1"/>
    <col min="13076" max="13312" width="9.140625" style="1"/>
    <col min="13313" max="13313" width="26.7109375" style="1" customWidth="1"/>
    <col min="13314" max="13315" width="9" style="1" customWidth="1"/>
    <col min="13316" max="13316" width="8.7109375" style="1" customWidth="1"/>
    <col min="13317" max="13317" width="8.5703125" style="1" customWidth="1"/>
    <col min="13318" max="13318" width="9" style="1" customWidth="1"/>
    <col min="13319" max="13319" width="8.85546875" style="1" customWidth="1"/>
    <col min="13320" max="13320" width="8.7109375" style="1" customWidth="1"/>
    <col min="13321" max="13321" width="8.5703125" style="1" customWidth="1"/>
    <col min="13322" max="13322" width="8.7109375" style="1" customWidth="1"/>
    <col min="13323" max="13323" width="8.85546875" style="1" customWidth="1"/>
    <col min="13324" max="13324" width="8.5703125" style="1" customWidth="1"/>
    <col min="13325" max="13325" width="9" style="1" customWidth="1"/>
    <col min="13326" max="13326" width="8.7109375" style="1" customWidth="1"/>
    <col min="13327" max="13330" width="8.5703125" style="1" customWidth="1"/>
    <col min="13331" max="13331" width="10.7109375" style="1" customWidth="1"/>
    <col min="13332" max="13568" width="9.140625" style="1"/>
    <col min="13569" max="13569" width="26.7109375" style="1" customWidth="1"/>
    <col min="13570" max="13571" width="9" style="1" customWidth="1"/>
    <col min="13572" max="13572" width="8.7109375" style="1" customWidth="1"/>
    <col min="13573" max="13573" width="8.5703125" style="1" customWidth="1"/>
    <col min="13574" max="13574" width="9" style="1" customWidth="1"/>
    <col min="13575" max="13575" width="8.85546875" style="1" customWidth="1"/>
    <col min="13576" max="13576" width="8.7109375" style="1" customWidth="1"/>
    <col min="13577" max="13577" width="8.5703125" style="1" customWidth="1"/>
    <col min="13578" max="13578" width="8.7109375" style="1" customWidth="1"/>
    <col min="13579" max="13579" width="8.85546875" style="1" customWidth="1"/>
    <col min="13580" max="13580" width="8.5703125" style="1" customWidth="1"/>
    <col min="13581" max="13581" width="9" style="1" customWidth="1"/>
    <col min="13582" max="13582" width="8.7109375" style="1" customWidth="1"/>
    <col min="13583" max="13586" width="8.5703125" style="1" customWidth="1"/>
    <col min="13587" max="13587" width="10.7109375" style="1" customWidth="1"/>
    <col min="13588" max="13824" width="9.140625" style="1"/>
    <col min="13825" max="13825" width="26.7109375" style="1" customWidth="1"/>
    <col min="13826" max="13827" width="9" style="1" customWidth="1"/>
    <col min="13828" max="13828" width="8.7109375" style="1" customWidth="1"/>
    <col min="13829" max="13829" width="8.5703125" style="1" customWidth="1"/>
    <col min="13830" max="13830" width="9" style="1" customWidth="1"/>
    <col min="13831" max="13831" width="8.85546875" style="1" customWidth="1"/>
    <col min="13832" max="13832" width="8.7109375" style="1" customWidth="1"/>
    <col min="13833" max="13833" width="8.5703125" style="1" customWidth="1"/>
    <col min="13834" max="13834" width="8.7109375" style="1" customWidth="1"/>
    <col min="13835" max="13835" width="8.85546875" style="1" customWidth="1"/>
    <col min="13836" max="13836" width="8.5703125" style="1" customWidth="1"/>
    <col min="13837" max="13837" width="9" style="1" customWidth="1"/>
    <col min="13838" max="13838" width="8.7109375" style="1" customWidth="1"/>
    <col min="13839" max="13842" width="8.5703125" style="1" customWidth="1"/>
    <col min="13843" max="13843" width="10.7109375" style="1" customWidth="1"/>
    <col min="13844" max="14080" width="9.140625" style="1"/>
    <col min="14081" max="14081" width="26.7109375" style="1" customWidth="1"/>
    <col min="14082" max="14083" width="9" style="1" customWidth="1"/>
    <col min="14084" max="14084" width="8.7109375" style="1" customWidth="1"/>
    <col min="14085" max="14085" width="8.5703125" style="1" customWidth="1"/>
    <col min="14086" max="14086" width="9" style="1" customWidth="1"/>
    <col min="14087" max="14087" width="8.85546875" style="1" customWidth="1"/>
    <col min="14088" max="14088" width="8.7109375" style="1" customWidth="1"/>
    <col min="14089" max="14089" width="8.5703125" style="1" customWidth="1"/>
    <col min="14090" max="14090" width="8.7109375" style="1" customWidth="1"/>
    <col min="14091" max="14091" width="8.85546875" style="1" customWidth="1"/>
    <col min="14092" max="14092" width="8.5703125" style="1" customWidth="1"/>
    <col min="14093" max="14093" width="9" style="1" customWidth="1"/>
    <col min="14094" max="14094" width="8.7109375" style="1" customWidth="1"/>
    <col min="14095" max="14098" width="8.5703125" style="1" customWidth="1"/>
    <col min="14099" max="14099" width="10.7109375" style="1" customWidth="1"/>
    <col min="14100" max="14336" width="9.140625" style="1"/>
    <col min="14337" max="14337" width="26.7109375" style="1" customWidth="1"/>
    <col min="14338" max="14339" width="9" style="1" customWidth="1"/>
    <col min="14340" max="14340" width="8.7109375" style="1" customWidth="1"/>
    <col min="14341" max="14341" width="8.5703125" style="1" customWidth="1"/>
    <col min="14342" max="14342" width="9" style="1" customWidth="1"/>
    <col min="14343" max="14343" width="8.85546875" style="1" customWidth="1"/>
    <col min="14344" max="14344" width="8.7109375" style="1" customWidth="1"/>
    <col min="14345" max="14345" width="8.5703125" style="1" customWidth="1"/>
    <col min="14346" max="14346" width="8.7109375" style="1" customWidth="1"/>
    <col min="14347" max="14347" width="8.85546875" style="1" customWidth="1"/>
    <col min="14348" max="14348" width="8.5703125" style="1" customWidth="1"/>
    <col min="14349" max="14349" width="9" style="1" customWidth="1"/>
    <col min="14350" max="14350" width="8.7109375" style="1" customWidth="1"/>
    <col min="14351" max="14354" width="8.5703125" style="1" customWidth="1"/>
    <col min="14355" max="14355" width="10.7109375" style="1" customWidth="1"/>
    <col min="14356" max="14592" width="9.140625" style="1"/>
    <col min="14593" max="14593" width="26.7109375" style="1" customWidth="1"/>
    <col min="14594" max="14595" width="9" style="1" customWidth="1"/>
    <col min="14596" max="14596" width="8.7109375" style="1" customWidth="1"/>
    <col min="14597" max="14597" width="8.5703125" style="1" customWidth="1"/>
    <col min="14598" max="14598" width="9" style="1" customWidth="1"/>
    <col min="14599" max="14599" width="8.85546875" style="1" customWidth="1"/>
    <col min="14600" max="14600" width="8.7109375" style="1" customWidth="1"/>
    <col min="14601" max="14601" width="8.5703125" style="1" customWidth="1"/>
    <col min="14602" max="14602" width="8.7109375" style="1" customWidth="1"/>
    <col min="14603" max="14603" width="8.85546875" style="1" customWidth="1"/>
    <col min="14604" max="14604" width="8.5703125" style="1" customWidth="1"/>
    <col min="14605" max="14605" width="9" style="1" customWidth="1"/>
    <col min="14606" max="14606" width="8.7109375" style="1" customWidth="1"/>
    <col min="14607" max="14610" width="8.5703125" style="1" customWidth="1"/>
    <col min="14611" max="14611" width="10.7109375" style="1" customWidth="1"/>
    <col min="14612" max="14848" width="9.140625" style="1"/>
    <col min="14849" max="14849" width="26.7109375" style="1" customWidth="1"/>
    <col min="14850" max="14851" width="9" style="1" customWidth="1"/>
    <col min="14852" max="14852" width="8.7109375" style="1" customWidth="1"/>
    <col min="14853" max="14853" width="8.5703125" style="1" customWidth="1"/>
    <col min="14854" max="14854" width="9" style="1" customWidth="1"/>
    <col min="14855" max="14855" width="8.85546875" style="1" customWidth="1"/>
    <col min="14856" max="14856" width="8.7109375" style="1" customWidth="1"/>
    <col min="14857" max="14857" width="8.5703125" style="1" customWidth="1"/>
    <col min="14858" max="14858" width="8.7109375" style="1" customWidth="1"/>
    <col min="14859" max="14859" width="8.85546875" style="1" customWidth="1"/>
    <col min="14860" max="14860" width="8.5703125" style="1" customWidth="1"/>
    <col min="14861" max="14861" width="9" style="1" customWidth="1"/>
    <col min="14862" max="14862" width="8.7109375" style="1" customWidth="1"/>
    <col min="14863" max="14866" width="8.5703125" style="1" customWidth="1"/>
    <col min="14867" max="14867" width="10.7109375" style="1" customWidth="1"/>
    <col min="14868" max="15104" width="9.140625" style="1"/>
    <col min="15105" max="15105" width="26.7109375" style="1" customWidth="1"/>
    <col min="15106" max="15107" width="9" style="1" customWidth="1"/>
    <col min="15108" max="15108" width="8.7109375" style="1" customWidth="1"/>
    <col min="15109" max="15109" width="8.5703125" style="1" customWidth="1"/>
    <col min="15110" max="15110" width="9" style="1" customWidth="1"/>
    <col min="15111" max="15111" width="8.85546875" style="1" customWidth="1"/>
    <col min="15112" max="15112" width="8.7109375" style="1" customWidth="1"/>
    <col min="15113" max="15113" width="8.5703125" style="1" customWidth="1"/>
    <col min="15114" max="15114" width="8.7109375" style="1" customWidth="1"/>
    <col min="15115" max="15115" width="8.85546875" style="1" customWidth="1"/>
    <col min="15116" max="15116" width="8.5703125" style="1" customWidth="1"/>
    <col min="15117" max="15117" width="9" style="1" customWidth="1"/>
    <col min="15118" max="15118" width="8.7109375" style="1" customWidth="1"/>
    <col min="15119" max="15122" width="8.5703125" style="1" customWidth="1"/>
    <col min="15123" max="15123" width="10.7109375" style="1" customWidth="1"/>
    <col min="15124" max="15360" width="9.140625" style="1"/>
    <col min="15361" max="15361" width="26.7109375" style="1" customWidth="1"/>
    <col min="15362" max="15363" width="9" style="1" customWidth="1"/>
    <col min="15364" max="15364" width="8.7109375" style="1" customWidth="1"/>
    <col min="15365" max="15365" width="8.5703125" style="1" customWidth="1"/>
    <col min="15366" max="15366" width="9" style="1" customWidth="1"/>
    <col min="15367" max="15367" width="8.85546875" style="1" customWidth="1"/>
    <col min="15368" max="15368" width="8.7109375" style="1" customWidth="1"/>
    <col min="15369" max="15369" width="8.5703125" style="1" customWidth="1"/>
    <col min="15370" max="15370" width="8.7109375" style="1" customWidth="1"/>
    <col min="15371" max="15371" width="8.85546875" style="1" customWidth="1"/>
    <col min="15372" max="15372" width="8.5703125" style="1" customWidth="1"/>
    <col min="15373" max="15373" width="9" style="1" customWidth="1"/>
    <col min="15374" max="15374" width="8.7109375" style="1" customWidth="1"/>
    <col min="15375" max="15378" width="8.5703125" style="1" customWidth="1"/>
    <col min="15379" max="15379" width="10.7109375" style="1" customWidth="1"/>
    <col min="15380" max="15616" width="9.140625" style="1"/>
    <col min="15617" max="15617" width="26.7109375" style="1" customWidth="1"/>
    <col min="15618" max="15619" width="9" style="1" customWidth="1"/>
    <col min="15620" max="15620" width="8.7109375" style="1" customWidth="1"/>
    <col min="15621" max="15621" width="8.5703125" style="1" customWidth="1"/>
    <col min="15622" max="15622" width="9" style="1" customWidth="1"/>
    <col min="15623" max="15623" width="8.85546875" style="1" customWidth="1"/>
    <col min="15624" max="15624" width="8.7109375" style="1" customWidth="1"/>
    <col min="15625" max="15625" width="8.5703125" style="1" customWidth="1"/>
    <col min="15626" max="15626" width="8.7109375" style="1" customWidth="1"/>
    <col min="15627" max="15627" width="8.85546875" style="1" customWidth="1"/>
    <col min="15628" max="15628" width="8.5703125" style="1" customWidth="1"/>
    <col min="15629" max="15629" width="9" style="1" customWidth="1"/>
    <col min="15630" max="15630" width="8.7109375" style="1" customWidth="1"/>
    <col min="15631" max="15634" width="8.5703125" style="1" customWidth="1"/>
    <col min="15635" max="15635" width="10.7109375" style="1" customWidth="1"/>
    <col min="15636" max="15872" width="9.140625" style="1"/>
    <col min="15873" max="15873" width="26.7109375" style="1" customWidth="1"/>
    <col min="15874" max="15875" width="9" style="1" customWidth="1"/>
    <col min="15876" max="15876" width="8.7109375" style="1" customWidth="1"/>
    <col min="15877" max="15877" width="8.5703125" style="1" customWidth="1"/>
    <col min="15878" max="15878" width="9" style="1" customWidth="1"/>
    <col min="15879" max="15879" width="8.85546875" style="1" customWidth="1"/>
    <col min="15880" max="15880" width="8.7109375" style="1" customWidth="1"/>
    <col min="15881" max="15881" width="8.5703125" style="1" customWidth="1"/>
    <col min="15882" max="15882" width="8.7109375" style="1" customWidth="1"/>
    <col min="15883" max="15883" width="8.85546875" style="1" customWidth="1"/>
    <col min="15884" max="15884" width="8.5703125" style="1" customWidth="1"/>
    <col min="15885" max="15885" width="9" style="1" customWidth="1"/>
    <col min="15886" max="15886" width="8.7109375" style="1" customWidth="1"/>
    <col min="15887" max="15890" width="8.5703125" style="1" customWidth="1"/>
    <col min="15891" max="15891" width="10.7109375" style="1" customWidth="1"/>
    <col min="15892" max="16128" width="9.140625" style="1"/>
    <col min="16129" max="16129" width="26.7109375" style="1" customWidth="1"/>
    <col min="16130" max="16131" width="9" style="1" customWidth="1"/>
    <col min="16132" max="16132" width="8.7109375" style="1" customWidth="1"/>
    <col min="16133" max="16133" width="8.5703125" style="1" customWidth="1"/>
    <col min="16134" max="16134" width="9" style="1" customWidth="1"/>
    <col min="16135" max="16135" width="8.85546875" style="1" customWidth="1"/>
    <col min="16136" max="16136" width="8.7109375" style="1" customWidth="1"/>
    <col min="16137" max="16137" width="8.5703125" style="1" customWidth="1"/>
    <col min="16138" max="16138" width="8.7109375" style="1" customWidth="1"/>
    <col min="16139" max="16139" width="8.85546875" style="1" customWidth="1"/>
    <col min="16140" max="16140" width="8.5703125" style="1" customWidth="1"/>
    <col min="16141" max="16141" width="9" style="1" customWidth="1"/>
    <col min="16142" max="16142" width="8.7109375" style="1" customWidth="1"/>
    <col min="16143" max="16146" width="8.5703125" style="1" customWidth="1"/>
    <col min="16147" max="16147" width="10.7109375" style="1" customWidth="1"/>
    <col min="16148" max="16384" width="9.140625" style="1"/>
  </cols>
  <sheetData>
    <row r="1" spans="1:22">
      <c r="A1" s="526" t="s">
        <v>3096</v>
      </c>
      <c r="B1" s="526"/>
      <c r="C1" s="526"/>
      <c r="D1" s="526"/>
      <c r="E1" s="526"/>
      <c r="F1" s="526"/>
      <c r="G1" s="526"/>
      <c r="H1" s="526"/>
      <c r="I1" s="526"/>
      <c r="J1" s="526"/>
      <c r="K1" s="526"/>
      <c r="L1" s="526"/>
      <c r="M1" s="526"/>
      <c r="N1" s="526"/>
      <c r="O1" s="526"/>
      <c r="P1" s="526"/>
      <c r="Q1" s="526"/>
      <c r="R1" s="526"/>
      <c r="S1" s="526"/>
      <c r="T1" s="526"/>
    </row>
    <row r="2" spans="1:22">
      <c r="A2" s="2"/>
      <c r="B2" s="2"/>
      <c r="C2" s="2"/>
      <c r="D2" s="2"/>
      <c r="E2" s="2"/>
      <c r="F2" s="2"/>
      <c r="G2" s="2"/>
      <c r="H2" s="2"/>
      <c r="I2" s="2"/>
      <c r="J2" s="2"/>
      <c r="K2" s="2"/>
      <c r="L2" s="2"/>
      <c r="M2" s="2"/>
      <c r="N2" s="2"/>
      <c r="O2" s="2"/>
    </row>
    <row r="3" spans="1:22">
      <c r="A3" s="523" t="s">
        <v>3097</v>
      </c>
      <c r="B3" s="523"/>
      <c r="C3" s="523"/>
      <c r="D3" s="523"/>
      <c r="E3" s="523"/>
      <c r="F3" s="523"/>
      <c r="G3" s="523"/>
      <c r="H3" s="523"/>
      <c r="I3" s="523"/>
      <c r="J3" s="523"/>
      <c r="K3" s="523"/>
      <c r="L3" s="523"/>
      <c r="M3" s="523"/>
      <c r="N3" s="523"/>
      <c r="O3" s="523"/>
      <c r="P3" s="523"/>
      <c r="Q3" s="523"/>
      <c r="R3" s="523"/>
      <c r="S3" s="523"/>
      <c r="T3" s="523"/>
    </row>
    <row r="4" spans="1:22">
      <c r="A4" s="521" t="s">
        <v>3098</v>
      </c>
      <c r="B4" s="521"/>
      <c r="C4" s="521"/>
      <c r="D4" s="521"/>
      <c r="E4" s="521"/>
      <c r="F4" s="521"/>
      <c r="G4" s="521"/>
      <c r="H4" s="521"/>
      <c r="I4" s="521"/>
      <c r="J4" s="521"/>
      <c r="K4" s="521"/>
      <c r="L4" s="521"/>
      <c r="M4" s="521"/>
      <c r="N4" s="521"/>
      <c r="O4" s="521"/>
      <c r="P4" s="521"/>
      <c r="Q4" s="521"/>
      <c r="R4" s="521"/>
      <c r="S4" s="521"/>
      <c r="T4" s="521"/>
    </row>
    <row r="5" spans="1:22">
      <c r="A5" s="226"/>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233">
        <v>2020</v>
      </c>
      <c r="T5" s="233">
        <v>2021</v>
      </c>
    </row>
    <row r="6" spans="1:22">
      <c r="A6" s="227" t="s">
        <v>256</v>
      </c>
      <c r="B6" s="228">
        <v>1687.5</v>
      </c>
      <c r="C6" s="228">
        <v>1840.5</v>
      </c>
      <c r="D6" s="228">
        <v>1926.9</v>
      </c>
      <c r="E6" s="228">
        <v>2023.4</v>
      </c>
      <c r="F6" s="228">
        <v>2124.1</v>
      </c>
      <c r="G6" s="181">
        <v>2188.6999999999998</v>
      </c>
      <c r="H6" s="181">
        <v>2103.3000000000002</v>
      </c>
      <c r="I6" s="181">
        <v>2439.4</v>
      </c>
      <c r="J6" s="181">
        <v>2974.9</v>
      </c>
      <c r="K6" s="181">
        <v>3231.8</v>
      </c>
      <c r="L6" s="181">
        <v>3508</v>
      </c>
      <c r="M6" s="181">
        <v>3749.84</v>
      </c>
      <c r="N6" s="181">
        <v>3733.75</v>
      </c>
      <c r="O6" s="181">
        <v>3729.1840000000002</v>
      </c>
      <c r="P6" s="181">
        <v>3946.0852</v>
      </c>
      <c r="Q6" s="181">
        <v>4103.7587999999996</v>
      </c>
      <c r="R6" s="181">
        <v>4222.7024000000001</v>
      </c>
      <c r="S6" s="181">
        <v>3944.8330000000001</v>
      </c>
      <c r="T6" s="181">
        <v>4013.7</v>
      </c>
    </row>
    <row r="7" spans="1:22">
      <c r="A7" s="229" t="s">
        <v>56</v>
      </c>
      <c r="B7" s="228"/>
      <c r="C7" s="228"/>
      <c r="D7" s="228"/>
      <c r="E7" s="228"/>
      <c r="F7" s="228"/>
      <c r="G7" s="181"/>
      <c r="H7" s="181"/>
      <c r="I7" s="181"/>
      <c r="J7" s="181"/>
      <c r="K7" s="181"/>
      <c r="L7" s="181"/>
      <c r="M7" s="181"/>
      <c r="N7" s="181"/>
      <c r="O7" s="181"/>
      <c r="P7" s="181"/>
      <c r="Q7" s="210"/>
      <c r="R7" s="210"/>
      <c r="S7" s="181"/>
      <c r="T7" s="181"/>
    </row>
    <row r="8" spans="1:22">
      <c r="A8" s="230" t="s">
        <v>3099</v>
      </c>
      <c r="B8" s="228">
        <v>202.7</v>
      </c>
      <c r="C8" s="228">
        <v>215.6</v>
      </c>
      <c r="D8" s="228">
        <v>222.7</v>
      </c>
      <c r="E8" s="228">
        <v>246.9</v>
      </c>
      <c r="F8" s="228">
        <v>260.60000000000002</v>
      </c>
      <c r="G8" s="181">
        <v>269</v>
      </c>
      <c r="H8" s="181">
        <v>248.4</v>
      </c>
      <c r="I8" s="181">
        <v>267.89999999999998</v>
      </c>
      <c r="J8" s="181">
        <v>279.7</v>
      </c>
      <c r="K8" s="181">
        <v>294.8</v>
      </c>
      <c r="L8" s="181">
        <v>293.7</v>
      </c>
      <c r="M8" s="181">
        <v>390.74099999999999</v>
      </c>
      <c r="N8" s="181">
        <v>341.37</v>
      </c>
      <c r="O8" s="181">
        <v>338.92860000000002</v>
      </c>
      <c r="P8" s="181">
        <v>387.23669999999998</v>
      </c>
      <c r="Q8" s="181">
        <v>397.88479999999998</v>
      </c>
      <c r="R8" s="181">
        <v>397.02600000000001</v>
      </c>
      <c r="S8" s="181">
        <v>402.34429999999998</v>
      </c>
      <c r="T8" s="181">
        <v>410.3</v>
      </c>
    </row>
    <row r="9" spans="1:22" ht="21.75" customHeight="1">
      <c r="A9" s="188" t="s">
        <v>3100</v>
      </c>
      <c r="B9" s="228">
        <v>1318.2</v>
      </c>
      <c r="C9" s="228">
        <v>1444.8</v>
      </c>
      <c r="D9" s="228">
        <v>1511.1</v>
      </c>
      <c r="E9" s="228">
        <v>1582.6</v>
      </c>
      <c r="F9" s="228">
        <v>1667.4</v>
      </c>
      <c r="G9" s="181">
        <v>1721</v>
      </c>
      <c r="H9" s="181">
        <v>1687.5</v>
      </c>
      <c r="I9" s="181">
        <v>1971.8</v>
      </c>
      <c r="J9" s="181">
        <v>2475.5</v>
      </c>
      <c r="K9" s="181">
        <v>2718.4</v>
      </c>
      <c r="L9" s="181">
        <v>2983.35</v>
      </c>
      <c r="M9" s="181">
        <v>3129.1</v>
      </c>
      <c r="N9" s="181">
        <v>3174.0210000000002</v>
      </c>
      <c r="O9" s="181">
        <v>3180.6556999999998</v>
      </c>
      <c r="P9" s="181">
        <v>3322.2673</v>
      </c>
      <c r="Q9" s="231" t="s">
        <v>44</v>
      </c>
      <c r="R9" s="181">
        <v>3550.4713000000002</v>
      </c>
      <c r="S9" s="181">
        <v>3286.9695000000002</v>
      </c>
      <c r="T9" s="181">
        <v>3320.4</v>
      </c>
      <c r="U9" s="13"/>
      <c r="V9" s="13"/>
    </row>
    <row r="10" spans="1:22">
      <c r="A10" s="230" t="s">
        <v>3101</v>
      </c>
      <c r="B10" s="228">
        <v>0.5</v>
      </c>
      <c r="C10" s="228">
        <v>0.7</v>
      </c>
      <c r="D10" s="228">
        <v>0.8</v>
      </c>
      <c r="E10" s="228">
        <v>1.3</v>
      </c>
      <c r="F10" s="228">
        <v>1.3</v>
      </c>
      <c r="G10" s="181">
        <v>1.2</v>
      </c>
      <c r="H10" s="181">
        <v>0.9</v>
      </c>
      <c r="I10" s="181">
        <v>1.1000000000000001</v>
      </c>
      <c r="J10" s="181">
        <v>1.1000000000000001</v>
      </c>
      <c r="K10" s="181">
        <v>1.3</v>
      </c>
      <c r="L10" s="181">
        <v>1.1000000000000001</v>
      </c>
      <c r="M10" s="181">
        <v>1.32</v>
      </c>
      <c r="N10" s="181">
        <v>1.218</v>
      </c>
      <c r="O10" s="181">
        <v>1.1886000000000001</v>
      </c>
      <c r="P10" s="181">
        <v>1.6494</v>
      </c>
      <c r="Q10" s="181">
        <v>1.1825000000000001</v>
      </c>
      <c r="R10" s="181">
        <v>1.3192999999999999</v>
      </c>
      <c r="S10" s="181">
        <v>0.89539999999999997</v>
      </c>
      <c r="T10" s="181">
        <v>0.8</v>
      </c>
      <c r="U10" s="13"/>
      <c r="V10" s="13"/>
    </row>
    <row r="11" spans="1:22">
      <c r="A11" s="230" t="s">
        <v>3102</v>
      </c>
      <c r="B11" s="228">
        <v>166.1</v>
      </c>
      <c r="C11" s="228">
        <v>179.4</v>
      </c>
      <c r="D11" s="228">
        <v>192</v>
      </c>
      <c r="E11" s="228">
        <v>192.2</v>
      </c>
      <c r="F11" s="228">
        <v>193.8</v>
      </c>
      <c r="G11" s="181">
        <v>195.8</v>
      </c>
      <c r="H11" s="181">
        <v>162.9</v>
      </c>
      <c r="I11" s="181">
        <v>194</v>
      </c>
      <c r="J11" s="181">
        <v>214.1</v>
      </c>
      <c r="K11" s="181">
        <v>213.2</v>
      </c>
      <c r="L11" s="181">
        <v>225.9</v>
      </c>
      <c r="M11" s="181">
        <v>225.01900000000001</v>
      </c>
      <c r="N11" s="181">
        <v>214.643</v>
      </c>
      <c r="O11" s="181">
        <v>205.82759999999999</v>
      </c>
      <c r="P11" s="181">
        <v>232.8066</v>
      </c>
      <c r="Q11" s="232">
        <v>281.41559999999998</v>
      </c>
      <c r="R11" s="181">
        <v>273.03100000000001</v>
      </c>
      <c r="S11" s="181">
        <v>253.7192</v>
      </c>
      <c r="T11" s="181">
        <v>281.39999999999998</v>
      </c>
      <c r="U11" s="13"/>
      <c r="V11" s="13"/>
    </row>
    <row r="12" spans="1:22">
      <c r="A12" s="230" t="s">
        <v>3103</v>
      </c>
      <c r="B12" s="228" t="s">
        <v>3104</v>
      </c>
      <c r="C12" s="228" t="s">
        <v>3104</v>
      </c>
      <c r="D12" s="228">
        <v>0.2</v>
      </c>
      <c r="E12" s="228">
        <v>0.4</v>
      </c>
      <c r="F12" s="228">
        <v>1.1000000000000001</v>
      </c>
      <c r="G12" s="181">
        <v>1.7</v>
      </c>
      <c r="H12" s="181">
        <v>3.55</v>
      </c>
      <c r="I12" s="181">
        <v>4.6500000000000004</v>
      </c>
      <c r="J12" s="181">
        <v>4.5999999999999996</v>
      </c>
      <c r="K12" s="181">
        <v>4</v>
      </c>
      <c r="L12" s="181">
        <v>3.98</v>
      </c>
      <c r="M12" s="181">
        <v>3.63</v>
      </c>
      <c r="N12" s="181">
        <v>2.476</v>
      </c>
      <c r="O12" s="181">
        <v>2.5655000000000001</v>
      </c>
      <c r="P12" s="181">
        <v>2.1025999999999998</v>
      </c>
      <c r="Q12" s="231" t="s">
        <v>44</v>
      </c>
      <c r="R12" s="181">
        <v>0.82809999999999995</v>
      </c>
      <c r="S12" s="213" t="s">
        <v>44</v>
      </c>
      <c r="T12" s="213" t="s">
        <v>44</v>
      </c>
      <c r="U12" s="13"/>
      <c r="V12" s="13"/>
    </row>
    <row r="13" spans="1:22">
      <c r="A13" s="230" t="s">
        <v>3105</v>
      </c>
      <c r="B13" s="228">
        <v>24.2</v>
      </c>
      <c r="C13" s="228">
        <v>18.2</v>
      </c>
      <c r="D13" s="228">
        <v>20.7</v>
      </c>
      <c r="E13" s="228">
        <v>16.5</v>
      </c>
      <c r="F13" s="228">
        <v>25.7</v>
      </c>
      <c r="G13" s="181">
        <v>22.7</v>
      </c>
      <c r="H13" s="181">
        <v>22</v>
      </c>
      <c r="I13" s="181">
        <v>28.9</v>
      </c>
      <c r="J13" s="181">
        <v>31.6</v>
      </c>
      <c r="K13" s="181">
        <v>22</v>
      </c>
      <c r="L13" s="181">
        <v>23.9</v>
      </c>
      <c r="M13" s="181">
        <v>19.082000000000001</v>
      </c>
      <c r="N13" s="181">
        <v>17.178000000000001</v>
      </c>
      <c r="O13" s="181">
        <v>18.015899999999998</v>
      </c>
      <c r="P13" s="181">
        <v>22.5</v>
      </c>
      <c r="Q13" s="181">
        <v>44.1</v>
      </c>
      <c r="R13" s="181">
        <v>26.7</v>
      </c>
      <c r="S13" s="181">
        <v>2.3399999999999997E-2</v>
      </c>
      <c r="T13" s="181">
        <v>3.3700000000000001E-2</v>
      </c>
      <c r="U13" s="13"/>
      <c r="V13" s="13"/>
    </row>
    <row r="14" spans="1:22">
      <c r="A14" s="525" t="s">
        <v>45</v>
      </c>
      <c r="B14" s="525"/>
      <c r="C14" s="525"/>
      <c r="D14" s="525"/>
      <c r="E14" s="525"/>
      <c r="F14" s="525"/>
      <c r="G14" s="525"/>
      <c r="H14" s="525"/>
      <c r="I14" s="525"/>
      <c r="J14" s="525"/>
      <c r="K14" s="525"/>
      <c r="L14" s="525"/>
      <c r="M14" s="525"/>
      <c r="N14" s="148"/>
      <c r="O14" s="148"/>
      <c r="P14" s="148"/>
      <c r="Q14" s="148"/>
      <c r="R14" s="148"/>
      <c r="S14" s="13"/>
      <c r="T14" s="13"/>
      <c r="U14" s="13"/>
      <c r="V14" s="13"/>
    </row>
    <row r="15" spans="1:22">
      <c r="A15" s="149"/>
      <c r="B15" s="149"/>
      <c r="C15" s="149"/>
      <c r="D15" s="149"/>
      <c r="E15" s="149"/>
      <c r="F15" s="149"/>
      <c r="G15" s="149"/>
      <c r="H15" s="149"/>
      <c r="I15" s="149"/>
      <c r="J15" s="149"/>
      <c r="K15" s="149"/>
      <c r="L15" s="149"/>
      <c r="M15" s="149"/>
      <c r="N15" s="9"/>
      <c r="O15" s="9"/>
      <c r="P15" s="9"/>
      <c r="Q15" s="9"/>
      <c r="R15" s="9"/>
      <c r="S15" s="13"/>
      <c r="T15" s="13"/>
      <c r="U15" s="13"/>
      <c r="V15" s="13"/>
    </row>
    <row r="16" spans="1:22" ht="12.75" customHeight="1">
      <c r="A16" s="524" t="s">
        <v>3106</v>
      </c>
      <c r="B16" s="524"/>
      <c r="C16" s="524"/>
      <c r="D16" s="524"/>
      <c r="E16" s="524"/>
      <c r="F16" s="524"/>
      <c r="G16" s="524"/>
      <c r="H16" s="524"/>
      <c r="I16" s="524"/>
      <c r="J16" s="524"/>
      <c r="K16" s="524"/>
      <c r="L16" s="524"/>
      <c r="M16" s="524"/>
      <c r="N16" s="524"/>
      <c r="O16" s="524"/>
      <c r="P16" s="524"/>
      <c r="Q16" s="524"/>
      <c r="R16" s="524"/>
      <c r="S16" s="524"/>
      <c r="T16" s="524"/>
      <c r="U16" s="13"/>
      <c r="V16" s="13"/>
    </row>
    <row r="17" spans="1:21" ht="15.75" customHeight="1">
      <c r="A17" s="522" t="s">
        <v>3107</v>
      </c>
      <c r="B17" s="522"/>
      <c r="C17" s="522"/>
      <c r="D17" s="522"/>
      <c r="E17" s="522"/>
      <c r="F17" s="522"/>
      <c r="G17" s="522"/>
      <c r="H17" s="522"/>
      <c r="I17" s="522"/>
      <c r="J17" s="522"/>
      <c r="K17" s="522"/>
      <c r="L17" s="522"/>
      <c r="M17" s="522"/>
      <c r="N17" s="522"/>
      <c r="O17" s="522"/>
      <c r="P17" s="522"/>
      <c r="Q17" s="522"/>
      <c r="R17" s="522"/>
      <c r="S17" s="522"/>
      <c r="T17" s="522"/>
    </row>
    <row r="18" spans="1:21">
      <c r="A18" s="226"/>
      <c r="B18" s="193">
        <v>2003</v>
      </c>
      <c r="C18" s="193">
        <v>2004</v>
      </c>
      <c r="D18" s="193">
        <v>2005</v>
      </c>
      <c r="E18" s="193">
        <v>2006</v>
      </c>
      <c r="F18" s="193">
        <v>2007</v>
      </c>
      <c r="G18" s="194">
        <v>2008</v>
      </c>
      <c r="H18" s="194">
        <v>2009</v>
      </c>
      <c r="I18" s="194">
        <v>2010</v>
      </c>
      <c r="J18" s="194">
        <v>2011</v>
      </c>
      <c r="K18" s="194">
        <v>2012</v>
      </c>
      <c r="L18" s="194">
        <v>2013</v>
      </c>
      <c r="M18" s="194">
        <v>2014</v>
      </c>
      <c r="N18" s="194">
        <v>2015</v>
      </c>
      <c r="O18" s="194">
        <v>2016</v>
      </c>
      <c r="P18" s="194">
        <v>2017</v>
      </c>
      <c r="Q18" s="194">
        <v>2018</v>
      </c>
      <c r="R18" s="194">
        <v>2019</v>
      </c>
      <c r="S18" s="193">
        <v>2020</v>
      </c>
      <c r="T18" s="193">
        <v>2021</v>
      </c>
    </row>
    <row r="19" spans="1:21">
      <c r="A19" s="234" t="s">
        <v>3108</v>
      </c>
      <c r="B19" s="205" t="s">
        <v>3109</v>
      </c>
      <c r="C19" s="205" t="s">
        <v>3110</v>
      </c>
      <c r="D19" s="205" t="s">
        <v>3111</v>
      </c>
      <c r="E19" s="205" t="s">
        <v>3112</v>
      </c>
      <c r="F19" s="206">
        <v>350.5</v>
      </c>
      <c r="G19" s="207">
        <v>369.7</v>
      </c>
      <c r="H19" s="235">
        <v>337</v>
      </c>
      <c r="I19" s="207">
        <v>385.3</v>
      </c>
      <c r="J19" s="207">
        <v>448.8</v>
      </c>
      <c r="K19" s="209">
        <v>478</v>
      </c>
      <c r="L19" s="209">
        <v>495.4</v>
      </c>
      <c r="M19" s="209">
        <v>554.90499999999997</v>
      </c>
      <c r="N19" s="209">
        <v>546.279</v>
      </c>
      <c r="O19" s="209">
        <v>518.60220000000004</v>
      </c>
      <c r="P19" s="209">
        <v>563.95860000000005</v>
      </c>
      <c r="Q19" s="209">
        <v>609.53319999999997</v>
      </c>
      <c r="R19" s="209">
        <v>597.61389999999994</v>
      </c>
      <c r="S19" s="196">
        <v>584.02559999999994</v>
      </c>
      <c r="T19" s="196">
        <v>607.70000000000005</v>
      </c>
    </row>
    <row r="20" spans="1:21">
      <c r="A20" s="229" t="s">
        <v>56</v>
      </c>
      <c r="B20" s="199"/>
      <c r="C20" s="199"/>
      <c r="D20" s="199"/>
      <c r="E20" s="199"/>
      <c r="F20" s="214"/>
      <c r="G20" s="219"/>
      <c r="H20" s="220"/>
      <c r="I20" s="219"/>
      <c r="J20" s="219"/>
      <c r="K20" s="219"/>
      <c r="L20" s="219"/>
      <c r="M20" s="219"/>
      <c r="N20" s="219"/>
      <c r="O20" s="219"/>
      <c r="P20" s="219"/>
      <c r="Q20" s="210"/>
      <c r="R20" s="210"/>
      <c r="S20" s="199"/>
      <c r="T20" s="199"/>
    </row>
    <row r="21" spans="1:21">
      <c r="A21" s="230" t="s">
        <v>3113</v>
      </c>
      <c r="B21" s="199" t="s">
        <v>3114</v>
      </c>
      <c r="C21" s="199" t="s">
        <v>3115</v>
      </c>
      <c r="D21" s="199" t="s">
        <v>3116</v>
      </c>
      <c r="E21" s="199" t="s">
        <v>3117</v>
      </c>
      <c r="F21" s="214" t="s">
        <v>3118</v>
      </c>
      <c r="G21" s="219">
        <v>214.9</v>
      </c>
      <c r="H21" s="220">
        <v>197.5</v>
      </c>
      <c r="I21" s="219">
        <v>213.2</v>
      </c>
      <c r="J21" s="219">
        <v>223.6</v>
      </c>
      <c r="K21" s="219">
        <v>235.9</v>
      </c>
      <c r="L21" s="219">
        <v>231.3</v>
      </c>
      <c r="M21" s="211">
        <v>280.65300000000002</v>
      </c>
      <c r="N21" s="211">
        <v>267.36200000000002</v>
      </c>
      <c r="O21" s="211">
        <v>238.97219999999999</v>
      </c>
      <c r="P21" s="211">
        <v>266.61189999999999</v>
      </c>
      <c r="Q21" s="211">
        <v>283.34519999999998</v>
      </c>
      <c r="R21" s="211">
        <v>286.65159999999997</v>
      </c>
      <c r="S21" s="198">
        <v>299.20670000000001</v>
      </c>
      <c r="T21" s="198">
        <v>297.41140000000001</v>
      </c>
    </row>
    <row r="22" spans="1:21" ht="22.5">
      <c r="A22" s="230" t="s">
        <v>3119</v>
      </c>
      <c r="B22" s="199" t="s">
        <v>3120</v>
      </c>
      <c r="C22" s="199" t="s">
        <v>3121</v>
      </c>
      <c r="D22" s="199" t="s">
        <v>3122</v>
      </c>
      <c r="E22" s="199" t="s">
        <v>3123</v>
      </c>
      <c r="F22" s="214" t="s">
        <v>3124</v>
      </c>
      <c r="G22" s="219">
        <v>63.5</v>
      </c>
      <c r="H22" s="220">
        <v>66.3</v>
      </c>
      <c r="I22" s="219">
        <v>80.3</v>
      </c>
      <c r="J22" s="219">
        <v>121.1</v>
      </c>
      <c r="K22" s="219">
        <v>132.30000000000001</v>
      </c>
      <c r="L22" s="219">
        <v>145.30000000000001</v>
      </c>
      <c r="M22" s="211">
        <v>155.66499999999999</v>
      </c>
      <c r="N22" s="211">
        <v>161.864</v>
      </c>
      <c r="O22" s="211">
        <v>163.2627</v>
      </c>
      <c r="P22" s="211">
        <v>166.14609999999999</v>
      </c>
      <c r="Q22" s="211">
        <v>185.19730000000001</v>
      </c>
      <c r="R22" s="211">
        <v>173.4682</v>
      </c>
      <c r="S22" s="198">
        <v>159.95239999999998</v>
      </c>
      <c r="T22" s="198">
        <v>147.9555</v>
      </c>
    </row>
    <row r="23" spans="1:21">
      <c r="A23" s="230" t="s">
        <v>3125</v>
      </c>
      <c r="B23" s="199" t="s">
        <v>3126</v>
      </c>
      <c r="C23" s="199" t="s">
        <v>3127</v>
      </c>
      <c r="D23" s="199" t="s">
        <v>3128</v>
      </c>
      <c r="E23" s="199" t="s">
        <v>3129</v>
      </c>
      <c r="F23" s="214" t="s">
        <v>3130</v>
      </c>
      <c r="G23" s="219">
        <v>0.06</v>
      </c>
      <c r="H23" s="220">
        <v>0.06</v>
      </c>
      <c r="I23" s="219">
        <v>0.08</v>
      </c>
      <c r="J23" s="219">
        <v>0.08</v>
      </c>
      <c r="K23" s="219">
        <v>0.06</v>
      </c>
      <c r="L23" s="219">
        <v>0.03</v>
      </c>
      <c r="M23" s="236">
        <v>2.6613999999999999E-2</v>
      </c>
      <c r="N23" s="236">
        <v>0.03</v>
      </c>
      <c r="O23" s="236">
        <v>2.1425199999999998E-2</v>
      </c>
      <c r="P23" s="236">
        <v>2.5999999999999999E-2</v>
      </c>
      <c r="Q23" s="236">
        <v>4.0099999999999997E-2</v>
      </c>
      <c r="R23" s="236">
        <v>1.4500000000000001E-2</v>
      </c>
      <c r="S23" s="237">
        <v>2.2699999999999998E-2</v>
      </c>
      <c r="T23" s="237">
        <v>4.9099999999999998E-2</v>
      </c>
    </row>
    <row r="24" spans="1:21">
      <c r="A24" s="230" t="s">
        <v>3131</v>
      </c>
      <c r="B24" s="199" t="s">
        <v>3132</v>
      </c>
      <c r="C24" s="199" t="s">
        <v>3133</v>
      </c>
      <c r="D24" s="199" t="s">
        <v>3134</v>
      </c>
      <c r="E24" s="199" t="s">
        <v>3135</v>
      </c>
      <c r="F24" s="214" t="s">
        <v>3136</v>
      </c>
      <c r="G24" s="219">
        <v>90.3</v>
      </c>
      <c r="H24" s="220">
        <v>71.7</v>
      </c>
      <c r="I24" s="219">
        <v>88.6</v>
      </c>
      <c r="J24" s="219">
        <v>100.7</v>
      </c>
      <c r="K24" s="211">
        <v>106.9</v>
      </c>
      <c r="L24" s="211">
        <v>116</v>
      </c>
      <c r="M24" s="211">
        <v>116.041</v>
      </c>
      <c r="N24" s="211">
        <v>115.42100000000001</v>
      </c>
      <c r="O24" s="211">
        <v>114.5308</v>
      </c>
      <c r="P24" s="211">
        <v>129.53659999999999</v>
      </c>
      <c r="Q24" s="231" t="s">
        <v>44</v>
      </c>
      <c r="R24" s="211">
        <v>136.72059999999999</v>
      </c>
      <c r="S24" s="198">
        <v>124.1514</v>
      </c>
      <c r="T24" s="198">
        <v>151.67869999999999</v>
      </c>
    </row>
    <row r="25" spans="1:21">
      <c r="A25" s="230" t="s">
        <v>3137</v>
      </c>
      <c r="B25" s="199" t="s">
        <v>30</v>
      </c>
      <c r="C25" s="199" t="s">
        <v>30</v>
      </c>
      <c r="D25" s="199">
        <v>0.02</v>
      </c>
      <c r="E25" s="238">
        <v>0.02</v>
      </c>
      <c r="F25" s="239" t="s">
        <v>3138</v>
      </c>
      <c r="G25" s="240">
        <v>0.8</v>
      </c>
      <c r="H25" s="220">
        <v>1.4</v>
      </c>
      <c r="I25" s="211">
        <v>3.0550000000000002</v>
      </c>
      <c r="J25" s="211">
        <v>3.2</v>
      </c>
      <c r="K25" s="219">
        <v>2.8</v>
      </c>
      <c r="L25" s="219">
        <v>2.7</v>
      </c>
      <c r="M25" s="211">
        <v>2.468</v>
      </c>
      <c r="N25" s="211">
        <v>1.59</v>
      </c>
      <c r="O25" s="211">
        <v>1.7722</v>
      </c>
      <c r="P25" s="211">
        <v>1.5842000000000001</v>
      </c>
      <c r="Q25" s="231" t="s">
        <v>44</v>
      </c>
      <c r="R25" s="211">
        <v>0.67510000000000003</v>
      </c>
      <c r="S25" s="231" t="s">
        <v>44</v>
      </c>
      <c r="T25" s="231" t="s">
        <v>44</v>
      </c>
    </row>
    <row r="26" spans="1:21">
      <c r="A26" s="230" t="s">
        <v>3139</v>
      </c>
      <c r="B26" s="237">
        <v>9.3899999999999997E-2</v>
      </c>
      <c r="C26" s="237">
        <v>6.6900000000000001E-2</v>
      </c>
      <c r="D26" s="237">
        <v>9.6699999999999994E-2</v>
      </c>
      <c r="E26" s="237">
        <v>6.9900000000000004E-2</v>
      </c>
      <c r="F26" s="241">
        <v>8.8099999999999998E-2</v>
      </c>
      <c r="G26" s="236">
        <v>6.9400000000000003E-2</v>
      </c>
      <c r="H26" s="388">
        <v>6.7599999999999993E-2</v>
      </c>
      <c r="I26" s="236">
        <v>9.01E-2</v>
      </c>
      <c r="J26" s="236">
        <v>9.2600000000000002E-2</v>
      </c>
      <c r="K26" s="236">
        <v>5.9499999999999997E-2</v>
      </c>
      <c r="L26" s="236">
        <v>6.3100000000000003E-2</v>
      </c>
      <c r="M26" s="236">
        <v>4.9299999999999997E-2</v>
      </c>
      <c r="N26" s="236">
        <v>4.2700000000000002E-2</v>
      </c>
      <c r="O26" s="236">
        <v>4.2900000000000001E-2</v>
      </c>
      <c r="P26" s="236">
        <v>5.3800000000000001E-2</v>
      </c>
      <c r="Q26" s="236">
        <v>5.7599999999999998E-2</v>
      </c>
      <c r="R26" s="236">
        <v>8.3799999999999999E-2</v>
      </c>
      <c r="S26" s="237">
        <v>5.5100000000000003E-2</v>
      </c>
      <c r="T26" s="241">
        <v>7.6499999999999999E-2</v>
      </c>
      <c r="U26" s="16"/>
    </row>
    <row r="27" spans="1:21">
      <c r="A27" s="525" t="s">
        <v>45</v>
      </c>
      <c r="B27" s="525"/>
      <c r="C27" s="525"/>
      <c r="D27" s="525"/>
      <c r="E27" s="525"/>
      <c r="F27" s="525"/>
      <c r="G27" s="525"/>
      <c r="H27" s="525"/>
      <c r="I27" s="525"/>
      <c r="J27" s="525"/>
      <c r="K27" s="525"/>
      <c r="L27" s="525"/>
      <c r="M27" s="525"/>
      <c r="N27" s="152"/>
      <c r="O27" s="152"/>
      <c r="P27" s="152"/>
      <c r="Q27" s="152"/>
      <c r="R27" s="152"/>
    </row>
    <row r="28" spans="1:21">
      <c r="A28" s="153"/>
      <c r="B28" s="153"/>
      <c r="C28" s="153"/>
      <c r="D28" s="153"/>
      <c r="E28" s="153"/>
      <c r="F28" s="153"/>
      <c r="G28" s="153"/>
      <c r="H28" s="153"/>
      <c r="I28" s="153"/>
      <c r="J28" s="153"/>
      <c r="K28" s="153"/>
      <c r="L28" s="153"/>
      <c r="M28" s="153"/>
      <c r="N28" s="152"/>
      <c r="O28" s="152"/>
      <c r="P28" s="152"/>
      <c r="Q28" s="152"/>
      <c r="R28" s="152"/>
    </row>
    <row r="29" spans="1:21" ht="12.75" customHeight="1">
      <c r="A29" s="523" t="s">
        <v>3140</v>
      </c>
      <c r="B29" s="523"/>
      <c r="C29" s="523"/>
      <c r="D29" s="523"/>
      <c r="E29" s="523"/>
      <c r="F29" s="523"/>
      <c r="G29" s="523"/>
      <c r="H29" s="523"/>
      <c r="I29" s="523"/>
      <c r="J29" s="523"/>
      <c r="K29" s="523"/>
      <c r="L29" s="523"/>
      <c r="M29" s="523"/>
      <c r="N29" s="523"/>
      <c r="O29" s="523"/>
      <c r="P29" s="523"/>
      <c r="Q29" s="523"/>
      <c r="R29" s="523"/>
      <c r="S29" s="523"/>
      <c r="T29" s="523"/>
    </row>
    <row r="30" spans="1:21" ht="12" customHeight="1">
      <c r="A30" s="522" t="s">
        <v>43</v>
      </c>
      <c r="B30" s="522"/>
      <c r="C30" s="522"/>
      <c r="D30" s="522"/>
      <c r="E30" s="522"/>
      <c r="F30" s="522"/>
      <c r="G30" s="522"/>
      <c r="H30" s="522"/>
      <c r="I30" s="522"/>
      <c r="J30" s="522"/>
      <c r="K30" s="522"/>
      <c r="L30" s="522"/>
      <c r="M30" s="522"/>
      <c r="N30" s="522"/>
      <c r="O30" s="522"/>
      <c r="P30" s="522"/>
      <c r="Q30" s="522"/>
      <c r="R30" s="522"/>
      <c r="S30" s="522"/>
      <c r="T30" s="522"/>
    </row>
    <row r="31" spans="1:21">
      <c r="A31" s="226"/>
      <c r="B31" s="193">
        <v>2003</v>
      </c>
      <c r="C31" s="193">
        <v>2004</v>
      </c>
      <c r="D31" s="193">
        <v>2005</v>
      </c>
      <c r="E31" s="193">
        <v>2006</v>
      </c>
      <c r="F31" s="193">
        <v>2007</v>
      </c>
      <c r="G31" s="194">
        <v>2008</v>
      </c>
      <c r="H31" s="194">
        <v>2009</v>
      </c>
      <c r="I31" s="194">
        <v>2010</v>
      </c>
      <c r="J31" s="194">
        <v>2011</v>
      </c>
      <c r="K31" s="194">
        <v>2012</v>
      </c>
      <c r="L31" s="194">
        <v>2013</v>
      </c>
      <c r="M31" s="194">
        <v>2014</v>
      </c>
      <c r="N31" s="194">
        <v>2015</v>
      </c>
      <c r="O31" s="194">
        <v>2016</v>
      </c>
      <c r="P31" s="194">
        <v>2017</v>
      </c>
      <c r="Q31" s="194">
        <v>2018</v>
      </c>
      <c r="R31" s="194">
        <v>2019</v>
      </c>
      <c r="S31" s="193">
        <v>2020</v>
      </c>
      <c r="T31" s="193">
        <v>2021</v>
      </c>
    </row>
    <row r="32" spans="1:21">
      <c r="A32" s="234" t="s">
        <v>3108</v>
      </c>
      <c r="B32" s="242">
        <v>8893.5</v>
      </c>
      <c r="C32" s="242">
        <v>9390.2999999999993</v>
      </c>
      <c r="D32" s="242">
        <v>9924</v>
      </c>
      <c r="E32" s="242">
        <v>10592.8</v>
      </c>
      <c r="F32" s="243">
        <v>11160.1</v>
      </c>
      <c r="G32" s="180">
        <v>11325.4</v>
      </c>
      <c r="H32" s="244">
        <v>11806.5</v>
      </c>
      <c r="I32" s="180">
        <v>13186.5</v>
      </c>
      <c r="J32" s="180">
        <v>16647.2</v>
      </c>
      <c r="K32" s="180">
        <v>18484.599999999999</v>
      </c>
      <c r="L32" s="180">
        <v>20004.3</v>
      </c>
      <c r="M32" s="180">
        <v>21281.16</v>
      </c>
      <c r="N32" s="180">
        <v>21839.136999999999</v>
      </c>
      <c r="O32" s="180">
        <v>22332.7906</v>
      </c>
      <c r="P32" s="180">
        <v>22744.697919999999</v>
      </c>
      <c r="Q32" s="180">
        <v>23013.00344</v>
      </c>
      <c r="R32" s="180">
        <v>23835.787560000001</v>
      </c>
      <c r="S32" s="242">
        <v>8396.3801899999999</v>
      </c>
      <c r="T32" s="242">
        <v>7597.6968099999995</v>
      </c>
    </row>
    <row r="33" spans="1:21">
      <c r="A33" s="229" t="s">
        <v>3141</v>
      </c>
      <c r="B33" s="228"/>
      <c r="C33" s="228"/>
      <c r="D33" s="228"/>
      <c r="E33" s="228"/>
      <c r="F33" s="245"/>
      <c r="G33" s="181"/>
      <c r="H33" s="246"/>
      <c r="I33" s="181"/>
      <c r="J33" s="181"/>
      <c r="K33" s="181"/>
      <c r="L33" s="181"/>
      <c r="M33" s="181"/>
      <c r="N33" s="181"/>
      <c r="O33" s="181"/>
      <c r="P33" s="181"/>
      <c r="Q33" s="210"/>
      <c r="R33" s="210"/>
      <c r="S33" s="228"/>
      <c r="T33" s="228"/>
    </row>
    <row r="34" spans="1:21">
      <c r="A34" s="230" t="s">
        <v>3099</v>
      </c>
      <c r="B34" s="228">
        <v>17.7</v>
      </c>
      <c r="C34" s="228">
        <v>16.399999999999999</v>
      </c>
      <c r="D34" s="228">
        <v>16.5</v>
      </c>
      <c r="E34" s="228">
        <v>17.8</v>
      </c>
      <c r="F34" s="245">
        <v>18.100000000000001</v>
      </c>
      <c r="G34" s="181">
        <v>17.7</v>
      </c>
      <c r="H34" s="246">
        <v>18.600000000000001</v>
      </c>
      <c r="I34" s="181">
        <v>19.600000000000001</v>
      </c>
      <c r="J34" s="181">
        <v>20.5</v>
      </c>
      <c r="K34" s="181">
        <v>24.4</v>
      </c>
      <c r="L34" s="181">
        <v>28.6</v>
      </c>
      <c r="M34" s="181">
        <v>23.2</v>
      </c>
      <c r="N34" s="181">
        <v>22.497</v>
      </c>
      <c r="O34" s="181">
        <v>23.0732</v>
      </c>
      <c r="P34" s="181">
        <v>22.914280000000002</v>
      </c>
      <c r="Q34" s="181">
        <v>23.091380000000001</v>
      </c>
      <c r="R34" s="181">
        <v>22.350729999999999</v>
      </c>
      <c r="S34" s="228">
        <v>13.15091</v>
      </c>
      <c r="T34" s="228">
        <v>16.095690000000001</v>
      </c>
    </row>
    <row r="35" spans="1:21">
      <c r="A35" s="230" t="s">
        <v>3142</v>
      </c>
      <c r="B35" s="228">
        <v>6189.7</v>
      </c>
      <c r="C35" s="228">
        <v>6559.4</v>
      </c>
      <c r="D35" s="228">
        <v>6960.9</v>
      </c>
      <c r="E35" s="228">
        <v>7470.1</v>
      </c>
      <c r="F35" s="245">
        <v>7750.4</v>
      </c>
      <c r="G35" s="181">
        <v>7927.8</v>
      </c>
      <c r="H35" s="246">
        <v>8691.7000000000007</v>
      </c>
      <c r="I35" s="181">
        <v>10594.4</v>
      </c>
      <c r="J35" s="181">
        <v>13259.2</v>
      </c>
      <c r="K35" s="181">
        <v>14687.5</v>
      </c>
      <c r="L35" s="181">
        <v>15757.37</v>
      </c>
      <c r="M35" s="181">
        <v>16775.403999999999</v>
      </c>
      <c r="N35" s="181">
        <v>17920.007000000001</v>
      </c>
      <c r="O35" s="181">
        <v>18314.3541</v>
      </c>
      <c r="P35" s="181">
        <v>18237.536359999998</v>
      </c>
      <c r="Q35" s="181">
        <v>16538.181789999999</v>
      </c>
      <c r="R35" s="181">
        <v>17532.138889999998</v>
      </c>
      <c r="S35" s="228">
        <v>5823.5546399999994</v>
      </c>
      <c r="T35" s="228">
        <v>5039.9639699999998</v>
      </c>
    </row>
    <row r="36" spans="1:21">
      <c r="A36" s="230" t="s">
        <v>3143</v>
      </c>
      <c r="B36" s="228">
        <v>2532.5</v>
      </c>
      <c r="C36" s="228">
        <v>2675.8</v>
      </c>
      <c r="D36" s="228">
        <v>2814.8</v>
      </c>
      <c r="E36" s="228">
        <v>2983.5</v>
      </c>
      <c r="F36" s="245">
        <v>3285.3</v>
      </c>
      <c r="G36" s="181">
        <v>3291.8</v>
      </c>
      <c r="H36" s="246">
        <v>3009.7</v>
      </c>
      <c r="I36" s="181">
        <v>2489.5</v>
      </c>
      <c r="J36" s="181">
        <v>3285.5</v>
      </c>
      <c r="K36" s="181">
        <v>3692.7</v>
      </c>
      <c r="L36" s="181">
        <v>4147.8999999999996</v>
      </c>
      <c r="M36" s="181">
        <v>4414.4690000000001</v>
      </c>
      <c r="N36" s="181">
        <v>3824.7249999999999</v>
      </c>
      <c r="O36" s="181">
        <v>3925.0068000000001</v>
      </c>
      <c r="P36" s="181">
        <v>4406.0177100000001</v>
      </c>
      <c r="Q36" s="181">
        <v>6373.2918</v>
      </c>
      <c r="R36" s="181">
        <v>6187.0305900000003</v>
      </c>
      <c r="S36" s="228">
        <v>2500.4038999999998</v>
      </c>
      <c r="T36" s="228">
        <v>2466.9195600000003</v>
      </c>
    </row>
    <row r="37" spans="1:21">
      <c r="A37" s="230" t="s">
        <v>3144</v>
      </c>
      <c r="B37" s="228">
        <v>72.400000000000006</v>
      </c>
      <c r="C37" s="228">
        <v>63.2</v>
      </c>
      <c r="D37" s="228">
        <v>56.9</v>
      </c>
      <c r="E37" s="228">
        <v>50.4</v>
      </c>
      <c r="F37" s="245">
        <v>37.6</v>
      </c>
      <c r="G37" s="181">
        <v>28.1</v>
      </c>
      <c r="H37" s="246">
        <v>24.5</v>
      </c>
      <c r="I37" s="181">
        <v>22.99</v>
      </c>
      <c r="J37" s="181">
        <v>22.7</v>
      </c>
      <c r="K37" s="181">
        <v>18.2</v>
      </c>
      <c r="L37" s="181">
        <v>18.2</v>
      </c>
      <c r="M37" s="181">
        <v>16.510999999999999</v>
      </c>
      <c r="N37" s="181">
        <v>18.89</v>
      </c>
      <c r="O37" s="181">
        <v>19.642700000000001</v>
      </c>
      <c r="P37" s="231" t="s">
        <v>44</v>
      </c>
      <c r="Q37" s="231" t="s">
        <v>44</v>
      </c>
      <c r="R37" s="231" t="s">
        <v>53</v>
      </c>
      <c r="S37" s="228">
        <v>21.484119999999997</v>
      </c>
      <c r="T37" s="228">
        <v>27.658750000000001</v>
      </c>
    </row>
    <row r="38" spans="1:21">
      <c r="A38" s="230" t="s">
        <v>3145</v>
      </c>
      <c r="B38" s="228">
        <v>79.7</v>
      </c>
      <c r="C38" s="228">
        <v>74.2</v>
      </c>
      <c r="D38" s="228">
        <v>73.2</v>
      </c>
      <c r="E38" s="228">
        <v>69</v>
      </c>
      <c r="F38" s="245">
        <v>65.8</v>
      </c>
      <c r="G38" s="181">
        <v>57.1</v>
      </c>
      <c r="H38" s="246">
        <v>59.2</v>
      </c>
      <c r="I38" s="181">
        <v>56.54</v>
      </c>
      <c r="J38" s="181">
        <v>54.3</v>
      </c>
      <c r="K38" s="181">
        <v>51.4</v>
      </c>
      <c r="L38" s="181">
        <v>40.5</v>
      </c>
      <c r="M38" s="181">
        <v>39.097000000000001</v>
      </c>
      <c r="N38" s="181">
        <v>37.036999999999999</v>
      </c>
      <c r="O38" s="181">
        <v>31.841999999999999</v>
      </c>
      <c r="P38" s="181">
        <v>31.207909999999998</v>
      </c>
      <c r="Q38" s="181">
        <v>27.51257</v>
      </c>
      <c r="R38" s="181">
        <v>31.276230000000002</v>
      </c>
      <c r="S38" s="228">
        <v>24.659560000000003</v>
      </c>
      <c r="T38" s="228">
        <v>27.884080000000001</v>
      </c>
    </row>
    <row r="39" spans="1:21">
      <c r="A39" s="230" t="s">
        <v>3101</v>
      </c>
      <c r="B39" s="228">
        <v>0.06</v>
      </c>
      <c r="C39" s="228">
        <v>0.05</v>
      </c>
      <c r="D39" s="228">
        <v>0.04</v>
      </c>
      <c r="E39" s="228">
        <v>0.04</v>
      </c>
      <c r="F39" s="245">
        <v>0.05</v>
      </c>
      <c r="G39" s="181">
        <v>0.1</v>
      </c>
      <c r="H39" s="246">
        <v>0.09</v>
      </c>
      <c r="I39" s="181">
        <v>0.1</v>
      </c>
      <c r="J39" s="181">
        <v>0.1</v>
      </c>
      <c r="K39" s="181">
        <v>0.1</v>
      </c>
      <c r="L39" s="181">
        <v>0.09</v>
      </c>
      <c r="M39" s="181">
        <v>6.7199999999999996E-2</v>
      </c>
      <c r="N39" s="181">
        <v>0.04</v>
      </c>
      <c r="O39" s="181">
        <v>9.0399999999999994E-2</v>
      </c>
      <c r="P39" s="181">
        <v>5.8709999999999998E-2</v>
      </c>
      <c r="Q39" s="231" t="s">
        <v>44</v>
      </c>
      <c r="R39" s="181">
        <v>3.6380000000000003E-2</v>
      </c>
      <c r="S39" s="247">
        <v>3.9729999999999994E-2</v>
      </c>
      <c r="T39" s="247">
        <v>8.5900000000000004E-2</v>
      </c>
    </row>
    <row r="40" spans="1:21">
      <c r="A40" s="230" t="s">
        <v>3103</v>
      </c>
      <c r="B40" s="228" t="s">
        <v>30</v>
      </c>
      <c r="C40" s="228" t="s">
        <v>30</v>
      </c>
      <c r="D40" s="228" t="s">
        <v>30</v>
      </c>
      <c r="E40" s="228" t="s">
        <v>30</v>
      </c>
      <c r="F40" s="228" t="s">
        <v>30</v>
      </c>
      <c r="G40" s="228" t="s">
        <v>30</v>
      </c>
      <c r="H40" s="228" t="s">
        <v>30</v>
      </c>
      <c r="I40" s="228" t="s">
        <v>30</v>
      </c>
      <c r="J40" s="228" t="s">
        <v>30</v>
      </c>
      <c r="K40" s="228" t="s">
        <v>30</v>
      </c>
      <c r="L40" s="228" t="s">
        <v>30</v>
      </c>
      <c r="M40" s="228" t="s">
        <v>30</v>
      </c>
      <c r="N40" s="228" t="s">
        <v>30</v>
      </c>
      <c r="O40" s="228" t="s">
        <v>30</v>
      </c>
      <c r="P40" s="228" t="s">
        <v>30</v>
      </c>
      <c r="Q40" s="231" t="s">
        <v>44</v>
      </c>
      <c r="R40" s="181">
        <v>6.2179999999999999E-2</v>
      </c>
      <c r="S40" s="247">
        <v>3.7340000000000005E-2</v>
      </c>
      <c r="T40" s="247">
        <v>7.7909999999999993E-2</v>
      </c>
    </row>
    <row r="41" spans="1:21">
      <c r="A41" s="230" t="s">
        <v>3146</v>
      </c>
      <c r="B41" s="228">
        <v>1.3</v>
      </c>
      <c r="C41" s="228">
        <v>1.3</v>
      </c>
      <c r="D41" s="228">
        <v>1.7</v>
      </c>
      <c r="E41" s="228">
        <v>1.9</v>
      </c>
      <c r="F41" s="245">
        <v>2.7</v>
      </c>
      <c r="G41" s="181">
        <v>2.8</v>
      </c>
      <c r="H41" s="246">
        <v>2.7</v>
      </c>
      <c r="I41" s="181">
        <v>3.4</v>
      </c>
      <c r="J41" s="181">
        <v>4.0999999999999996</v>
      </c>
      <c r="K41" s="181">
        <v>4.5</v>
      </c>
      <c r="L41" s="181">
        <v>5</v>
      </c>
      <c r="M41" s="181">
        <v>5.4340000000000002</v>
      </c>
      <c r="N41" s="181">
        <v>5.9219999999999997</v>
      </c>
      <c r="O41" s="181">
        <v>6.0217000000000001</v>
      </c>
      <c r="P41" s="181">
        <v>7.3637300000000003</v>
      </c>
      <c r="Q41" s="181">
        <v>7.5555899999999996</v>
      </c>
      <c r="R41" s="181">
        <v>8.6448600000000013</v>
      </c>
      <c r="S41" s="228">
        <v>5.4944799999999994</v>
      </c>
      <c r="T41" s="245">
        <v>9.42197</v>
      </c>
      <c r="U41" s="16"/>
    </row>
    <row r="42" spans="1:21">
      <c r="A42" s="525" t="s">
        <v>45</v>
      </c>
      <c r="B42" s="525"/>
      <c r="C42" s="525"/>
      <c r="D42" s="525"/>
      <c r="E42" s="525"/>
      <c r="F42" s="525"/>
      <c r="G42" s="525"/>
      <c r="H42" s="525"/>
      <c r="I42" s="525"/>
      <c r="J42" s="525"/>
      <c r="K42" s="525"/>
      <c r="L42" s="525"/>
      <c r="M42" s="525"/>
      <c r="N42" s="9"/>
      <c r="O42" s="9"/>
      <c r="P42" s="9"/>
      <c r="Q42" s="9"/>
      <c r="R42" s="9"/>
    </row>
    <row r="43" spans="1:21">
      <c r="A43" s="154"/>
      <c r="B43" s="19"/>
      <c r="C43" s="19"/>
      <c r="D43" s="19"/>
      <c r="E43" s="19"/>
      <c r="F43" s="19"/>
      <c r="G43" s="9"/>
      <c r="H43" s="9"/>
      <c r="I43" s="9"/>
      <c r="J43" s="9"/>
      <c r="K43" s="9"/>
      <c r="L43" s="9"/>
      <c r="M43" s="9"/>
      <c r="N43" s="9"/>
      <c r="O43" s="9"/>
      <c r="P43" s="9"/>
      <c r="Q43" s="9"/>
      <c r="R43" s="9"/>
    </row>
    <row r="44" spans="1:21" ht="12.75" customHeight="1">
      <c r="A44" s="523" t="s">
        <v>3147</v>
      </c>
      <c r="B44" s="523"/>
      <c r="C44" s="523"/>
      <c r="D44" s="523"/>
      <c r="E44" s="523"/>
      <c r="F44" s="523"/>
      <c r="G44" s="523"/>
      <c r="H44" s="523"/>
      <c r="I44" s="523"/>
      <c r="J44" s="523"/>
      <c r="K44" s="523"/>
      <c r="L44" s="523"/>
      <c r="M44" s="523"/>
      <c r="N44" s="523"/>
      <c r="O44" s="523"/>
      <c r="P44" s="523"/>
      <c r="Q44" s="523"/>
      <c r="R44" s="523"/>
      <c r="S44" s="523"/>
      <c r="T44" s="523"/>
    </row>
    <row r="45" spans="1:21">
      <c r="A45" s="521" t="s">
        <v>47</v>
      </c>
      <c r="B45" s="521"/>
      <c r="C45" s="521"/>
      <c r="D45" s="521"/>
      <c r="E45" s="521"/>
      <c r="F45" s="521"/>
      <c r="G45" s="521"/>
      <c r="H45" s="521"/>
      <c r="I45" s="521"/>
      <c r="J45" s="521"/>
      <c r="K45" s="521"/>
      <c r="L45" s="521"/>
      <c r="M45" s="521"/>
      <c r="N45" s="521"/>
      <c r="O45" s="521"/>
      <c r="P45" s="521"/>
      <c r="Q45" s="521"/>
      <c r="R45" s="521"/>
      <c r="S45" s="521"/>
      <c r="T45" s="521"/>
    </row>
    <row r="46" spans="1:21">
      <c r="A46" s="226"/>
      <c r="B46" s="193">
        <v>2003</v>
      </c>
      <c r="C46" s="193">
        <v>2004</v>
      </c>
      <c r="D46" s="193">
        <v>2005</v>
      </c>
      <c r="E46" s="193">
        <v>2006</v>
      </c>
      <c r="F46" s="193">
        <v>2007</v>
      </c>
      <c r="G46" s="249">
        <v>2008</v>
      </c>
      <c r="H46" s="249">
        <v>2009</v>
      </c>
      <c r="I46" s="249">
        <v>2010</v>
      </c>
      <c r="J46" s="249">
        <v>2011</v>
      </c>
      <c r="K46" s="249">
        <v>2012</v>
      </c>
      <c r="L46" s="249">
        <v>2013</v>
      </c>
      <c r="M46" s="249">
        <v>2014</v>
      </c>
      <c r="N46" s="249">
        <v>2015</v>
      </c>
      <c r="O46" s="249">
        <v>2016</v>
      </c>
      <c r="P46" s="249">
        <v>2017</v>
      </c>
      <c r="Q46" s="249">
        <v>2018</v>
      </c>
      <c r="R46" s="249">
        <v>2019</v>
      </c>
      <c r="S46" s="249">
        <v>2020</v>
      </c>
      <c r="T46" s="249">
        <v>2021</v>
      </c>
    </row>
    <row r="47" spans="1:21">
      <c r="A47" s="234" t="s">
        <v>256</v>
      </c>
      <c r="B47" s="242">
        <v>94806</v>
      </c>
      <c r="C47" s="242">
        <v>100305</v>
      </c>
      <c r="D47" s="242">
        <v>107600</v>
      </c>
      <c r="E47" s="242">
        <v>118824</v>
      </c>
      <c r="F47" s="243">
        <v>124366</v>
      </c>
      <c r="G47" s="180">
        <v>127455</v>
      </c>
      <c r="H47" s="244">
        <v>130833.9</v>
      </c>
      <c r="I47" s="180">
        <v>149065</v>
      </c>
      <c r="J47" s="180">
        <v>188939.2</v>
      </c>
      <c r="K47" s="180">
        <v>213035.7</v>
      </c>
      <c r="L47" s="180">
        <v>235738.4</v>
      </c>
      <c r="M47" s="180">
        <v>246958.52</v>
      </c>
      <c r="N47" s="180">
        <v>251250.8</v>
      </c>
      <c r="O47" s="180">
        <v>266784.2</v>
      </c>
      <c r="P47" s="180">
        <v>273193.40000000002</v>
      </c>
      <c r="Q47" s="180">
        <v>281484.09999999998</v>
      </c>
      <c r="R47" s="180">
        <v>295516.59999999998</v>
      </c>
      <c r="S47" s="242">
        <v>108711</v>
      </c>
      <c r="T47" s="242">
        <v>107759</v>
      </c>
    </row>
    <row r="48" spans="1:21">
      <c r="A48" s="229" t="s">
        <v>3141</v>
      </c>
      <c r="B48" s="250"/>
      <c r="C48" s="250"/>
      <c r="D48" s="250"/>
      <c r="E48" s="250"/>
      <c r="F48" s="251"/>
      <c r="G48" s="181"/>
      <c r="H48" s="246"/>
      <c r="I48" s="181"/>
      <c r="J48" s="181"/>
      <c r="K48" s="181"/>
      <c r="L48" s="181"/>
      <c r="M48" s="181"/>
      <c r="N48" s="181"/>
      <c r="O48" s="181"/>
      <c r="P48" s="181"/>
      <c r="Q48" s="187"/>
      <c r="R48" s="187"/>
      <c r="S48" s="250"/>
      <c r="T48" s="242"/>
    </row>
    <row r="49" spans="1:25">
      <c r="A49" s="230" t="s">
        <v>3113</v>
      </c>
      <c r="B49" s="228">
        <v>10686</v>
      </c>
      <c r="C49" s="228">
        <v>11849</v>
      </c>
      <c r="D49" s="228">
        <v>12136</v>
      </c>
      <c r="E49" s="228">
        <v>13670</v>
      </c>
      <c r="F49" s="245">
        <v>14587</v>
      </c>
      <c r="G49" s="181">
        <v>14719</v>
      </c>
      <c r="H49" s="246">
        <v>14702</v>
      </c>
      <c r="I49" s="181">
        <v>16056</v>
      </c>
      <c r="J49" s="181">
        <v>16574.599999999999</v>
      </c>
      <c r="K49" s="181">
        <v>19255.8</v>
      </c>
      <c r="L49" s="181">
        <v>20624.900000000001</v>
      </c>
      <c r="M49" s="181">
        <v>18998.599999999999</v>
      </c>
      <c r="N49" s="181">
        <v>17011.599999999999</v>
      </c>
      <c r="O49" s="181">
        <v>17913.900000000001</v>
      </c>
      <c r="P49" s="181">
        <v>18222.2</v>
      </c>
      <c r="Q49" s="181">
        <v>18562.2</v>
      </c>
      <c r="R49" s="181">
        <v>17721</v>
      </c>
      <c r="S49" s="228">
        <v>9163.2999999999993</v>
      </c>
      <c r="T49" s="242">
        <v>12750</v>
      </c>
    </row>
    <row r="50" spans="1:25">
      <c r="A50" s="230" t="s">
        <v>3148</v>
      </c>
      <c r="B50" s="228">
        <v>55676</v>
      </c>
      <c r="C50" s="228">
        <v>59291</v>
      </c>
      <c r="D50" s="228">
        <v>63831</v>
      </c>
      <c r="E50" s="228">
        <v>70429</v>
      </c>
      <c r="F50" s="245">
        <v>72224</v>
      </c>
      <c r="G50" s="181">
        <v>73900</v>
      </c>
      <c r="H50" s="246">
        <v>81040.100000000006</v>
      </c>
      <c r="I50" s="181">
        <v>103980.5</v>
      </c>
      <c r="J50" s="181">
        <v>135965.4</v>
      </c>
      <c r="K50" s="181">
        <v>151330.9</v>
      </c>
      <c r="L50" s="181">
        <v>166360.9</v>
      </c>
      <c r="M50" s="181">
        <v>174695</v>
      </c>
      <c r="N50" s="181">
        <v>182678.7</v>
      </c>
      <c r="O50" s="181">
        <v>194497.3</v>
      </c>
      <c r="P50" s="181">
        <v>182064.9</v>
      </c>
      <c r="Q50" s="181">
        <v>176966.1</v>
      </c>
      <c r="R50" s="181">
        <v>181192.9</v>
      </c>
      <c r="S50" s="228">
        <v>57758.2</v>
      </c>
      <c r="T50" s="228">
        <v>45002.1</v>
      </c>
    </row>
    <row r="51" spans="1:25">
      <c r="A51" s="230" t="s">
        <v>3143</v>
      </c>
      <c r="B51" s="228">
        <v>25148</v>
      </c>
      <c r="C51" s="228">
        <v>25950</v>
      </c>
      <c r="D51" s="228">
        <v>27820</v>
      </c>
      <c r="E51" s="228">
        <v>30436</v>
      </c>
      <c r="F51" s="245">
        <v>31655</v>
      </c>
      <c r="G51" s="181">
        <v>32977</v>
      </c>
      <c r="H51" s="246">
        <v>29434.5</v>
      </c>
      <c r="I51" s="181">
        <v>22232.1</v>
      </c>
      <c r="J51" s="181">
        <v>28235.4</v>
      </c>
      <c r="K51" s="181">
        <v>33493.800000000003</v>
      </c>
      <c r="L51" s="181">
        <v>38750.1</v>
      </c>
      <c r="M51" s="181">
        <v>42373.9</v>
      </c>
      <c r="N51" s="181">
        <v>40038.5</v>
      </c>
      <c r="O51" s="181">
        <v>42696.7</v>
      </c>
      <c r="P51" s="181">
        <v>58008.800000000003</v>
      </c>
      <c r="Q51" s="181">
        <v>70507.5</v>
      </c>
      <c r="R51" s="181">
        <v>79186.600000000006</v>
      </c>
      <c r="S51" s="228">
        <v>32971.4</v>
      </c>
      <c r="T51" s="228">
        <v>34810</v>
      </c>
    </row>
    <row r="52" spans="1:25">
      <c r="A52" s="230" t="s">
        <v>3149</v>
      </c>
      <c r="B52" s="228">
        <v>288</v>
      </c>
      <c r="C52" s="228">
        <v>248</v>
      </c>
      <c r="D52" s="228">
        <v>221</v>
      </c>
      <c r="E52" s="228">
        <v>192</v>
      </c>
      <c r="F52" s="245">
        <v>146</v>
      </c>
      <c r="G52" s="181">
        <v>108</v>
      </c>
      <c r="H52" s="246">
        <v>100.9</v>
      </c>
      <c r="I52" s="181">
        <v>99.1</v>
      </c>
      <c r="J52" s="181">
        <v>89.5</v>
      </c>
      <c r="K52" s="181">
        <v>72.099999999999994</v>
      </c>
      <c r="L52" s="181">
        <v>80.3</v>
      </c>
      <c r="M52" s="181">
        <v>75.8</v>
      </c>
      <c r="N52" s="181">
        <v>102.6</v>
      </c>
      <c r="O52" s="181">
        <v>93.2</v>
      </c>
      <c r="P52" s="252" t="s">
        <v>44</v>
      </c>
      <c r="Q52" s="252" t="s">
        <v>44</v>
      </c>
      <c r="R52" s="252" t="s">
        <v>53</v>
      </c>
      <c r="S52" s="228">
        <v>101.5</v>
      </c>
      <c r="T52" s="228">
        <v>131.1</v>
      </c>
    </row>
    <row r="53" spans="1:25">
      <c r="A53" s="230" t="s">
        <v>3150</v>
      </c>
      <c r="B53" s="228">
        <v>352</v>
      </c>
      <c r="C53" s="228">
        <v>329</v>
      </c>
      <c r="D53" s="228">
        <v>327</v>
      </c>
      <c r="E53" s="228">
        <v>310</v>
      </c>
      <c r="F53" s="245">
        <v>297</v>
      </c>
      <c r="G53" s="181">
        <v>255</v>
      </c>
      <c r="H53" s="246">
        <v>252.2</v>
      </c>
      <c r="I53" s="181">
        <v>225.5</v>
      </c>
      <c r="J53" s="181">
        <v>228.6</v>
      </c>
      <c r="K53" s="181">
        <v>213.7</v>
      </c>
      <c r="L53" s="181">
        <v>183.6</v>
      </c>
      <c r="M53" s="181">
        <v>175.1</v>
      </c>
      <c r="N53" s="181">
        <v>167.9</v>
      </c>
      <c r="O53" s="181">
        <v>139.30000000000001</v>
      </c>
      <c r="P53" s="181">
        <v>135.19999999999999</v>
      </c>
      <c r="Q53" s="181">
        <v>117.2</v>
      </c>
      <c r="R53" s="181">
        <v>134.80000000000001</v>
      </c>
      <c r="S53" s="228">
        <v>100.9</v>
      </c>
      <c r="T53" s="228">
        <v>118.3</v>
      </c>
    </row>
    <row r="54" spans="1:25">
      <c r="A54" s="230" t="s">
        <v>3125</v>
      </c>
      <c r="B54" s="228">
        <v>0.9</v>
      </c>
      <c r="C54" s="228">
        <v>0.5</v>
      </c>
      <c r="D54" s="228">
        <v>0.5</v>
      </c>
      <c r="E54" s="228">
        <v>0.4</v>
      </c>
      <c r="F54" s="245">
        <v>0.6</v>
      </c>
      <c r="G54" s="181">
        <v>0.8</v>
      </c>
      <c r="H54" s="246">
        <v>1.5</v>
      </c>
      <c r="I54" s="181">
        <v>3.4</v>
      </c>
      <c r="J54" s="181">
        <v>1.9</v>
      </c>
      <c r="K54" s="181">
        <v>1.9</v>
      </c>
      <c r="L54" s="181">
        <v>0.9</v>
      </c>
      <c r="M54" s="181">
        <v>1.1830000000000001</v>
      </c>
      <c r="N54" s="181">
        <v>0.43099999999999999</v>
      </c>
      <c r="O54" s="181">
        <v>1.17</v>
      </c>
      <c r="P54" s="181">
        <v>0.7</v>
      </c>
      <c r="Q54" s="231" t="s">
        <v>44</v>
      </c>
      <c r="R54" s="181">
        <v>0.7</v>
      </c>
      <c r="S54" s="228">
        <v>0.5</v>
      </c>
      <c r="T54" s="228">
        <v>1.4</v>
      </c>
    </row>
    <row r="55" spans="1:25">
      <c r="A55" s="230" t="s">
        <v>3137</v>
      </c>
      <c r="B55" s="228" t="s">
        <v>30</v>
      </c>
      <c r="C55" s="228" t="s">
        <v>30</v>
      </c>
      <c r="D55" s="228" t="s">
        <v>30</v>
      </c>
      <c r="E55" s="228" t="s">
        <v>30</v>
      </c>
      <c r="F55" s="228" t="s">
        <v>30</v>
      </c>
      <c r="G55" s="228" t="s">
        <v>30</v>
      </c>
      <c r="H55" s="228" t="s">
        <v>30</v>
      </c>
      <c r="I55" s="228" t="s">
        <v>30</v>
      </c>
      <c r="J55" s="228" t="s">
        <v>30</v>
      </c>
      <c r="K55" s="228" t="s">
        <v>30</v>
      </c>
      <c r="L55" s="228" t="s">
        <v>30</v>
      </c>
      <c r="M55" s="228" t="s">
        <v>30</v>
      </c>
      <c r="N55" s="228" t="s">
        <v>30</v>
      </c>
      <c r="O55" s="228" t="s">
        <v>30</v>
      </c>
      <c r="P55" s="228" t="s">
        <v>30</v>
      </c>
      <c r="Q55" s="231" t="s">
        <v>44</v>
      </c>
      <c r="R55" s="181">
        <v>0.4</v>
      </c>
      <c r="S55" s="228">
        <v>0.2</v>
      </c>
      <c r="T55" s="228">
        <v>0.6</v>
      </c>
    </row>
    <row r="56" spans="1:25">
      <c r="A56" s="230" t="s">
        <v>3151</v>
      </c>
      <c r="B56" s="228">
        <v>2654</v>
      </c>
      <c r="C56" s="228">
        <v>2638</v>
      </c>
      <c r="D56" s="228">
        <v>3265</v>
      </c>
      <c r="E56" s="228">
        <v>3787</v>
      </c>
      <c r="F56" s="228">
        <v>5457</v>
      </c>
      <c r="G56" s="228">
        <v>5495</v>
      </c>
      <c r="H56" s="228">
        <v>5303</v>
      </c>
      <c r="I56" s="228">
        <v>6469.2</v>
      </c>
      <c r="J56" s="228">
        <v>7838.5</v>
      </c>
      <c r="K56" s="228">
        <v>8622.6</v>
      </c>
      <c r="L56" s="228">
        <v>9687.7999999999993</v>
      </c>
      <c r="M56" s="228">
        <v>10586.3</v>
      </c>
      <c r="N56" s="228">
        <v>11153.3</v>
      </c>
      <c r="O56" s="228">
        <v>11313</v>
      </c>
      <c r="P56" s="228">
        <v>14383.7</v>
      </c>
      <c r="Q56" s="228">
        <v>14989.7</v>
      </c>
      <c r="R56" s="181">
        <v>16885.5</v>
      </c>
      <c r="S56" s="228">
        <v>8525.2000000000007</v>
      </c>
      <c r="T56" s="228">
        <v>14849.8</v>
      </c>
    </row>
    <row r="57" spans="1:25" ht="13.5" customHeight="1">
      <c r="A57" s="525" t="s">
        <v>45</v>
      </c>
      <c r="B57" s="525"/>
      <c r="C57" s="525"/>
      <c r="D57" s="525"/>
      <c r="E57" s="525"/>
      <c r="F57" s="525"/>
      <c r="G57" s="525"/>
      <c r="H57" s="525"/>
      <c r="I57" s="525"/>
      <c r="J57" s="525"/>
      <c r="K57" s="2"/>
      <c r="L57" s="2"/>
      <c r="M57" s="2"/>
      <c r="N57" s="2"/>
      <c r="O57" s="2"/>
    </row>
    <row r="58" spans="1:25" ht="13.5" customHeight="1">
      <c r="A58" s="153"/>
      <c r="B58" s="153"/>
      <c r="C58" s="153"/>
      <c r="D58" s="153"/>
      <c r="E58" s="153"/>
      <c r="F58" s="153"/>
      <c r="G58" s="153"/>
      <c r="H58" s="153"/>
      <c r="I58" s="153"/>
      <c r="J58" s="153"/>
      <c r="K58" s="2"/>
      <c r="L58" s="2"/>
      <c r="M58" s="2"/>
      <c r="N58" s="2"/>
      <c r="O58" s="2"/>
    </row>
    <row r="59" spans="1:25">
      <c r="A59" s="526" t="s">
        <v>3152</v>
      </c>
      <c r="B59" s="526"/>
      <c r="C59" s="526"/>
      <c r="D59" s="526"/>
      <c r="E59" s="526"/>
      <c r="F59" s="526"/>
      <c r="G59" s="526"/>
      <c r="H59" s="526"/>
      <c r="I59" s="526"/>
      <c r="J59" s="526"/>
      <c r="K59" s="526"/>
      <c r="L59" s="526"/>
      <c r="M59" s="526"/>
      <c r="N59" s="526"/>
      <c r="O59" s="526"/>
      <c r="P59" s="526"/>
      <c r="Q59" s="526"/>
      <c r="R59" s="526"/>
      <c r="S59" s="526"/>
      <c r="T59" s="526"/>
    </row>
    <row r="60" spans="1:25" ht="15.75" customHeight="1">
      <c r="A60" s="527" t="s">
        <v>2954</v>
      </c>
      <c r="B60" s="527"/>
      <c r="C60" s="527"/>
      <c r="D60" s="527"/>
      <c r="E60" s="527"/>
      <c r="F60" s="527"/>
      <c r="G60" s="527"/>
      <c r="H60" s="527"/>
      <c r="I60" s="527"/>
      <c r="J60" s="527"/>
      <c r="K60" s="527"/>
      <c r="L60" s="527"/>
      <c r="M60" s="527"/>
      <c r="N60" s="527"/>
      <c r="O60" s="527"/>
      <c r="P60" s="527"/>
      <c r="Q60" s="527"/>
      <c r="R60" s="527"/>
      <c r="S60" s="527"/>
      <c r="T60" s="527"/>
    </row>
    <row r="61" spans="1:25">
      <c r="A61" s="191"/>
      <c r="B61" s="193">
        <v>2003</v>
      </c>
      <c r="C61" s="193">
        <v>2004</v>
      </c>
      <c r="D61" s="193" t="s">
        <v>3393</v>
      </c>
      <c r="E61" s="193" t="s">
        <v>3394</v>
      </c>
      <c r="F61" s="193" t="s">
        <v>3395</v>
      </c>
      <c r="G61" s="194" t="s">
        <v>3396</v>
      </c>
      <c r="H61" s="194" t="s">
        <v>3397</v>
      </c>
      <c r="I61" s="194" t="s">
        <v>3398</v>
      </c>
      <c r="J61" s="194" t="s">
        <v>3399</v>
      </c>
      <c r="K61" s="194" t="s">
        <v>3400</v>
      </c>
      <c r="L61" s="194" t="s">
        <v>3401</v>
      </c>
      <c r="M61" s="194" t="s">
        <v>3402</v>
      </c>
      <c r="N61" s="194" t="s">
        <v>3403</v>
      </c>
      <c r="O61" s="194" t="s">
        <v>3404</v>
      </c>
      <c r="P61" s="194" t="s">
        <v>3405</v>
      </c>
      <c r="Q61" s="194" t="s">
        <v>3406</v>
      </c>
      <c r="R61" s="194" t="s">
        <v>3407</v>
      </c>
      <c r="S61" s="194" t="s">
        <v>3408</v>
      </c>
      <c r="T61" s="194" t="s">
        <v>3409</v>
      </c>
    </row>
    <row r="62" spans="1:25">
      <c r="A62" s="175" t="s">
        <v>18</v>
      </c>
      <c r="B62" s="253">
        <v>1433.2</v>
      </c>
      <c r="C62" s="253">
        <v>1492</v>
      </c>
      <c r="D62" s="253">
        <v>1752.5</v>
      </c>
      <c r="E62" s="253">
        <v>2131.9</v>
      </c>
      <c r="F62" s="254">
        <v>2625.7</v>
      </c>
      <c r="G62" s="180">
        <v>3080.2</v>
      </c>
      <c r="H62" s="244">
        <v>3162.4000000000005</v>
      </c>
      <c r="I62" s="180">
        <v>3579.2</v>
      </c>
      <c r="J62" s="180">
        <v>4066.2000000000003</v>
      </c>
      <c r="K62" s="180">
        <v>4169</v>
      </c>
      <c r="L62" s="180">
        <v>4229.3999999999996</v>
      </c>
      <c r="M62" s="180">
        <v>4533.7</v>
      </c>
      <c r="N62" s="218" t="s">
        <v>3410</v>
      </c>
      <c r="O62" s="218" t="s">
        <v>3411</v>
      </c>
      <c r="P62" s="218" t="s">
        <v>3412</v>
      </c>
      <c r="Q62" s="255" t="s">
        <v>3413</v>
      </c>
      <c r="R62" s="218" t="s">
        <v>3414</v>
      </c>
      <c r="S62" s="253" t="s">
        <v>3415</v>
      </c>
      <c r="T62" s="253" t="s">
        <v>3416</v>
      </c>
      <c r="V62" s="41"/>
      <c r="W62" s="40"/>
      <c r="X62" s="40"/>
      <c r="Y62" s="13"/>
    </row>
    <row r="63" spans="1:25">
      <c r="A63" s="197" t="s">
        <v>19</v>
      </c>
      <c r="B63" s="226">
        <v>82.5</v>
      </c>
      <c r="C63" s="226">
        <v>82.9</v>
      </c>
      <c r="D63" s="226">
        <v>93.2</v>
      </c>
      <c r="E63" s="226">
        <v>95.100000000000009</v>
      </c>
      <c r="F63" s="256">
        <v>111.7</v>
      </c>
      <c r="G63" s="219">
        <v>152.5</v>
      </c>
      <c r="H63" s="215">
        <v>152.48499999999999</v>
      </c>
      <c r="I63" s="211">
        <v>180.2</v>
      </c>
      <c r="J63" s="211">
        <v>204.5</v>
      </c>
      <c r="K63" s="219">
        <v>177.1</v>
      </c>
      <c r="L63" s="211">
        <v>172.4</v>
      </c>
      <c r="M63" s="211">
        <v>213.39</v>
      </c>
      <c r="N63" s="180">
        <v>208.21100000000001</v>
      </c>
      <c r="O63" s="180">
        <v>208.06299999999999</v>
      </c>
      <c r="P63" s="180">
        <v>208.16800000000001</v>
      </c>
      <c r="Q63" s="257">
        <v>205.17400000000001</v>
      </c>
      <c r="R63" s="257">
        <v>204.911</v>
      </c>
      <c r="S63" s="250">
        <v>201.07300000000001</v>
      </c>
      <c r="T63" s="250">
        <v>197.15199999999999</v>
      </c>
      <c r="V63" s="41"/>
      <c r="W63" s="40"/>
      <c r="X63" s="40"/>
      <c r="Y63" s="13"/>
    </row>
    <row r="64" spans="1:25">
      <c r="A64" s="197" t="s">
        <v>20</v>
      </c>
      <c r="B64" s="226">
        <v>60.7</v>
      </c>
      <c r="C64" s="258">
        <v>69</v>
      </c>
      <c r="D64" s="226">
        <v>82.3</v>
      </c>
      <c r="E64" s="226">
        <v>113.3</v>
      </c>
      <c r="F64" s="256">
        <v>133.5</v>
      </c>
      <c r="G64" s="219">
        <v>140.5</v>
      </c>
      <c r="H64" s="215">
        <v>144.51500000000001</v>
      </c>
      <c r="I64" s="211">
        <v>146.1</v>
      </c>
      <c r="J64" s="211">
        <v>173.10000000000002</v>
      </c>
      <c r="K64" s="219">
        <v>155.6</v>
      </c>
      <c r="L64" s="211">
        <v>156.80000000000001</v>
      </c>
      <c r="M64" s="211">
        <v>190.73599999999999</v>
      </c>
      <c r="N64" s="180">
        <v>184.37100000000001</v>
      </c>
      <c r="O64" s="180">
        <v>175.47300000000001</v>
      </c>
      <c r="P64" s="180">
        <v>173.61099999999999</v>
      </c>
      <c r="Q64" s="257">
        <v>171.92800000000003</v>
      </c>
      <c r="R64" s="257">
        <v>168.673</v>
      </c>
      <c r="S64" s="250">
        <v>162.053</v>
      </c>
      <c r="T64" s="250">
        <v>156.31299999999999</v>
      </c>
      <c r="V64" s="41"/>
      <c r="W64" s="40"/>
      <c r="X64" s="40"/>
      <c r="Y64" s="13"/>
    </row>
    <row r="65" spans="1:25">
      <c r="A65" s="197" t="s">
        <v>21</v>
      </c>
      <c r="B65" s="226">
        <v>116.8</v>
      </c>
      <c r="C65" s="226">
        <v>133.4</v>
      </c>
      <c r="D65" s="226">
        <v>171.1</v>
      </c>
      <c r="E65" s="226">
        <v>180.3</v>
      </c>
      <c r="F65" s="256">
        <v>209.89999999999998</v>
      </c>
      <c r="G65" s="219">
        <v>411.4</v>
      </c>
      <c r="H65" s="215">
        <v>398</v>
      </c>
      <c r="I65" s="211">
        <v>427.40000000000003</v>
      </c>
      <c r="J65" s="211">
        <v>473.6</v>
      </c>
      <c r="K65" s="219">
        <v>511.7</v>
      </c>
      <c r="L65" s="211">
        <v>534.29999999999995</v>
      </c>
      <c r="M65" s="211">
        <v>559.70899999999995</v>
      </c>
      <c r="N65" s="180">
        <v>519.68799999999999</v>
      </c>
      <c r="O65" s="180">
        <v>530.75099999999998</v>
      </c>
      <c r="P65" s="180">
        <v>534.05600000000004</v>
      </c>
      <c r="Q65" s="257">
        <v>539.255</v>
      </c>
      <c r="R65" s="257">
        <v>557.58299999999997</v>
      </c>
      <c r="S65" s="250">
        <v>553.31700000000001</v>
      </c>
      <c r="T65" s="250">
        <v>528.57600000000002</v>
      </c>
      <c r="V65" s="41"/>
      <c r="W65" s="40"/>
      <c r="X65" s="40"/>
      <c r="Y65" s="13"/>
    </row>
    <row r="66" spans="1:25">
      <c r="A66" s="197" t="s">
        <v>22</v>
      </c>
      <c r="B66" s="226">
        <v>40.200000000000003</v>
      </c>
      <c r="C66" s="226">
        <v>42.2</v>
      </c>
      <c r="D66" s="226">
        <v>49.400000000000006</v>
      </c>
      <c r="E66" s="226">
        <v>53.6</v>
      </c>
      <c r="F66" s="256">
        <v>58.3</v>
      </c>
      <c r="G66" s="219">
        <v>65.3</v>
      </c>
      <c r="H66" s="215">
        <v>69.581000000000003</v>
      </c>
      <c r="I66" s="211">
        <v>110.1</v>
      </c>
      <c r="J66" s="211">
        <v>127.1</v>
      </c>
      <c r="K66" s="219">
        <v>151.80000000000001</v>
      </c>
      <c r="L66" s="211">
        <v>154.19999999999999</v>
      </c>
      <c r="M66" s="211">
        <v>140.09</v>
      </c>
      <c r="N66" s="180">
        <v>140.91900000000001</v>
      </c>
      <c r="O66" s="180">
        <v>137.63999999999999</v>
      </c>
      <c r="P66" s="180">
        <v>137.41300000000001</v>
      </c>
      <c r="Q66" s="257">
        <v>137.113</v>
      </c>
      <c r="R66" s="257">
        <v>134.791</v>
      </c>
      <c r="S66" s="250">
        <v>129.375</v>
      </c>
      <c r="T66" s="250">
        <v>122.974</v>
      </c>
      <c r="V66" s="41"/>
      <c r="W66" s="40"/>
      <c r="X66" s="40"/>
      <c r="Y66" s="13"/>
    </row>
    <row r="67" spans="1:25">
      <c r="A67" s="197" t="s">
        <v>23</v>
      </c>
      <c r="B67" s="226">
        <v>46.7</v>
      </c>
      <c r="C67" s="226">
        <v>49.7</v>
      </c>
      <c r="D67" s="226">
        <v>57.6</v>
      </c>
      <c r="E67" s="226">
        <v>67.5</v>
      </c>
      <c r="F67" s="256">
        <v>95.4</v>
      </c>
      <c r="G67" s="219">
        <v>113.79999999999998</v>
      </c>
      <c r="H67" s="215">
        <v>120.40300000000001</v>
      </c>
      <c r="I67" s="211">
        <v>120.9</v>
      </c>
      <c r="J67" s="211">
        <v>136.5</v>
      </c>
      <c r="K67" s="219">
        <v>123.8</v>
      </c>
      <c r="L67" s="211">
        <v>123.9</v>
      </c>
      <c r="M67" s="211">
        <v>136.565</v>
      </c>
      <c r="N67" s="180">
        <v>138.59700000000001</v>
      </c>
      <c r="O67" s="180">
        <v>135.476</v>
      </c>
      <c r="P67" s="180">
        <v>134.62</v>
      </c>
      <c r="Q67" s="257">
        <v>132.785</v>
      </c>
      <c r="R67" s="257">
        <v>132.21100000000001</v>
      </c>
      <c r="S67" s="250">
        <v>130.35300000000001</v>
      </c>
      <c r="T67" s="250">
        <v>127.10599999999999</v>
      </c>
      <c r="V67" s="41"/>
      <c r="W67" s="40"/>
      <c r="X67" s="40"/>
      <c r="Y67" s="13"/>
    </row>
    <row r="68" spans="1:25">
      <c r="A68" s="197" t="s">
        <v>24</v>
      </c>
      <c r="B68" s="258">
        <v>56.999999999999993</v>
      </c>
      <c r="C68" s="226">
        <v>60.699999999999996</v>
      </c>
      <c r="D68" s="226">
        <v>60.099999999999994</v>
      </c>
      <c r="E68" s="226">
        <v>69.900000000000006</v>
      </c>
      <c r="F68" s="259">
        <v>100</v>
      </c>
      <c r="G68" s="211">
        <v>116</v>
      </c>
      <c r="H68" s="215">
        <v>135.1</v>
      </c>
      <c r="I68" s="211">
        <v>179.2</v>
      </c>
      <c r="J68" s="211">
        <v>209.29999999999998</v>
      </c>
      <c r="K68" s="219">
        <v>260.2</v>
      </c>
      <c r="L68" s="211">
        <v>264.60000000000002</v>
      </c>
      <c r="M68" s="211">
        <v>222.816</v>
      </c>
      <c r="N68" s="180">
        <v>216.14600000000002</v>
      </c>
      <c r="O68" s="180">
        <v>232.49</v>
      </c>
      <c r="P68" s="180">
        <v>221.95099999999999</v>
      </c>
      <c r="Q68" s="257">
        <v>221.869</v>
      </c>
      <c r="R68" s="257">
        <v>226.756</v>
      </c>
      <c r="S68" s="250">
        <v>228.45599999999999</v>
      </c>
      <c r="T68" s="250">
        <v>259.54599999999999</v>
      </c>
      <c r="V68" s="41"/>
      <c r="W68" s="40"/>
      <c r="X68" s="40"/>
      <c r="Y68" s="13"/>
    </row>
    <row r="69" spans="1:25">
      <c r="A69" s="197" t="s">
        <v>25</v>
      </c>
      <c r="B69" s="226">
        <v>121.6</v>
      </c>
      <c r="C69" s="226">
        <v>128</v>
      </c>
      <c r="D69" s="226">
        <v>152.4</v>
      </c>
      <c r="E69" s="226">
        <v>164.9</v>
      </c>
      <c r="F69" s="256">
        <v>198.29999999999998</v>
      </c>
      <c r="G69" s="219">
        <v>221.8</v>
      </c>
      <c r="H69" s="215">
        <v>232.7</v>
      </c>
      <c r="I69" s="211">
        <v>277.3</v>
      </c>
      <c r="J69" s="211">
        <v>309.3</v>
      </c>
      <c r="K69" s="219">
        <v>357.8</v>
      </c>
      <c r="L69" s="211">
        <v>360</v>
      </c>
      <c r="M69" s="211">
        <v>385.62700000000001</v>
      </c>
      <c r="N69" s="180">
        <v>318.72899999999998</v>
      </c>
      <c r="O69" s="180">
        <v>319.37200000000001</v>
      </c>
      <c r="P69" s="180">
        <v>319.49700000000001</v>
      </c>
      <c r="Q69" s="257">
        <v>320.86399999999998</v>
      </c>
      <c r="R69" s="257">
        <v>319.47800000000001</v>
      </c>
      <c r="S69" s="250">
        <v>317.84500000000003</v>
      </c>
      <c r="T69" s="250">
        <v>314.81099999999998</v>
      </c>
      <c r="V69" s="41"/>
      <c r="W69" s="40"/>
      <c r="X69" s="40"/>
      <c r="Y69" s="13"/>
    </row>
    <row r="70" spans="1:25">
      <c r="A70" s="197" t="s">
        <v>26</v>
      </c>
      <c r="B70" s="226">
        <v>113.2</v>
      </c>
      <c r="C70" s="226">
        <v>111.5</v>
      </c>
      <c r="D70" s="226">
        <v>129.9</v>
      </c>
      <c r="E70" s="226">
        <v>133.30000000000001</v>
      </c>
      <c r="F70" s="256">
        <v>150.5</v>
      </c>
      <c r="G70" s="211">
        <v>184.9</v>
      </c>
      <c r="H70" s="215">
        <v>187.76999999999998</v>
      </c>
      <c r="I70" s="211">
        <v>197.5</v>
      </c>
      <c r="J70" s="211">
        <v>216.4</v>
      </c>
      <c r="K70" s="219">
        <v>198.4</v>
      </c>
      <c r="L70" s="211">
        <v>198.9</v>
      </c>
      <c r="M70" s="211">
        <v>243.56299999999999</v>
      </c>
      <c r="N70" s="180">
        <v>206.46100000000001</v>
      </c>
      <c r="O70" s="180">
        <v>205.05199999999999</v>
      </c>
      <c r="P70" s="180">
        <v>203.26499999999999</v>
      </c>
      <c r="Q70" s="257">
        <v>199.529</v>
      </c>
      <c r="R70" s="257">
        <v>198.82599999999999</v>
      </c>
      <c r="S70" s="250">
        <v>197.7</v>
      </c>
      <c r="T70" s="250">
        <v>204.095</v>
      </c>
      <c r="V70" s="41"/>
      <c r="W70" s="40"/>
      <c r="X70" s="40"/>
      <c r="Y70" s="13"/>
    </row>
    <row r="71" spans="1:25">
      <c r="A71" s="197" t="s">
        <v>27</v>
      </c>
      <c r="B71" s="226">
        <v>28.299999999999997</v>
      </c>
      <c r="C71" s="226">
        <v>31.699999999999996</v>
      </c>
      <c r="D71" s="258">
        <v>42</v>
      </c>
      <c r="E71" s="226">
        <v>46.7</v>
      </c>
      <c r="F71" s="256">
        <v>75.8</v>
      </c>
      <c r="G71" s="219">
        <v>82.800000000000011</v>
      </c>
      <c r="H71" s="215">
        <v>89.876999999999995</v>
      </c>
      <c r="I71" s="211">
        <v>102.4</v>
      </c>
      <c r="J71" s="211">
        <v>115.19999999999999</v>
      </c>
      <c r="K71" s="219">
        <v>140.1</v>
      </c>
      <c r="L71" s="211">
        <v>141.5</v>
      </c>
      <c r="M71" s="211">
        <v>138.00200000000001</v>
      </c>
      <c r="N71" s="180">
        <v>136.40200000000002</v>
      </c>
      <c r="O71" s="180">
        <v>135.96</v>
      </c>
      <c r="P71" s="180">
        <v>135.36199999999999</v>
      </c>
      <c r="Q71" s="257">
        <v>136.18299999999999</v>
      </c>
      <c r="R71" s="257">
        <v>136.833</v>
      </c>
      <c r="S71" s="250">
        <v>132.56700000000001</v>
      </c>
      <c r="T71" s="250">
        <v>126.64400000000001</v>
      </c>
      <c r="V71" s="41"/>
      <c r="W71" s="40"/>
      <c r="X71" s="40"/>
      <c r="Y71" s="13"/>
    </row>
    <row r="72" spans="1:25">
      <c r="A72" s="197" t="s">
        <v>28</v>
      </c>
      <c r="B72" s="226">
        <v>42.199999999999996</v>
      </c>
      <c r="C72" s="226">
        <v>48.9</v>
      </c>
      <c r="D72" s="226">
        <v>63.100000000000009</v>
      </c>
      <c r="E72" s="226">
        <v>75.699999999999989</v>
      </c>
      <c r="F72" s="259">
        <v>94</v>
      </c>
      <c r="G72" s="219">
        <v>101.3</v>
      </c>
      <c r="H72" s="215">
        <v>106.43299999999999</v>
      </c>
      <c r="I72" s="211">
        <v>122.00000000000001</v>
      </c>
      <c r="J72" s="211">
        <v>138.4</v>
      </c>
      <c r="K72" s="219">
        <v>115.1</v>
      </c>
      <c r="L72" s="211">
        <v>118.1</v>
      </c>
      <c r="M72" s="211">
        <v>172.08</v>
      </c>
      <c r="N72" s="180">
        <v>168.70499999999998</v>
      </c>
      <c r="O72" s="180">
        <v>164.55600000000001</v>
      </c>
      <c r="P72" s="180">
        <v>162.72800000000001</v>
      </c>
      <c r="Q72" s="257">
        <v>163.92499999999998</v>
      </c>
      <c r="R72" s="257">
        <v>161.65700000000001</v>
      </c>
      <c r="S72" s="250">
        <v>155.80699999999999</v>
      </c>
      <c r="T72" s="250">
        <v>151.54599999999999</v>
      </c>
      <c r="V72" s="41"/>
      <c r="W72" s="40"/>
      <c r="X72" s="40"/>
      <c r="Y72" s="13"/>
    </row>
    <row r="73" spans="1:25">
      <c r="A73" s="197" t="s">
        <v>29</v>
      </c>
      <c r="B73" s="258">
        <v>114.86</v>
      </c>
      <c r="C73" s="226">
        <v>125.19999999999999</v>
      </c>
      <c r="D73" s="226">
        <v>150.79999999999998</v>
      </c>
      <c r="E73" s="226">
        <v>260.90000000000003</v>
      </c>
      <c r="F73" s="256">
        <v>328.4</v>
      </c>
      <c r="G73" s="219">
        <v>363.8</v>
      </c>
      <c r="H73" s="215">
        <v>368.09899999999999</v>
      </c>
      <c r="I73" s="211">
        <v>401.1</v>
      </c>
      <c r="J73" s="211">
        <v>456.9</v>
      </c>
      <c r="K73" s="219">
        <v>439.2</v>
      </c>
      <c r="L73" s="211">
        <v>454.2</v>
      </c>
      <c r="M73" s="211">
        <v>545.86</v>
      </c>
      <c r="N73" s="180">
        <v>538.66100000000006</v>
      </c>
      <c r="O73" s="180">
        <v>544.02700000000004</v>
      </c>
      <c r="P73" s="180">
        <v>550.12599999999998</v>
      </c>
      <c r="Q73" s="260">
        <v>401.745</v>
      </c>
      <c r="R73" s="257">
        <v>226.809</v>
      </c>
      <c r="S73" s="250">
        <v>197.071</v>
      </c>
      <c r="T73" s="250">
        <v>167.898</v>
      </c>
      <c r="V73" s="156"/>
      <c r="W73" s="40"/>
      <c r="X73" s="40"/>
      <c r="Y73" s="13"/>
    </row>
    <row r="74" spans="1:25">
      <c r="A74" s="197" t="s">
        <v>31</v>
      </c>
      <c r="B74" s="226">
        <v>81.900000000000006</v>
      </c>
      <c r="C74" s="226">
        <v>91.5</v>
      </c>
      <c r="D74" s="226">
        <v>94.7</v>
      </c>
      <c r="E74" s="226">
        <v>129.19999999999999</v>
      </c>
      <c r="F74" s="256">
        <v>141.9</v>
      </c>
      <c r="G74" s="219">
        <v>148.19999999999999</v>
      </c>
      <c r="H74" s="215">
        <v>155.66999999999999</v>
      </c>
      <c r="I74" s="211">
        <v>165.7</v>
      </c>
      <c r="J74" s="211">
        <v>183.4</v>
      </c>
      <c r="K74" s="219">
        <v>178.7</v>
      </c>
      <c r="L74" s="211">
        <v>183.8</v>
      </c>
      <c r="M74" s="211">
        <v>198.20699999999999</v>
      </c>
      <c r="N74" s="180">
        <v>189.16800000000001</v>
      </c>
      <c r="O74" s="180">
        <v>183.25700000000001</v>
      </c>
      <c r="P74" s="180">
        <v>180.80699999999999</v>
      </c>
      <c r="Q74" s="257">
        <v>177.22299999999998</v>
      </c>
      <c r="R74" s="257">
        <v>177.09200000000001</v>
      </c>
      <c r="S74" s="250">
        <v>174.83699999999999</v>
      </c>
      <c r="T74" s="250">
        <v>172.352</v>
      </c>
      <c r="V74" s="41"/>
      <c r="W74" s="40"/>
      <c r="X74" s="40"/>
      <c r="Y74" s="13"/>
    </row>
    <row r="75" spans="1:25">
      <c r="A75" s="197" t="s">
        <v>32</v>
      </c>
      <c r="B75" s="226">
        <v>68.400000000000006</v>
      </c>
      <c r="C75" s="226">
        <v>70.7</v>
      </c>
      <c r="D75" s="226">
        <v>75.2</v>
      </c>
      <c r="E75" s="226">
        <v>80.899999999999991</v>
      </c>
      <c r="F75" s="256">
        <v>92.199999999999989</v>
      </c>
      <c r="G75" s="219">
        <v>96.3</v>
      </c>
      <c r="H75" s="215">
        <v>96.463999999999999</v>
      </c>
      <c r="I75" s="211">
        <v>163.9</v>
      </c>
      <c r="J75" s="211">
        <v>177.8</v>
      </c>
      <c r="K75" s="211">
        <v>190</v>
      </c>
      <c r="L75" s="211">
        <v>180.3</v>
      </c>
      <c r="M75" s="211">
        <v>193.23599999999999</v>
      </c>
      <c r="N75" s="180">
        <v>176.95099999999999</v>
      </c>
      <c r="O75" s="180">
        <v>173.935</v>
      </c>
      <c r="P75" s="180">
        <v>169.99600000000001</v>
      </c>
      <c r="Q75" s="257">
        <v>165.876</v>
      </c>
      <c r="R75" s="257">
        <v>153.96199999999999</v>
      </c>
      <c r="S75" s="250">
        <v>150.464</v>
      </c>
      <c r="T75" s="250">
        <v>147.42099999999999</v>
      </c>
      <c r="V75" s="41"/>
      <c r="W75" s="40"/>
      <c r="X75" s="40"/>
      <c r="Y75" s="13"/>
    </row>
    <row r="76" spans="1:25">
      <c r="A76" s="197" t="s">
        <v>33</v>
      </c>
      <c r="B76" s="226" t="s">
        <v>30</v>
      </c>
      <c r="C76" s="226" t="s">
        <v>30</v>
      </c>
      <c r="D76" s="226" t="s">
        <v>30</v>
      </c>
      <c r="E76" s="226" t="s">
        <v>30</v>
      </c>
      <c r="F76" s="226" t="s">
        <v>30</v>
      </c>
      <c r="G76" s="226" t="s">
        <v>30</v>
      </c>
      <c r="H76" s="226" t="s">
        <v>30</v>
      </c>
      <c r="I76" s="226" t="s">
        <v>30</v>
      </c>
      <c r="J76" s="226" t="s">
        <v>30</v>
      </c>
      <c r="K76" s="226" t="s">
        <v>30</v>
      </c>
      <c r="L76" s="226" t="s">
        <v>30</v>
      </c>
      <c r="M76" s="226" t="s">
        <v>30</v>
      </c>
      <c r="N76" s="226" t="s">
        <v>30</v>
      </c>
      <c r="O76" s="226" t="s">
        <v>30</v>
      </c>
      <c r="P76" s="226" t="s">
        <v>30</v>
      </c>
      <c r="Q76" s="257">
        <v>88.070999999999998</v>
      </c>
      <c r="R76" s="257">
        <v>126.08799999999999</v>
      </c>
      <c r="S76" s="250">
        <v>175.19900000000001</v>
      </c>
      <c r="T76" s="250">
        <v>171.041</v>
      </c>
      <c r="V76" s="41"/>
      <c r="W76" s="40"/>
      <c r="X76" s="40"/>
      <c r="Y76" s="13"/>
    </row>
    <row r="77" spans="1:25">
      <c r="A77" s="197" t="s">
        <v>34</v>
      </c>
      <c r="B77" s="226">
        <v>136</v>
      </c>
      <c r="C77" s="226">
        <v>140.89999999999998</v>
      </c>
      <c r="D77" s="226">
        <v>151.5</v>
      </c>
      <c r="E77" s="226">
        <v>166.70000000000002</v>
      </c>
      <c r="F77" s="256">
        <v>188.20000000000002</v>
      </c>
      <c r="G77" s="219">
        <v>193.6</v>
      </c>
      <c r="H77" s="215">
        <v>198.4</v>
      </c>
      <c r="I77" s="211">
        <v>306.3</v>
      </c>
      <c r="J77" s="211">
        <v>343.3</v>
      </c>
      <c r="K77" s="211">
        <v>368.5</v>
      </c>
      <c r="L77" s="211">
        <v>370</v>
      </c>
      <c r="M77" s="211">
        <v>358.40899999999999</v>
      </c>
      <c r="N77" s="180">
        <v>352.154</v>
      </c>
      <c r="O77" s="180">
        <v>348.54399999999998</v>
      </c>
      <c r="P77" s="180">
        <v>341.97399999999999</v>
      </c>
      <c r="Q77" s="257">
        <v>339.61200000000002</v>
      </c>
      <c r="R77" s="257">
        <v>335.57</v>
      </c>
      <c r="S77" s="250">
        <v>333.53100000000001</v>
      </c>
      <c r="T77" s="250">
        <v>328.47699999999998</v>
      </c>
      <c r="V77" s="41"/>
      <c r="W77" s="40"/>
      <c r="X77" s="40"/>
      <c r="Y77" s="13"/>
    </row>
    <row r="78" spans="1:25">
      <c r="A78" s="261" t="s">
        <v>3389</v>
      </c>
      <c r="B78" s="226">
        <v>63.7</v>
      </c>
      <c r="C78" s="226">
        <v>73.599999999999994</v>
      </c>
      <c r="D78" s="226">
        <v>89.9</v>
      </c>
      <c r="E78" s="226">
        <v>121.1</v>
      </c>
      <c r="F78" s="256">
        <v>151.79999999999998</v>
      </c>
      <c r="G78" s="219">
        <v>191.8</v>
      </c>
      <c r="H78" s="215">
        <v>196.62200000000001</v>
      </c>
      <c r="I78" s="211">
        <v>183.8</v>
      </c>
      <c r="J78" s="211">
        <v>231.3</v>
      </c>
      <c r="K78" s="211">
        <v>260</v>
      </c>
      <c r="L78" s="211">
        <v>264.89999999999998</v>
      </c>
      <c r="M78" s="211">
        <v>279.2</v>
      </c>
      <c r="N78" s="180">
        <v>275.51900000000001</v>
      </c>
      <c r="O78" s="180">
        <v>273.024</v>
      </c>
      <c r="P78" s="180">
        <v>280.48899999999998</v>
      </c>
      <c r="Q78" s="257">
        <v>288.53900000000004</v>
      </c>
      <c r="R78" s="257">
        <v>300.35199999999998</v>
      </c>
      <c r="S78" s="250">
        <v>303.58999999999997</v>
      </c>
      <c r="T78" s="250">
        <v>312.48899999999998</v>
      </c>
      <c r="V78" s="41"/>
      <c r="W78" s="40"/>
      <c r="X78" s="40"/>
      <c r="Y78" s="13"/>
    </row>
    <row r="79" spans="1:25">
      <c r="A79" s="261" t="s">
        <v>3014</v>
      </c>
      <c r="B79" s="226">
        <v>259.10000000000002</v>
      </c>
      <c r="C79" s="226">
        <v>232.1</v>
      </c>
      <c r="D79" s="226">
        <v>289.3</v>
      </c>
      <c r="E79" s="226">
        <v>372.8</v>
      </c>
      <c r="F79" s="256">
        <v>495.8</v>
      </c>
      <c r="G79" s="219">
        <v>496.2</v>
      </c>
      <c r="H79" s="215">
        <v>510.23900000000003</v>
      </c>
      <c r="I79" s="211">
        <v>495.3</v>
      </c>
      <c r="J79" s="211">
        <v>570.1</v>
      </c>
      <c r="K79" s="211">
        <v>541</v>
      </c>
      <c r="L79" s="211">
        <v>551.5</v>
      </c>
      <c r="M79" s="211">
        <v>556.20000000000005</v>
      </c>
      <c r="N79" s="180">
        <v>511.19399999999996</v>
      </c>
      <c r="O79" s="180">
        <v>500.25</v>
      </c>
      <c r="P79" s="180">
        <v>504.38200000000001</v>
      </c>
      <c r="Q79" s="257">
        <v>509.59199999999998</v>
      </c>
      <c r="R79" s="257">
        <v>514.72900000000004</v>
      </c>
      <c r="S79" s="250">
        <v>513.44500000000005</v>
      </c>
      <c r="T79" s="250">
        <v>510.53300000000002</v>
      </c>
      <c r="V79" s="41"/>
      <c r="W79" s="40"/>
      <c r="X79" s="40"/>
      <c r="Y79" s="13"/>
    </row>
    <row r="80" spans="1:25">
      <c r="A80" s="261" t="s">
        <v>3390</v>
      </c>
      <c r="B80" s="226" t="s">
        <v>30</v>
      </c>
      <c r="C80" s="226" t="s">
        <v>30</v>
      </c>
      <c r="D80" s="226" t="s">
        <v>30</v>
      </c>
      <c r="E80" s="226" t="s">
        <v>30</v>
      </c>
      <c r="F80" s="226" t="s">
        <v>30</v>
      </c>
      <c r="G80" s="226" t="s">
        <v>30</v>
      </c>
      <c r="H80" s="226" t="s">
        <v>30</v>
      </c>
      <c r="I80" s="226" t="s">
        <v>30</v>
      </c>
      <c r="J80" s="226" t="s">
        <v>30</v>
      </c>
      <c r="K80" s="226" t="s">
        <v>30</v>
      </c>
      <c r="L80" s="226" t="s">
        <v>30</v>
      </c>
      <c r="M80" s="226" t="s">
        <v>30</v>
      </c>
      <c r="N80" s="226" t="s">
        <v>30</v>
      </c>
      <c r="O80" s="226" t="s">
        <v>30</v>
      </c>
      <c r="P80" s="226" t="s">
        <v>30</v>
      </c>
      <c r="Q80" s="257">
        <v>26.59</v>
      </c>
      <c r="R80" s="257">
        <v>81.17</v>
      </c>
      <c r="S80" s="250">
        <v>114.233</v>
      </c>
      <c r="T80" s="250">
        <v>136.375</v>
      </c>
      <c r="V80" s="41"/>
      <c r="W80" s="40"/>
      <c r="X80" s="40"/>
      <c r="Y80" s="13"/>
    </row>
    <row r="81" spans="1:21" ht="26.25" customHeight="1">
      <c r="A81" s="528" t="s">
        <v>3153</v>
      </c>
      <c r="B81" s="528"/>
      <c r="C81" s="528"/>
      <c r="D81" s="528"/>
      <c r="E81" s="528"/>
      <c r="F81" s="528"/>
      <c r="G81" s="528"/>
      <c r="H81" s="528"/>
      <c r="I81" s="528"/>
      <c r="J81" s="528"/>
      <c r="K81" s="528"/>
      <c r="L81" s="528"/>
      <c r="M81" s="528"/>
      <c r="N81" s="528"/>
      <c r="O81" s="528"/>
      <c r="P81" s="528"/>
      <c r="Q81" s="528"/>
      <c r="R81" s="528"/>
      <c r="S81" s="157"/>
      <c r="T81" s="157"/>
    </row>
    <row r="82" spans="1:21">
      <c r="A82" s="158" t="s">
        <v>3154</v>
      </c>
      <c r="B82" s="117"/>
      <c r="C82" s="117"/>
      <c r="D82" s="117"/>
      <c r="E82" s="117"/>
      <c r="F82" s="117"/>
      <c r="G82" s="117"/>
      <c r="H82" s="117"/>
      <c r="I82" s="117"/>
      <c r="J82" s="117"/>
      <c r="K82" s="117"/>
      <c r="L82" s="117"/>
      <c r="M82" s="117"/>
      <c r="N82" s="117"/>
      <c r="O82" s="90"/>
      <c r="P82" s="159"/>
      <c r="Q82" s="159"/>
      <c r="R82" s="159"/>
      <c r="S82" s="157"/>
      <c r="T82" s="157"/>
      <c r="U82" s="157"/>
    </row>
    <row r="83" spans="1:21">
      <c r="A83" s="529" t="s">
        <v>48</v>
      </c>
      <c r="B83" s="530"/>
      <c r="C83" s="530"/>
      <c r="D83" s="530"/>
      <c r="E83" s="530"/>
      <c r="F83" s="530"/>
      <c r="G83" s="530"/>
      <c r="H83" s="530"/>
      <c r="I83" s="530"/>
      <c r="J83" s="530"/>
      <c r="K83" s="160"/>
      <c r="L83" s="160"/>
      <c r="M83" s="160"/>
      <c r="N83" s="160"/>
      <c r="O83" s="160"/>
      <c r="P83" s="160"/>
      <c r="Q83" s="160"/>
      <c r="R83" s="160"/>
    </row>
  </sheetData>
  <mergeCells count="17">
    <mergeCell ref="A81:R81"/>
    <mergeCell ref="A83:J83"/>
    <mergeCell ref="A3:T3"/>
    <mergeCell ref="A1:T1"/>
    <mergeCell ref="A27:M27"/>
    <mergeCell ref="A42:M42"/>
    <mergeCell ref="A60:T60"/>
    <mergeCell ref="A59:T59"/>
    <mergeCell ref="A44:T44"/>
    <mergeCell ref="A45:T45"/>
    <mergeCell ref="A57:J57"/>
    <mergeCell ref="A4:T4"/>
    <mergeCell ref="A17:T17"/>
    <mergeCell ref="A30:T30"/>
    <mergeCell ref="A29:T29"/>
    <mergeCell ref="A16:T16"/>
    <mergeCell ref="A14:M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G38"/>
  <sheetViews>
    <sheetView topLeftCell="A13" workbookViewId="0">
      <selection activeCell="W14" sqref="W14"/>
    </sheetView>
  </sheetViews>
  <sheetFormatPr defaultRowHeight="12.75"/>
  <cols>
    <col min="1" max="1" width="26.42578125" style="1" customWidth="1"/>
    <col min="2" max="20" width="7.42578125" style="1" customWidth="1"/>
    <col min="21" max="256" width="9.140625" style="1"/>
    <col min="257" max="257" width="26.42578125" style="1" customWidth="1"/>
    <col min="258" max="274" width="7.42578125" style="1" customWidth="1"/>
    <col min="275" max="512" width="9.140625" style="1"/>
    <col min="513" max="513" width="26.42578125" style="1" customWidth="1"/>
    <col min="514" max="530" width="7.42578125" style="1" customWidth="1"/>
    <col min="531" max="768" width="9.140625" style="1"/>
    <col min="769" max="769" width="26.42578125" style="1" customWidth="1"/>
    <col min="770" max="786" width="7.42578125" style="1" customWidth="1"/>
    <col min="787" max="1024" width="9.140625" style="1"/>
    <col min="1025" max="1025" width="26.42578125" style="1" customWidth="1"/>
    <col min="1026" max="1042" width="7.42578125" style="1" customWidth="1"/>
    <col min="1043" max="1280" width="9.140625" style="1"/>
    <col min="1281" max="1281" width="26.42578125" style="1" customWidth="1"/>
    <col min="1282" max="1298" width="7.42578125" style="1" customWidth="1"/>
    <col min="1299" max="1536" width="9.140625" style="1"/>
    <col min="1537" max="1537" width="26.42578125" style="1" customWidth="1"/>
    <col min="1538" max="1554" width="7.42578125" style="1" customWidth="1"/>
    <col min="1555" max="1792" width="9.140625" style="1"/>
    <col min="1793" max="1793" width="26.42578125" style="1" customWidth="1"/>
    <col min="1794" max="1810" width="7.42578125" style="1" customWidth="1"/>
    <col min="1811" max="2048" width="9.140625" style="1"/>
    <col min="2049" max="2049" width="26.42578125" style="1" customWidth="1"/>
    <col min="2050" max="2066" width="7.42578125" style="1" customWidth="1"/>
    <col min="2067" max="2304" width="9.140625" style="1"/>
    <col min="2305" max="2305" width="26.42578125" style="1" customWidth="1"/>
    <col min="2306" max="2322" width="7.42578125" style="1" customWidth="1"/>
    <col min="2323" max="2560" width="9.140625" style="1"/>
    <col min="2561" max="2561" width="26.42578125" style="1" customWidth="1"/>
    <col min="2562" max="2578" width="7.42578125" style="1" customWidth="1"/>
    <col min="2579" max="2816" width="9.140625" style="1"/>
    <col min="2817" max="2817" width="26.42578125" style="1" customWidth="1"/>
    <col min="2818" max="2834" width="7.42578125" style="1" customWidth="1"/>
    <col min="2835" max="3072" width="9.140625" style="1"/>
    <col min="3073" max="3073" width="26.42578125" style="1" customWidth="1"/>
    <col min="3074" max="3090" width="7.42578125" style="1" customWidth="1"/>
    <col min="3091" max="3328" width="9.140625" style="1"/>
    <col min="3329" max="3329" width="26.42578125" style="1" customWidth="1"/>
    <col min="3330" max="3346" width="7.42578125" style="1" customWidth="1"/>
    <col min="3347" max="3584" width="9.140625" style="1"/>
    <col min="3585" max="3585" width="26.42578125" style="1" customWidth="1"/>
    <col min="3586" max="3602" width="7.42578125" style="1" customWidth="1"/>
    <col min="3603" max="3840" width="9.140625" style="1"/>
    <col min="3841" max="3841" width="26.42578125" style="1" customWidth="1"/>
    <col min="3842" max="3858" width="7.42578125" style="1" customWidth="1"/>
    <col min="3859" max="4096" width="9.140625" style="1"/>
    <col min="4097" max="4097" width="26.42578125" style="1" customWidth="1"/>
    <col min="4098" max="4114" width="7.42578125" style="1" customWidth="1"/>
    <col min="4115" max="4352" width="9.140625" style="1"/>
    <col min="4353" max="4353" width="26.42578125" style="1" customWidth="1"/>
    <col min="4354" max="4370" width="7.42578125" style="1" customWidth="1"/>
    <col min="4371" max="4608" width="9.140625" style="1"/>
    <col min="4609" max="4609" width="26.42578125" style="1" customWidth="1"/>
    <col min="4610" max="4626" width="7.42578125" style="1" customWidth="1"/>
    <col min="4627" max="4864" width="9.140625" style="1"/>
    <col min="4865" max="4865" width="26.42578125" style="1" customWidth="1"/>
    <col min="4866" max="4882" width="7.42578125" style="1" customWidth="1"/>
    <col min="4883" max="5120" width="9.140625" style="1"/>
    <col min="5121" max="5121" width="26.42578125" style="1" customWidth="1"/>
    <col min="5122" max="5138" width="7.42578125" style="1" customWidth="1"/>
    <col min="5139" max="5376" width="9.140625" style="1"/>
    <col min="5377" max="5377" width="26.42578125" style="1" customWidth="1"/>
    <col min="5378" max="5394" width="7.42578125" style="1" customWidth="1"/>
    <col min="5395" max="5632" width="9.140625" style="1"/>
    <col min="5633" max="5633" width="26.42578125" style="1" customWidth="1"/>
    <col min="5634" max="5650" width="7.42578125" style="1" customWidth="1"/>
    <col min="5651" max="5888" width="9.140625" style="1"/>
    <col min="5889" max="5889" width="26.42578125" style="1" customWidth="1"/>
    <col min="5890" max="5906" width="7.42578125" style="1" customWidth="1"/>
    <col min="5907" max="6144" width="9.140625" style="1"/>
    <col min="6145" max="6145" width="26.42578125" style="1" customWidth="1"/>
    <col min="6146" max="6162" width="7.42578125" style="1" customWidth="1"/>
    <col min="6163" max="6400" width="9.140625" style="1"/>
    <col min="6401" max="6401" width="26.42578125" style="1" customWidth="1"/>
    <col min="6402" max="6418" width="7.42578125" style="1" customWidth="1"/>
    <col min="6419" max="6656" width="9.140625" style="1"/>
    <col min="6657" max="6657" width="26.42578125" style="1" customWidth="1"/>
    <col min="6658" max="6674" width="7.42578125" style="1" customWidth="1"/>
    <col min="6675" max="6912" width="9.140625" style="1"/>
    <col min="6913" max="6913" width="26.42578125" style="1" customWidth="1"/>
    <col min="6914" max="6930" width="7.42578125" style="1" customWidth="1"/>
    <col min="6931" max="7168" width="9.140625" style="1"/>
    <col min="7169" max="7169" width="26.42578125" style="1" customWidth="1"/>
    <col min="7170" max="7186" width="7.42578125" style="1" customWidth="1"/>
    <col min="7187" max="7424" width="9.140625" style="1"/>
    <col min="7425" max="7425" width="26.42578125" style="1" customWidth="1"/>
    <col min="7426" max="7442" width="7.42578125" style="1" customWidth="1"/>
    <col min="7443" max="7680" width="9.140625" style="1"/>
    <col min="7681" max="7681" width="26.42578125" style="1" customWidth="1"/>
    <col min="7682" max="7698" width="7.42578125" style="1" customWidth="1"/>
    <col min="7699" max="7936" width="9.140625" style="1"/>
    <col min="7937" max="7937" width="26.42578125" style="1" customWidth="1"/>
    <col min="7938" max="7954" width="7.42578125" style="1" customWidth="1"/>
    <col min="7955" max="8192" width="9.140625" style="1"/>
    <col min="8193" max="8193" width="26.42578125" style="1" customWidth="1"/>
    <col min="8194" max="8210" width="7.42578125" style="1" customWidth="1"/>
    <col min="8211" max="8448" width="9.140625" style="1"/>
    <col min="8449" max="8449" width="26.42578125" style="1" customWidth="1"/>
    <col min="8450" max="8466" width="7.42578125" style="1" customWidth="1"/>
    <col min="8467" max="8704" width="9.140625" style="1"/>
    <col min="8705" max="8705" width="26.42578125" style="1" customWidth="1"/>
    <col min="8706" max="8722" width="7.42578125" style="1" customWidth="1"/>
    <col min="8723" max="8960" width="9.140625" style="1"/>
    <col min="8961" max="8961" width="26.42578125" style="1" customWidth="1"/>
    <col min="8962" max="8978" width="7.42578125" style="1" customWidth="1"/>
    <col min="8979" max="9216" width="9.140625" style="1"/>
    <col min="9217" max="9217" width="26.42578125" style="1" customWidth="1"/>
    <col min="9218" max="9234" width="7.42578125" style="1" customWidth="1"/>
    <col min="9235" max="9472" width="9.140625" style="1"/>
    <col min="9473" max="9473" width="26.42578125" style="1" customWidth="1"/>
    <col min="9474" max="9490" width="7.42578125" style="1" customWidth="1"/>
    <col min="9491" max="9728" width="9.140625" style="1"/>
    <col min="9729" max="9729" width="26.42578125" style="1" customWidth="1"/>
    <col min="9730" max="9746" width="7.42578125" style="1" customWidth="1"/>
    <col min="9747" max="9984" width="9.140625" style="1"/>
    <col min="9985" max="9985" width="26.42578125" style="1" customWidth="1"/>
    <col min="9986" max="10002" width="7.42578125" style="1" customWidth="1"/>
    <col min="10003" max="10240" width="9.140625" style="1"/>
    <col min="10241" max="10241" width="26.42578125" style="1" customWidth="1"/>
    <col min="10242" max="10258" width="7.42578125" style="1" customWidth="1"/>
    <col min="10259" max="10496" width="9.140625" style="1"/>
    <col min="10497" max="10497" width="26.42578125" style="1" customWidth="1"/>
    <col min="10498" max="10514" width="7.42578125" style="1" customWidth="1"/>
    <col min="10515" max="10752" width="9.140625" style="1"/>
    <col min="10753" max="10753" width="26.42578125" style="1" customWidth="1"/>
    <col min="10754" max="10770" width="7.42578125" style="1" customWidth="1"/>
    <col min="10771" max="11008" width="9.140625" style="1"/>
    <col min="11009" max="11009" width="26.42578125" style="1" customWidth="1"/>
    <col min="11010" max="11026" width="7.42578125" style="1" customWidth="1"/>
    <col min="11027" max="11264" width="9.140625" style="1"/>
    <col min="11265" max="11265" width="26.42578125" style="1" customWidth="1"/>
    <col min="11266" max="11282" width="7.42578125" style="1" customWidth="1"/>
    <col min="11283" max="11520" width="9.140625" style="1"/>
    <col min="11521" max="11521" width="26.42578125" style="1" customWidth="1"/>
    <col min="11522" max="11538" width="7.42578125" style="1" customWidth="1"/>
    <col min="11539" max="11776" width="9.140625" style="1"/>
    <col min="11777" max="11777" width="26.42578125" style="1" customWidth="1"/>
    <col min="11778" max="11794" width="7.42578125" style="1" customWidth="1"/>
    <col min="11795" max="12032" width="9.140625" style="1"/>
    <col min="12033" max="12033" width="26.42578125" style="1" customWidth="1"/>
    <col min="12034" max="12050" width="7.42578125" style="1" customWidth="1"/>
    <col min="12051" max="12288" width="9.140625" style="1"/>
    <col min="12289" max="12289" width="26.42578125" style="1" customWidth="1"/>
    <col min="12290" max="12306" width="7.42578125" style="1" customWidth="1"/>
    <col min="12307" max="12544" width="9.140625" style="1"/>
    <col min="12545" max="12545" width="26.42578125" style="1" customWidth="1"/>
    <col min="12546" max="12562" width="7.42578125" style="1" customWidth="1"/>
    <col min="12563" max="12800" width="9.140625" style="1"/>
    <col min="12801" max="12801" width="26.42578125" style="1" customWidth="1"/>
    <col min="12802" max="12818" width="7.42578125" style="1" customWidth="1"/>
    <col min="12819" max="13056" width="9.140625" style="1"/>
    <col min="13057" max="13057" width="26.42578125" style="1" customWidth="1"/>
    <col min="13058" max="13074" width="7.42578125" style="1" customWidth="1"/>
    <col min="13075" max="13312" width="9.140625" style="1"/>
    <col min="13313" max="13313" width="26.42578125" style="1" customWidth="1"/>
    <col min="13314" max="13330" width="7.42578125" style="1" customWidth="1"/>
    <col min="13331" max="13568" width="9.140625" style="1"/>
    <col min="13569" max="13569" width="26.42578125" style="1" customWidth="1"/>
    <col min="13570" max="13586" width="7.42578125" style="1" customWidth="1"/>
    <col min="13587" max="13824" width="9.140625" style="1"/>
    <col min="13825" max="13825" width="26.42578125" style="1" customWidth="1"/>
    <col min="13826" max="13842" width="7.42578125" style="1" customWidth="1"/>
    <col min="13843" max="14080" width="9.140625" style="1"/>
    <col min="14081" max="14081" width="26.42578125" style="1" customWidth="1"/>
    <col min="14082" max="14098" width="7.42578125" style="1" customWidth="1"/>
    <col min="14099" max="14336" width="9.140625" style="1"/>
    <col min="14337" max="14337" width="26.42578125" style="1" customWidth="1"/>
    <col min="14338" max="14354" width="7.42578125" style="1" customWidth="1"/>
    <col min="14355" max="14592" width="9.140625" style="1"/>
    <col min="14593" max="14593" width="26.42578125" style="1" customWidth="1"/>
    <col min="14594" max="14610" width="7.42578125" style="1" customWidth="1"/>
    <col min="14611" max="14848" width="9.140625" style="1"/>
    <col min="14849" max="14849" width="26.42578125" style="1" customWidth="1"/>
    <col min="14850" max="14866" width="7.42578125" style="1" customWidth="1"/>
    <col min="14867" max="15104" width="9.140625" style="1"/>
    <col min="15105" max="15105" width="26.42578125" style="1" customWidth="1"/>
    <col min="15106" max="15122" width="7.42578125" style="1" customWidth="1"/>
    <col min="15123" max="15360" width="9.140625" style="1"/>
    <col min="15361" max="15361" width="26.42578125" style="1" customWidth="1"/>
    <col min="15362" max="15378" width="7.42578125" style="1" customWidth="1"/>
    <col min="15379" max="15616" width="9.140625" style="1"/>
    <col min="15617" max="15617" width="26.42578125" style="1" customWidth="1"/>
    <col min="15618" max="15634" width="7.42578125" style="1" customWidth="1"/>
    <col min="15635" max="15872" width="9.140625" style="1"/>
    <col min="15873" max="15873" width="26.42578125" style="1" customWidth="1"/>
    <col min="15874" max="15890" width="7.42578125" style="1" customWidth="1"/>
    <col min="15891" max="16128" width="9.140625" style="1"/>
    <col min="16129" max="16129" width="26.42578125" style="1" customWidth="1"/>
    <col min="16130" max="16146" width="7.42578125" style="1" customWidth="1"/>
    <col min="16147" max="16384" width="9.140625" style="1"/>
  </cols>
  <sheetData>
    <row r="1" spans="1:33">
      <c r="A1" s="526" t="s">
        <v>49</v>
      </c>
      <c r="B1" s="526"/>
      <c r="C1" s="526"/>
      <c r="D1" s="526"/>
      <c r="E1" s="526"/>
      <c r="F1" s="526"/>
      <c r="G1" s="526"/>
      <c r="H1" s="526"/>
      <c r="I1" s="526"/>
      <c r="J1" s="526"/>
      <c r="K1" s="526"/>
      <c r="L1" s="526"/>
      <c r="M1" s="526"/>
      <c r="N1" s="526"/>
      <c r="O1" s="526"/>
      <c r="P1" s="526"/>
      <c r="Q1" s="526"/>
      <c r="R1" s="526"/>
      <c r="S1" s="526"/>
      <c r="T1" s="526"/>
    </row>
    <row r="2" spans="1:33">
      <c r="A2" s="2"/>
      <c r="B2" s="2"/>
      <c r="C2" s="2"/>
      <c r="D2" s="2"/>
      <c r="E2" s="2"/>
      <c r="F2" s="2"/>
      <c r="G2" s="2"/>
      <c r="H2" s="2"/>
      <c r="I2" s="2"/>
      <c r="J2" s="2"/>
      <c r="K2" s="2"/>
      <c r="L2" s="2"/>
      <c r="M2" s="2"/>
      <c r="N2" s="2"/>
      <c r="Q2" s="13"/>
      <c r="R2" s="13"/>
      <c r="S2" s="13"/>
      <c r="T2" s="13"/>
      <c r="U2" s="13"/>
      <c r="V2" s="13"/>
      <c r="W2" s="13"/>
      <c r="X2" s="13"/>
      <c r="Y2" s="13"/>
      <c r="Z2" s="13"/>
      <c r="AA2" s="13"/>
      <c r="AB2" s="13"/>
      <c r="AC2" s="13"/>
      <c r="AD2" s="13"/>
    </row>
    <row r="3" spans="1:33" ht="12.75" customHeight="1">
      <c r="A3" s="524" t="s">
        <v>50</v>
      </c>
      <c r="B3" s="524"/>
      <c r="C3" s="524"/>
      <c r="D3" s="524"/>
      <c r="E3" s="524"/>
      <c r="F3" s="524"/>
      <c r="G3" s="524"/>
      <c r="H3" s="524"/>
      <c r="I3" s="524"/>
      <c r="J3" s="524"/>
      <c r="K3" s="524"/>
      <c r="L3" s="524"/>
      <c r="M3" s="524"/>
      <c r="N3" s="524"/>
      <c r="O3" s="524"/>
      <c r="P3" s="524"/>
      <c r="Q3" s="524"/>
      <c r="R3" s="524"/>
      <c r="S3" s="524"/>
      <c r="T3" s="524"/>
      <c r="U3" s="13"/>
      <c r="V3" s="13"/>
      <c r="W3" s="13"/>
      <c r="X3" s="13"/>
      <c r="Y3" s="13"/>
      <c r="Z3" s="13"/>
      <c r="AA3" s="13"/>
      <c r="AB3" s="13"/>
      <c r="AC3" s="13"/>
      <c r="AD3" s="13"/>
      <c r="AE3" s="13"/>
      <c r="AF3" s="13"/>
      <c r="AG3" s="13"/>
    </row>
    <row r="4" spans="1:33">
      <c r="A4" s="531" t="s">
        <v>51</v>
      </c>
      <c r="B4" s="531"/>
      <c r="C4" s="531"/>
      <c r="D4" s="531"/>
      <c r="E4" s="531"/>
      <c r="F4" s="531"/>
      <c r="G4" s="531"/>
      <c r="H4" s="531"/>
      <c r="I4" s="531"/>
      <c r="J4" s="531"/>
      <c r="K4" s="531"/>
      <c r="L4" s="531"/>
      <c r="M4" s="531"/>
      <c r="N4" s="531"/>
      <c r="O4" s="531"/>
      <c r="P4" s="531"/>
      <c r="Q4" s="531"/>
      <c r="R4" s="531"/>
      <c r="S4" s="531"/>
      <c r="T4" s="531"/>
      <c r="U4" s="15"/>
      <c r="V4" s="15"/>
      <c r="W4" s="15"/>
      <c r="X4" s="15"/>
      <c r="Y4" s="15"/>
      <c r="Z4" s="15"/>
      <c r="AA4" s="15"/>
      <c r="AB4" s="15"/>
      <c r="AC4" s="15"/>
      <c r="AD4" s="15"/>
      <c r="AE4" s="15"/>
      <c r="AF4" s="13"/>
      <c r="AG4" s="13"/>
    </row>
    <row r="5" spans="1:33">
      <c r="A5" s="191"/>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194">
        <v>2020</v>
      </c>
      <c r="T5" s="194">
        <v>2021</v>
      </c>
      <c r="U5" s="13"/>
      <c r="V5" s="13"/>
      <c r="W5" s="13"/>
      <c r="X5" s="13"/>
      <c r="Y5" s="13"/>
      <c r="Z5" s="13"/>
      <c r="AA5" s="13"/>
      <c r="AB5" s="13"/>
      <c r="AC5" s="13"/>
      <c r="AD5" s="13"/>
      <c r="AE5" s="13"/>
      <c r="AF5" s="13"/>
      <c r="AG5" s="13"/>
    </row>
    <row r="6" spans="1:33" ht="12.75" customHeight="1">
      <c r="A6" s="175" t="s">
        <v>18</v>
      </c>
      <c r="B6" s="242">
        <v>4032</v>
      </c>
      <c r="C6" s="242">
        <v>4032</v>
      </c>
      <c r="D6" s="242">
        <v>4032</v>
      </c>
      <c r="E6" s="242">
        <v>4052</v>
      </c>
      <c r="F6" s="243">
        <v>4052</v>
      </c>
      <c r="G6" s="180">
        <v>4054</v>
      </c>
      <c r="H6" s="180">
        <v>4062.9</v>
      </c>
      <c r="I6" s="180">
        <v>4062.9</v>
      </c>
      <c r="J6" s="180">
        <v>4093.9</v>
      </c>
      <c r="K6" s="180">
        <v>4150.8999999999996</v>
      </c>
      <c r="L6" s="180">
        <v>4150.8999999999996</v>
      </c>
      <c r="M6" s="180">
        <v>4150.8999999999996</v>
      </c>
      <c r="N6" s="180">
        <v>4150.8999999999996</v>
      </c>
      <c r="O6" s="244">
        <v>4150.8999999999996</v>
      </c>
      <c r="P6" s="180">
        <v>4150.8999999999996</v>
      </c>
      <c r="Q6" s="180">
        <v>4080.9</v>
      </c>
      <c r="R6" s="218">
        <v>4106.1000000000004</v>
      </c>
      <c r="S6" s="242">
        <v>3533.3</v>
      </c>
      <c r="T6" s="242">
        <v>2169.3000000000002</v>
      </c>
      <c r="U6" s="13"/>
      <c r="V6" s="13"/>
      <c r="W6" s="13"/>
      <c r="X6" s="13"/>
      <c r="Y6" s="13"/>
      <c r="Z6" s="13"/>
      <c r="AA6" s="13"/>
      <c r="AB6" s="13"/>
      <c r="AC6" s="13"/>
      <c r="AD6" s="13"/>
      <c r="AE6" s="13"/>
      <c r="AF6" s="13"/>
      <c r="AG6" s="13"/>
    </row>
    <row r="7" spans="1:33">
      <c r="A7" s="197" t="s">
        <v>21</v>
      </c>
      <c r="B7" s="228">
        <v>330</v>
      </c>
      <c r="C7" s="228">
        <v>330</v>
      </c>
      <c r="D7" s="228">
        <v>330</v>
      </c>
      <c r="E7" s="228">
        <v>330</v>
      </c>
      <c r="F7" s="245">
        <v>330</v>
      </c>
      <c r="G7" s="181">
        <v>330</v>
      </c>
      <c r="H7" s="181">
        <v>330</v>
      </c>
      <c r="I7" s="181">
        <v>330</v>
      </c>
      <c r="J7" s="181">
        <v>330</v>
      </c>
      <c r="K7" s="181">
        <v>330</v>
      </c>
      <c r="L7" s="181">
        <v>330</v>
      </c>
      <c r="M7" s="181">
        <v>330</v>
      </c>
      <c r="N7" s="181">
        <v>330</v>
      </c>
      <c r="O7" s="246">
        <v>330</v>
      </c>
      <c r="P7" s="212" t="s">
        <v>52</v>
      </c>
      <c r="Q7" s="213" t="s">
        <v>44</v>
      </c>
      <c r="R7" s="213" t="s">
        <v>44</v>
      </c>
      <c r="S7" s="242" t="s">
        <v>44</v>
      </c>
      <c r="T7" s="228" t="s">
        <v>30</v>
      </c>
      <c r="U7" s="13"/>
      <c r="V7" s="13"/>
      <c r="W7" s="13"/>
      <c r="X7" s="13"/>
      <c r="Y7" s="13"/>
      <c r="Z7" s="13"/>
      <c r="AA7" s="13"/>
      <c r="AB7" s="13"/>
      <c r="AC7" s="13"/>
      <c r="AD7" s="13"/>
      <c r="AE7" s="13"/>
      <c r="AF7" s="13"/>
      <c r="AG7" s="13"/>
    </row>
    <row r="8" spans="1:33">
      <c r="A8" s="197" t="s">
        <v>22</v>
      </c>
      <c r="B8" s="228">
        <v>333</v>
      </c>
      <c r="C8" s="228">
        <v>333</v>
      </c>
      <c r="D8" s="228">
        <v>333</v>
      </c>
      <c r="E8" s="228">
        <v>333</v>
      </c>
      <c r="F8" s="245">
        <v>333</v>
      </c>
      <c r="G8" s="181">
        <v>333</v>
      </c>
      <c r="H8" s="181">
        <v>333</v>
      </c>
      <c r="I8" s="181">
        <v>333</v>
      </c>
      <c r="J8" s="181">
        <v>333</v>
      </c>
      <c r="K8" s="181">
        <v>390</v>
      </c>
      <c r="L8" s="181">
        <v>390</v>
      </c>
      <c r="M8" s="181">
        <v>390</v>
      </c>
      <c r="N8" s="181">
        <v>390</v>
      </c>
      <c r="O8" s="246">
        <v>390</v>
      </c>
      <c r="P8" s="181">
        <v>390</v>
      </c>
      <c r="Q8" s="213" t="s">
        <v>44</v>
      </c>
      <c r="R8" s="213">
        <v>446.2</v>
      </c>
      <c r="S8" s="242">
        <v>446</v>
      </c>
      <c r="T8" s="228">
        <v>196</v>
      </c>
      <c r="U8" s="13"/>
      <c r="V8" s="13"/>
      <c r="W8" s="13"/>
      <c r="X8" s="13"/>
      <c r="Y8" s="13"/>
      <c r="Z8" s="13"/>
      <c r="AA8" s="13"/>
      <c r="AB8" s="13"/>
      <c r="AC8" s="13"/>
      <c r="AD8" s="13"/>
      <c r="AE8" s="13"/>
      <c r="AF8" s="13"/>
      <c r="AG8" s="13"/>
    </row>
    <row r="9" spans="1:33">
      <c r="A9" s="197" t="s">
        <v>23</v>
      </c>
      <c r="B9" s="228">
        <v>623</v>
      </c>
      <c r="C9" s="228">
        <v>623</v>
      </c>
      <c r="D9" s="228">
        <v>623</v>
      </c>
      <c r="E9" s="228">
        <v>623</v>
      </c>
      <c r="F9" s="245">
        <v>623</v>
      </c>
      <c r="G9" s="181">
        <v>623</v>
      </c>
      <c r="H9" s="181">
        <v>623</v>
      </c>
      <c r="I9" s="181">
        <v>623</v>
      </c>
      <c r="J9" s="181">
        <v>623</v>
      </c>
      <c r="K9" s="181">
        <v>623</v>
      </c>
      <c r="L9" s="181">
        <v>623</v>
      </c>
      <c r="M9" s="181">
        <v>623</v>
      </c>
      <c r="N9" s="181">
        <v>623</v>
      </c>
      <c r="O9" s="246">
        <v>623</v>
      </c>
      <c r="P9" s="181">
        <v>623</v>
      </c>
      <c r="Q9" s="181">
        <v>623</v>
      </c>
      <c r="R9" s="213" t="s">
        <v>53</v>
      </c>
      <c r="S9" s="242" t="s">
        <v>44</v>
      </c>
      <c r="T9" s="228" t="s">
        <v>30</v>
      </c>
      <c r="U9" s="13"/>
      <c r="V9" s="13"/>
      <c r="W9" s="13"/>
      <c r="X9" s="13"/>
      <c r="Y9" s="13"/>
      <c r="Z9" s="13"/>
      <c r="AA9" s="13"/>
      <c r="AB9" s="13"/>
      <c r="AC9" s="13"/>
      <c r="AD9" s="13"/>
      <c r="AE9" s="13"/>
      <c r="AF9" s="13"/>
      <c r="AG9" s="13"/>
    </row>
    <row r="10" spans="1:33">
      <c r="A10" s="197" t="s">
        <v>25</v>
      </c>
      <c r="B10" s="228">
        <v>978</v>
      </c>
      <c r="C10" s="228">
        <v>978</v>
      </c>
      <c r="D10" s="228">
        <v>978</v>
      </c>
      <c r="E10" s="228">
        <v>978</v>
      </c>
      <c r="F10" s="245">
        <v>978</v>
      </c>
      <c r="G10" s="181">
        <v>978</v>
      </c>
      <c r="H10" s="181">
        <v>978</v>
      </c>
      <c r="I10" s="181">
        <v>978</v>
      </c>
      <c r="J10" s="181">
        <v>978</v>
      </c>
      <c r="K10" s="181">
        <v>978</v>
      </c>
      <c r="L10" s="181">
        <v>978</v>
      </c>
      <c r="M10" s="181">
        <v>978</v>
      </c>
      <c r="N10" s="181">
        <v>978</v>
      </c>
      <c r="O10" s="246">
        <v>978</v>
      </c>
      <c r="P10" s="181">
        <v>978</v>
      </c>
      <c r="Q10" s="181">
        <v>978</v>
      </c>
      <c r="R10" s="213" t="s">
        <v>53</v>
      </c>
      <c r="S10" s="242" t="s">
        <v>44</v>
      </c>
      <c r="T10" s="242">
        <v>363.4</v>
      </c>
      <c r="U10" s="13"/>
      <c r="V10" s="13"/>
      <c r="W10" s="13"/>
      <c r="X10" s="13"/>
      <c r="Y10" s="13"/>
      <c r="Z10" s="13"/>
      <c r="AA10" s="13"/>
      <c r="AB10" s="13"/>
      <c r="AC10" s="13"/>
      <c r="AD10" s="13"/>
      <c r="AE10" s="13"/>
      <c r="AF10" s="13"/>
      <c r="AG10" s="13"/>
    </row>
    <row r="11" spans="1:33">
      <c r="A11" s="197" t="s">
        <v>31</v>
      </c>
      <c r="B11" s="228">
        <v>634</v>
      </c>
      <c r="C11" s="228">
        <v>634</v>
      </c>
      <c r="D11" s="228">
        <v>634</v>
      </c>
      <c r="E11" s="228">
        <v>634</v>
      </c>
      <c r="F11" s="245">
        <v>634</v>
      </c>
      <c r="G11" s="181">
        <v>634</v>
      </c>
      <c r="H11" s="181">
        <v>634</v>
      </c>
      <c r="I11" s="181">
        <v>634</v>
      </c>
      <c r="J11" s="181">
        <v>634</v>
      </c>
      <c r="K11" s="181">
        <v>634</v>
      </c>
      <c r="L11" s="181">
        <v>634</v>
      </c>
      <c r="M11" s="181">
        <v>634</v>
      </c>
      <c r="N11" s="181">
        <v>634</v>
      </c>
      <c r="O11" s="246">
        <v>634</v>
      </c>
      <c r="P11" s="212" t="s">
        <v>52</v>
      </c>
      <c r="Q11" s="213" t="s">
        <v>44</v>
      </c>
      <c r="R11" s="213">
        <v>603</v>
      </c>
      <c r="S11" s="242">
        <v>603</v>
      </c>
      <c r="T11" s="228">
        <v>603</v>
      </c>
      <c r="U11" s="13"/>
      <c r="V11" s="13"/>
      <c r="W11" s="13"/>
      <c r="X11" s="13"/>
      <c r="Y11" s="13"/>
      <c r="Z11" s="13"/>
      <c r="AA11" s="13"/>
      <c r="AB11" s="13"/>
      <c r="AC11" s="13"/>
      <c r="AD11" s="13"/>
      <c r="AE11" s="13"/>
      <c r="AF11" s="13"/>
      <c r="AG11" s="13"/>
    </row>
    <row r="12" spans="1:33">
      <c r="A12" s="197" t="s">
        <v>32</v>
      </c>
      <c r="B12" s="228">
        <v>50</v>
      </c>
      <c r="C12" s="228">
        <v>50</v>
      </c>
      <c r="D12" s="228">
        <v>50</v>
      </c>
      <c r="E12" s="228">
        <v>70</v>
      </c>
      <c r="F12" s="245">
        <v>70</v>
      </c>
      <c r="G12" s="181">
        <v>70</v>
      </c>
      <c r="H12" s="181">
        <v>70</v>
      </c>
      <c r="I12" s="181">
        <v>70</v>
      </c>
      <c r="J12" s="181">
        <v>70</v>
      </c>
      <c r="K12" s="181">
        <v>70</v>
      </c>
      <c r="L12" s="181">
        <v>70</v>
      </c>
      <c r="M12" s="181">
        <v>70</v>
      </c>
      <c r="N12" s="181">
        <v>70</v>
      </c>
      <c r="O12" s="246">
        <v>70</v>
      </c>
      <c r="P12" s="212" t="s">
        <v>52</v>
      </c>
      <c r="Q12" s="213" t="s">
        <v>30</v>
      </c>
      <c r="R12" s="213" t="s">
        <v>30</v>
      </c>
      <c r="S12" s="213" t="s">
        <v>30</v>
      </c>
      <c r="T12" s="213" t="s">
        <v>30</v>
      </c>
      <c r="U12" s="13"/>
      <c r="V12" s="13"/>
      <c r="W12" s="13"/>
      <c r="X12" s="13"/>
      <c r="Y12" s="13"/>
      <c r="Z12" s="13"/>
      <c r="AA12" s="13"/>
      <c r="AB12" s="13"/>
      <c r="AC12" s="13"/>
      <c r="AD12" s="13"/>
      <c r="AE12" s="13"/>
      <c r="AF12" s="13"/>
      <c r="AG12" s="13"/>
    </row>
    <row r="13" spans="1:33" ht="13.5" customHeight="1">
      <c r="A13" s="197" t="s">
        <v>54</v>
      </c>
      <c r="B13" s="228">
        <v>1084</v>
      </c>
      <c r="C13" s="228">
        <v>1084</v>
      </c>
      <c r="D13" s="228">
        <v>1084</v>
      </c>
      <c r="E13" s="228">
        <v>1084</v>
      </c>
      <c r="F13" s="245">
        <v>1084</v>
      </c>
      <c r="G13" s="181">
        <v>1086</v>
      </c>
      <c r="H13" s="181">
        <v>1085.5</v>
      </c>
      <c r="I13" s="181">
        <v>1085.5</v>
      </c>
      <c r="J13" s="181">
        <v>1116.5</v>
      </c>
      <c r="K13" s="181">
        <v>1116.5</v>
      </c>
      <c r="L13" s="181">
        <v>1116.5</v>
      </c>
      <c r="M13" s="181">
        <v>1116.5</v>
      </c>
      <c r="N13" s="181">
        <v>1116.5</v>
      </c>
      <c r="O13" s="246">
        <v>1116.5</v>
      </c>
      <c r="P13" s="181">
        <v>1116.5</v>
      </c>
      <c r="Q13" s="181">
        <v>1116.5</v>
      </c>
      <c r="R13" s="213">
        <v>1116.5</v>
      </c>
      <c r="S13" s="228">
        <v>997.5</v>
      </c>
      <c r="T13" s="228">
        <v>997.5</v>
      </c>
      <c r="U13" s="13"/>
      <c r="V13" s="13"/>
      <c r="W13" s="13"/>
      <c r="X13" s="13"/>
      <c r="Y13" s="13"/>
      <c r="Z13" s="13"/>
      <c r="AA13" s="13"/>
      <c r="AB13" s="13"/>
      <c r="AC13" s="13"/>
      <c r="AD13" s="13"/>
      <c r="AE13" s="13"/>
      <c r="AF13" s="13"/>
      <c r="AG13" s="13"/>
    </row>
    <row r="14" spans="1:33" ht="13.5" customHeight="1">
      <c r="A14" s="197" t="s">
        <v>3389</v>
      </c>
      <c r="B14" s="228" t="s">
        <v>30</v>
      </c>
      <c r="C14" s="228" t="s">
        <v>30</v>
      </c>
      <c r="D14" s="228" t="s">
        <v>30</v>
      </c>
      <c r="E14" s="228" t="s">
        <v>30</v>
      </c>
      <c r="F14" s="228" t="s">
        <v>30</v>
      </c>
      <c r="G14" s="228" t="s">
        <v>30</v>
      </c>
      <c r="H14" s="181">
        <v>9.4</v>
      </c>
      <c r="I14" s="181">
        <v>9.4</v>
      </c>
      <c r="J14" s="181">
        <v>9.4</v>
      </c>
      <c r="K14" s="181">
        <v>9.4</v>
      </c>
      <c r="L14" s="181">
        <v>9.4</v>
      </c>
      <c r="M14" s="181">
        <v>9.4</v>
      </c>
      <c r="N14" s="181">
        <v>9.4</v>
      </c>
      <c r="O14" s="246">
        <v>9.4</v>
      </c>
      <c r="P14" s="212" t="s">
        <v>52</v>
      </c>
      <c r="Q14" s="213" t="s">
        <v>44</v>
      </c>
      <c r="R14" s="213" t="s">
        <v>44</v>
      </c>
      <c r="S14" s="228" t="s">
        <v>44</v>
      </c>
      <c r="T14" s="228" t="s">
        <v>44</v>
      </c>
      <c r="U14" s="13"/>
      <c r="V14" s="13"/>
      <c r="W14" s="13"/>
      <c r="X14" s="13"/>
      <c r="Y14" s="13"/>
      <c r="Z14" s="13"/>
      <c r="AA14" s="13"/>
      <c r="AB14" s="13"/>
      <c r="AC14" s="13"/>
      <c r="AD14" s="13"/>
      <c r="AE14" s="13"/>
      <c r="AF14" s="13"/>
      <c r="AG14" s="13"/>
    </row>
    <row r="15" spans="1:33" ht="13.5" customHeight="1">
      <c r="A15" s="18"/>
      <c r="B15" s="19"/>
      <c r="C15" s="19"/>
      <c r="D15" s="19"/>
      <c r="E15" s="19"/>
      <c r="F15" s="19"/>
      <c r="G15" s="19"/>
      <c r="H15" s="9"/>
      <c r="I15" s="9"/>
      <c r="J15" s="9"/>
      <c r="K15" s="9"/>
      <c r="L15" s="9"/>
      <c r="M15" s="9"/>
      <c r="N15" s="9"/>
      <c r="O15" s="9"/>
      <c r="P15" s="20"/>
      <c r="Q15" s="8"/>
      <c r="R15" s="8"/>
      <c r="S15" s="13"/>
      <c r="T15" s="13"/>
      <c r="U15" s="13"/>
      <c r="V15" s="13"/>
      <c r="W15" s="13"/>
      <c r="X15" s="13"/>
      <c r="Y15" s="13"/>
      <c r="Z15" s="13"/>
      <c r="AA15" s="13"/>
      <c r="AB15" s="13"/>
      <c r="AC15" s="13"/>
      <c r="AD15" s="13"/>
      <c r="AE15" s="13"/>
      <c r="AF15" s="13"/>
      <c r="AG15" s="13"/>
    </row>
    <row r="16" spans="1:33">
      <c r="A16" s="532" t="s">
        <v>55</v>
      </c>
      <c r="B16" s="532"/>
      <c r="C16" s="532"/>
      <c r="D16" s="532"/>
      <c r="E16" s="532"/>
      <c r="F16" s="532"/>
      <c r="G16" s="532"/>
      <c r="H16" s="532"/>
      <c r="I16" s="532"/>
      <c r="J16" s="532"/>
      <c r="K16" s="532"/>
      <c r="L16" s="532"/>
      <c r="M16" s="532"/>
      <c r="N16" s="532"/>
      <c r="O16" s="532"/>
      <c r="P16" s="532"/>
      <c r="Q16" s="532"/>
      <c r="R16" s="532"/>
      <c r="S16" s="532"/>
      <c r="T16" s="532"/>
      <c r="U16" s="13"/>
      <c r="V16" s="13"/>
      <c r="W16" s="13"/>
      <c r="X16" s="13"/>
      <c r="Y16" s="13"/>
      <c r="Z16" s="13"/>
      <c r="AA16" s="13"/>
      <c r="AB16" s="13"/>
      <c r="AC16" s="13"/>
      <c r="AD16" s="13"/>
      <c r="AE16" s="13"/>
      <c r="AF16" s="13"/>
      <c r="AG16" s="13"/>
    </row>
    <row r="17" spans="1:33" ht="15.75" customHeight="1">
      <c r="A17" s="527" t="s">
        <v>2</v>
      </c>
      <c r="B17" s="527"/>
      <c r="C17" s="527"/>
      <c r="D17" s="527"/>
      <c r="E17" s="527"/>
      <c r="F17" s="527"/>
      <c r="G17" s="527"/>
      <c r="H17" s="527"/>
      <c r="I17" s="527"/>
      <c r="J17" s="527"/>
      <c r="K17" s="527"/>
      <c r="L17" s="527"/>
      <c r="M17" s="527"/>
      <c r="N17" s="527"/>
      <c r="O17" s="527"/>
      <c r="P17" s="527"/>
      <c r="Q17" s="527"/>
      <c r="R17" s="527"/>
      <c r="S17" s="527"/>
      <c r="T17" s="527"/>
      <c r="U17" s="15"/>
      <c r="V17" s="15"/>
      <c r="W17" s="15"/>
      <c r="X17" s="15"/>
      <c r="Y17" s="15"/>
      <c r="Z17" s="15"/>
      <c r="AA17" s="15"/>
      <c r="AB17" s="15"/>
      <c r="AC17" s="15"/>
      <c r="AD17" s="15"/>
      <c r="AE17" s="15"/>
      <c r="AF17" s="13"/>
      <c r="AG17" s="13"/>
    </row>
    <row r="18" spans="1:33">
      <c r="A18" s="224"/>
      <c r="B18" s="304">
        <v>2003</v>
      </c>
      <c r="C18" s="193">
        <v>2004</v>
      </c>
      <c r="D18" s="193">
        <v>2005</v>
      </c>
      <c r="E18" s="193">
        <v>2006</v>
      </c>
      <c r="F18" s="193">
        <v>2007</v>
      </c>
      <c r="G18" s="194">
        <v>2008</v>
      </c>
      <c r="H18" s="194">
        <v>2009</v>
      </c>
      <c r="I18" s="194">
        <v>2010</v>
      </c>
      <c r="J18" s="194">
        <v>2011</v>
      </c>
      <c r="K18" s="194">
        <v>2012</v>
      </c>
      <c r="L18" s="194">
        <v>2013</v>
      </c>
      <c r="M18" s="194">
        <v>2014</v>
      </c>
      <c r="N18" s="194">
        <v>2015</v>
      </c>
      <c r="O18" s="194">
        <v>2016</v>
      </c>
      <c r="P18" s="194">
        <v>2017</v>
      </c>
      <c r="Q18" s="194">
        <v>2018</v>
      </c>
      <c r="R18" s="194">
        <v>2019</v>
      </c>
      <c r="S18" s="194">
        <v>2020</v>
      </c>
      <c r="T18" s="194">
        <v>2021</v>
      </c>
      <c r="U18" s="13"/>
      <c r="V18" s="13"/>
      <c r="W18" s="13"/>
      <c r="X18" s="13"/>
      <c r="Y18" s="13"/>
      <c r="Z18" s="13"/>
      <c r="AA18" s="13"/>
      <c r="AB18" s="13"/>
      <c r="AC18" s="13"/>
      <c r="AD18" s="13"/>
      <c r="AE18" s="13"/>
      <c r="AF18" s="13"/>
      <c r="AG18" s="13"/>
    </row>
    <row r="19" spans="1:33">
      <c r="A19" s="175" t="s">
        <v>18</v>
      </c>
      <c r="B19" s="205">
        <v>147</v>
      </c>
      <c r="C19" s="205">
        <v>138</v>
      </c>
      <c r="D19" s="205">
        <v>135</v>
      </c>
      <c r="E19" s="205">
        <v>130</v>
      </c>
      <c r="F19" s="206">
        <v>116</v>
      </c>
      <c r="G19" s="207">
        <v>125</v>
      </c>
      <c r="H19" s="322">
        <v>157</v>
      </c>
      <c r="I19" s="207">
        <v>158</v>
      </c>
      <c r="J19" s="207">
        <v>148</v>
      </c>
      <c r="K19" s="207">
        <v>152</v>
      </c>
      <c r="L19" s="207">
        <v>151</v>
      </c>
      <c r="M19" s="207">
        <v>142</v>
      </c>
      <c r="N19" s="207">
        <v>141</v>
      </c>
      <c r="O19" s="208">
        <v>179</v>
      </c>
      <c r="P19" s="207">
        <v>171</v>
      </c>
      <c r="Q19" s="207">
        <v>160</v>
      </c>
      <c r="R19" s="207">
        <f>R21+R24+R27+R28</f>
        <v>155</v>
      </c>
      <c r="S19" s="205">
        <v>168</v>
      </c>
      <c r="T19" s="205">
        <v>150</v>
      </c>
      <c r="U19" s="13"/>
      <c r="V19" s="13"/>
      <c r="W19" s="13"/>
      <c r="X19" s="13"/>
      <c r="Y19" s="13"/>
      <c r="Z19" s="13"/>
      <c r="AA19" s="13"/>
      <c r="AB19" s="13"/>
      <c r="AC19" s="13"/>
      <c r="AD19" s="13"/>
      <c r="AE19" s="13"/>
      <c r="AF19" s="13"/>
      <c r="AG19" s="13"/>
    </row>
    <row r="20" spans="1:33">
      <c r="A20" s="182" t="s">
        <v>56</v>
      </c>
      <c r="B20" s="199"/>
      <c r="C20" s="199"/>
      <c r="D20" s="199"/>
      <c r="E20" s="199"/>
      <c r="F20" s="214"/>
      <c r="G20" s="219"/>
      <c r="H20" s="323"/>
      <c r="I20" s="219"/>
      <c r="J20" s="219"/>
      <c r="K20" s="219"/>
      <c r="L20" s="219"/>
      <c r="M20" s="219"/>
      <c r="N20" s="219"/>
      <c r="O20" s="220"/>
      <c r="P20" s="219"/>
      <c r="Q20" s="210"/>
      <c r="R20" s="210"/>
      <c r="S20" s="210"/>
      <c r="T20" s="210"/>
      <c r="U20" s="13"/>
      <c r="V20" s="13"/>
      <c r="W20" s="13"/>
      <c r="X20" s="13"/>
      <c r="Y20" s="13"/>
      <c r="Z20" s="13"/>
      <c r="AA20" s="13"/>
      <c r="AB20" s="13"/>
      <c r="AC20" s="13"/>
      <c r="AD20" s="13"/>
      <c r="AE20" s="13"/>
      <c r="AF20" s="13"/>
      <c r="AG20" s="13"/>
    </row>
    <row r="21" spans="1:33" ht="14.25" customHeight="1">
      <c r="A21" s="188" t="s">
        <v>57</v>
      </c>
      <c r="B21" s="199">
        <v>2</v>
      </c>
      <c r="C21" s="199">
        <v>6</v>
      </c>
      <c r="D21" s="199">
        <v>9</v>
      </c>
      <c r="E21" s="199">
        <v>11</v>
      </c>
      <c r="F21" s="214">
        <v>10</v>
      </c>
      <c r="G21" s="219">
        <v>9</v>
      </c>
      <c r="H21" s="322">
        <v>12</v>
      </c>
      <c r="I21" s="219">
        <v>12</v>
      </c>
      <c r="J21" s="219">
        <v>12</v>
      </c>
      <c r="K21" s="219">
        <v>10</v>
      </c>
      <c r="L21" s="219">
        <v>12</v>
      </c>
      <c r="M21" s="219">
        <v>12</v>
      </c>
      <c r="N21" s="219">
        <v>8</v>
      </c>
      <c r="O21" s="220">
        <v>9</v>
      </c>
      <c r="P21" s="219">
        <v>9</v>
      </c>
      <c r="Q21" s="219">
        <v>9</v>
      </c>
      <c r="R21" s="219">
        <v>9</v>
      </c>
      <c r="S21" s="199">
        <v>12</v>
      </c>
      <c r="T21" s="199">
        <v>9</v>
      </c>
      <c r="U21" s="13"/>
      <c r="V21" s="13"/>
      <c r="W21" s="13"/>
      <c r="X21" s="13"/>
      <c r="Y21" s="13"/>
      <c r="Z21" s="13"/>
      <c r="AA21" s="13"/>
      <c r="AB21" s="13"/>
      <c r="AC21" s="13"/>
      <c r="AD21" s="13"/>
      <c r="AE21" s="13"/>
      <c r="AF21" s="13"/>
      <c r="AG21" s="13"/>
    </row>
    <row r="22" spans="1:33">
      <c r="A22" s="321" t="s">
        <v>58</v>
      </c>
      <c r="B22" s="199">
        <v>2</v>
      </c>
      <c r="C22" s="199">
        <v>2</v>
      </c>
      <c r="D22" s="199">
        <v>5</v>
      </c>
      <c r="E22" s="199">
        <v>7</v>
      </c>
      <c r="F22" s="214">
        <v>6</v>
      </c>
      <c r="G22" s="219">
        <v>6</v>
      </c>
      <c r="H22" s="322">
        <v>10</v>
      </c>
      <c r="I22" s="219">
        <v>10</v>
      </c>
      <c r="J22" s="219">
        <v>10</v>
      </c>
      <c r="K22" s="219">
        <v>8</v>
      </c>
      <c r="L22" s="219">
        <v>10</v>
      </c>
      <c r="M22" s="219">
        <v>10</v>
      </c>
      <c r="N22" s="219">
        <v>8</v>
      </c>
      <c r="O22" s="220">
        <v>9</v>
      </c>
      <c r="P22" s="219">
        <v>9</v>
      </c>
      <c r="Q22" s="219">
        <v>9</v>
      </c>
      <c r="R22" s="219">
        <v>9</v>
      </c>
      <c r="S22" s="199">
        <v>11</v>
      </c>
      <c r="T22" s="199">
        <v>8</v>
      </c>
      <c r="U22" s="13"/>
      <c r="V22" s="13"/>
      <c r="W22" s="13"/>
      <c r="X22" s="13"/>
      <c r="Y22" s="13"/>
      <c r="Z22" s="13"/>
      <c r="AA22" s="13"/>
      <c r="AB22" s="13"/>
      <c r="AC22" s="13"/>
      <c r="AD22" s="13"/>
      <c r="AE22" s="13"/>
      <c r="AF22" s="13"/>
      <c r="AG22" s="13"/>
    </row>
    <row r="23" spans="1:33">
      <c r="A23" s="321" t="s">
        <v>59</v>
      </c>
      <c r="B23" s="199" t="s">
        <v>30</v>
      </c>
      <c r="C23" s="199">
        <v>4</v>
      </c>
      <c r="D23" s="199">
        <v>4</v>
      </c>
      <c r="E23" s="199">
        <v>4</v>
      </c>
      <c r="F23" s="214">
        <v>4</v>
      </c>
      <c r="G23" s="219">
        <v>3</v>
      </c>
      <c r="H23" s="322">
        <v>2</v>
      </c>
      <c r="I23" s="219">
        <v>2</v>
      </c>
      <c r="J23" s="219">
        <v>2</v>
      </c>
      <c r="K23" s="219">
        <v>2</v>
      </c>
      <c r="L23" s="219">
        <v>2</v>
      </c>
      <c r="M23" s="219">
        <v>2</v>
      </c>
      <c r="N23" s="233" t="s">
        <v>30</v>
      </c>
      <c r="O23" s="324" t="s">
        <v>30</v>
      </c>
      <c r="P23" s="233" t="s">
        <v>30</v>
      </c>
      <c r="Q23" s="233" t="s">
        <v>30</v>
      </c>
      <c r="R23" s="233" t="s">
        <v>30</v>
      </c>
      <c r="S23" s="199" t="s">
        <v>53</v>
      </c>
      <c r="T23" s="199" t="s">
        <v>44</v>
      </c>
      <c r="U23" s="13"/>
      <c r="V23" s="13"/>
      <c r="W23" s="13"/>
      <c r="X23" s="13"/>
      <c r="Y23" s="13"/>
      <c r="Z23" s="13"/>
      <c r="AA23" s="13"/>
      <c r="AB23" s="13"/>
      <c r="AC23" s="13"/>
      <c r="AD23" s="13"/>
      <c r="AE23" s="13"/>
      <c r="AF23" s="13"/>
      <c r="AG23" s="13"/>
    </row>
    <row r="24" spans="1:33">
      <c r="A24" s="188" t="s">
        <v>60</v>
      </c>
      <c r="B24" s="199">
        <v>81</v>
      </c>
      <c r="C24" s="199">
        <v>70</v>
      </c>
      <c r="D24" s="199">
        <v>69</v>
      </c>
      <c r="E24" s="199">
        <v>63</v>
      </c>
      <c r="F24" s="214">
        <v>53</v>
      </c>
      <c r="G24" s="219">
        <v>57</v>
      </c>
      <c r="H24" s="322">
        <v>71</v>
      </c>
      <c r="I24" s="219">
        <v>71</v>
      </c>
      <c r="J24" s="219">
        <v>60</v>
      </c>
      <c r="K24" s="219">
        <v>59</v>
      </c>
      <c r="L24" s="219">
        <v>54</v>
      </c>
      <c r="M24" s="219">
        <v>51</v>
      </c>
      <c r="N24" s="219">
        <v>53</v>
      </c>
      <c r="O24" s="220">
        <v>69</v>
      </c>
      <c r="P24" s="219">
        <v>66</v>
      </c>
      <c r="Q24" s="219">
        <v>56</v>
      </c>
      <c r="R24" s="219">
        <v>56</v>
      </c>
      <c r="S24" s="199">
        <v>62</v>
      </c>
      <c r="T24" s="199">
        <v>58</v>
      </c>
      <c r="U24" s="13"/>
      <c r="V24" s="13"/>
      <c r="W24" s="13"/>
      <c r="X24" s="13"/>
      <c r="Y24" s="13"/>
      <c r="Z24" s="13"/>
      <c r="AA24" s="13"/>
      <c r="AB24" s="13"/>
      <c r="AC24" s="13"/>
      <c r="AD24" s="13"/>
    </row>
    <row r="25" spans="1:33">
      <c r="A25" s="321" t="s">
        <v>58</v>
      </c>
      <c r="B25" s="199">
        <v>72</v>
      </c>
      <c r="C25" s="199">
        <v>61</v>
      </c>
      <c r="D25" s="199">
        <v>60</v>
      </c>
      <c r="E25" s="199">
        <v>58</v>
      </c>
      <c r="F25" s="214">
        <v>49</v>
      </c>
      <c r="G25" s="219">
        <v>53</v>
      </c>
      <c r="H25" s="322">
        <v>61</v>
      </c>
      <c r="I25" s="219">
        <v>61</v>
      </c>
      <c r="J25" s="219">
        <v>57</v>
      </c>
      <c r="K25" s="219">
        <v>56</v>
      </c>
      <c r="L25" s="219">
        <v>52</v>
      </c>
      <c r="M25" s="219">
        <v>49</v>
      </c>
      <c r="N25" s="219">
        <v>51</v>
      </c>
      <c r="O25" s="220">
        <v>61</v>
      </c>
      <c r="P25" s="219">
        <v>58</v>
      </c>
      <c r="Q25" s="219">
        <v>50</v>
      </c>
      <c r="R25" s="219">
        <v>47</v>
      </c>
      <c r="S25" s="199">
        <v>48</v>
      </c>
      <c r="T25" s="199">
        <v>43</v>
      </c>
      <c r="U25" s="13"/>
      <c r="V25" s="13"/>
      <c r="W25" s="13"/>
      <c r="X25" s="13"/>
      <c r="Y25" s="13"/>
      <c r="Z25" s="13"/>
      <c r="AA25" s="13"/>
      <c r="AB25" s="13"/>
      <c r="AC25" s="13"/>
      <c r="AD25" s="13"/>
    </row>
    <row r="26" spans="1:33">
      <c r="A26" s="321" t="s">
        <v>59</v>
      </c>
      <c r="B26" s="199">
        <v>9</v>
      </c>
      <c r="C26" s="199">
        <v>9</v>
      </c>
      <c r="D26" s="199">
        <v>9</v>
      </c>
      <c r="E26" s="199">
        <v>5</v>
      </c>
      <c r="F26" s="214">
        <v>4</v>
      </c>
      <c r="G26" s="219">
        <v>4</v>
      </c>
      <c r="H26" s="322">
        <v>10</v>
      </c>
      <c r="I26" s="219">
        <v>10</v>
      </c>
      <c r="J26" s="219">
        <v>3</v>
      </c>
      <c r="K26" s="219">
        <v>3</v>
      </c>
      <c r="L26" s="219">
        <v>2</v>
      </c>
      <c r="M26" s="219">
        <v>2</v>
      </c>
      <c r="N26" s="219">
        <v>2</v>
      </c>
      <c r="O26" s="324">
        <v>8</v>
      </c>
      <c r="P26" s="219">
        <v>8</v>
      </c>
      <c r="Q26" s="219">
        <v>6</v>
      </c>
      <c r="R26" s="219">
        <v>9</v>
      </c>
      <c r="S26" s="199">
        <v>14</v>
      </c>
      <c r="T26" s="199">
        <v>15</v>
      </c>
      <c r="U26" s="13"/>
      <c r="V26" s="13"/>
      <c r="W26" s="13"/>
      <c r="X26" s="13"/>
      <c r="Y26" s="13"/>
      <c r="Z26" s="13"/>
      <c r="AA26" s="13"/>
      <c r="AB26" s="13"/>
      <c r="AC26" s="13"/>
      <c r="AD26" s="13"/>
    </row>
    <row r="27" spans="1:33">
      <c r="A27" s="188" t="s">
        <v>61</v>
      </c>
      <c r="B27" s="199">
        <v>51</v>
      </c>
      <c r="C27" s="199">
        <v>49</v>
      </c>
      <c r="D27" s="199">
        <v>49</v>
      </c>
      <c r="E27" s="199">
        <v>49</v>
      </c>
      <c r="F27" s="214">
        <v>46</v>
      </c>
      <c r="G27" s="219">
        <v>51</v>
      </c>
      <c r="H27" s="322">
        <v>51</v>
      </c>
      <c r="I27" s="219">
        <v>51</v>
      </c>
      <c r="J27" s="219">
        <v>52</v>
      </c>
      <c r="K27" s="219">
        <v>56</v>
      </c>
      <c r="L27" s="219">
        <v>56</v>
      </c>
      <c r="M27" s="219">
        <v>54</v>
      </c>
      <c r="N27" s="219">
        <v>55</v>
      </c>
      <c r="O27" s="220">
        <v>74</v>
      </c>
      <c r="P27" s="219">
        <v>75</v>
      </c>
      <c r="Q27" s="219">
        <v>68</v>
      </c>
      <c r="R27" s="219">
        <v>68</v>
      </c>
      <c r="S27" s="199">
        <v>74</v>
      </c>
      <c r="T27" s="199">
        <v>61</v>
      </c>
      <c r="U27" s="13"/>
      <c r="V27" s="13"/>
      <c r="W27" s="13"/>
      <c r="X27" s="13"/>
      <c r="Y27" s="13"/>
      <c r="Z27" s="13"/>
      <c r="AA27" s="13"/>
      <c r="AB27" s="13"/>
      <c r="AC27" s="13"/>
      <c r="AD27" s="13"/>
    </row>
    <row r="28" spans="1:33" ht="22.5">
      <c r="A28" s="188" t="s">
        <v>62</v>
      </c>
      <c r="B28" s="199">
        <v>13</v>
      </c>
      <c r="C28" s="199">
        <v>13</v>
      </c>
      <c r="D28" s="199">
        <v>8</v>
      </c>
      <c r="E28" s="199">
        <v>7</v>
      </c>
      <c r="F28" s="214">
        <v>7</v>
      </c>
      <c r="G28" s="219">
        <v>8</v>
      </c>
      <c r="H28" s="322">
        <v>23</v>
      </c>
      <c r="I28" s="219">
        <v>24</v>
      </c>
      <c r="J28" s="219">
        <v>24</v>
      </c>
      <c r="K28" s="219">
        <v>27</v>
      </c>
      <c r="L28" s="219">
        <v>29</v>
      </c>
      <c r="M28" s="219">
        <v>25</v>
      </c>
      <c r="N28" s="219">
        <v>25</v>
      </c>
      <c r="O28" s="220">
        <v>27</v>
      </c>
      <c r="P28" s="219">
        <v>21</v>
      </c>
      <c r="Q28" s="219">
        <v>27</v>
      </c>
      <c r="R28" s="219">
        <v>22</v>
      </c>
      <c r="S28" s="199">
        <v>20</v>
      </c>
      <c r="T28" s="219">
        <v>22</v>
      </c>
      <c r="U28" s="13"/>
      <c r="V28" s="13"/>
      <c r="W28" s="13"/>
      <c r="X28" s="13"/>
      <c r="Y28" s="13"/>
      <c r="Z28" s="13"/>
      <c r="AA28" s="13"/>
      <c r="AB28" s="13"/>
      <c r="AC28" s="13"/>
      <c r="AD28" s="13"/>
    </row>
    <row r="29" spans="1:33">
      <c r="A29" s="30"/>
      <c r="B29" s="14"/>
      <c r="C29" s="14"/>
      <c r="D29" s="14"/>
      <c r="E29" s="14"/>
      <c r="F29" s="14"/>
      <c r="G29" s="7"/>
      <c r="H29" s="5"/>
      <c r="I29" s="7"/>
      <c r="J29" s="7"/>
      <c r="K29" s="7"/>
      <c r="L29" s="7"/>
      <c r="M29" s="7"/>
      <c r="N29" s="7"/>
      <c r="O29" s="7"/>
      <c r="P29" s="7"/>
      <c r="Q29" s="7"/>
      <c r="R29" s="7"/>
      <c r="S29" s="13"/>
      <c r="T29" s="13"/>
      <c r="U29" s="13"/>
      <c r="V29" s="13"/>
      <c r="W29" s="13"/>
      <c r="X29" s="13"/>
      <c r="Y29" s="13"/>
      <c r="Z29" s="13"/>
      <c r="AA29" s="13"/>
      <c r="AB29" s="13"/>
      <c r="AC29" s="13"/>
      <c r="AD29" s="13"/>
    </row>
    <row r="30" spans="1:33">
      <c r="A30" s="532" t="s">
        <v>63</v>
      </c>
      <c r="B30" s="532"/>
      <c r="C30" s="532"/>
      <c r="D30" s="532"/>
      <c r="E30" s="532"/>
      <c r="F30" s="532"/>
      <c r="G30" s="532"/>
      <c r="H30" s="532"/>
      <c r="I30" s="532"/>
      <c r="J30" s="532"/>
      <c r="K30" s="532"/>
      <c r="L30" s="532"/>
      <c r="M30" s="532"/>
      <c r="N30" s="532"/>
      <c r="O30" s="532"/>
      <c r="P30" s="532"/>
      <c r="Q30" s="532"/>
      <c r="R30" s="532"/>
      <c r="S30" s="532"/>
      <c r="T30" s="532"/>
    </row>
    <row r="31" spans="1:33">
      <c r="A31" s="540"/>
      <c r="B31" s="540"/>
      <c r="C31" s="540"/>
      <c r="D31" s="540"/>
      <c r="E31" s="540"/>
      <c r="F31" s="540"/>
      <c r="G31" s="540"/>
      <c r="H31" s="540"/>
      <c r="I31" s="540"/>
      <c r="J31" s="540"/>
      <c r="K31" s="2"/>
      <c r="L31" s="2"/>
      <c r="M31" s="2"/>
      <c r="N31" s="2"/>
    </row>
    <row r="32" spans="1:33">
      <c r="A32" s="224"/>
      <c r="B32" s="193">
        <v>2003</v>
      </c>
      <c r="C32" s="193">
        <v>2004</v>
      </c>
      <c r="D32" s="193">
        <v>2005</v>
      </c>
      <c r="E32" s="193">
        <v>2006</v>
      </c>
      <c r="F32" s="193">
        <v>2007</v>
      </c>
      <c r="G32" s="194">
        <v>2008</v>
      </c>
      <c r="H32" s="194">
        <v>2009</v>
      </c>
      <c r="I32" s="194">
        <v>2010</v>
      </c>
      <c r="J32" s="194">
        <v>2011</v>
      </c>
      <c r="K32" s="194">
        <v>2012</v>
      </c>
      <c r="L32" s="194">
        <v>2013</v>
      </c>
      <c r="M32" s="194">
        <v>2014</v>
      </c>
      <c r="N32" s="194">
        <v>2015</v>
      </c>
      <c r="O32" s="194">
        <v>2016</v>
      </c>
      <c r="P32" s="194">
        <v>2017</v>
      </c>
      <c r="Q32" s="194">
        <v>2018</v>
      </c>
      <c r="R32" s="194">
        <v>2019</v>
      </c>
      <c r="S32" s="194">
        <v>2020</v>
      </c>
      <c r="T32" s="194">
        <v>2021</v>
      </c>
    </row>
    <row r="33" spans="1:20" ht="12" customHeight="1">
      <c r="A33" s="325" t="s">
        <v>64</v>
      </c>
      <c r="B33" s="242" t="s">
        <v>65</v>
      </c>
      <c r="C33" s="242" t="s">
        <v>66</v>
      </c>
      <c r="D33" s="242" t="s">
        <v>67</v>
      </c>
      <c r="E33" s="242" t="s">
        <v>68</v>
      </c>
      <c r="F33" s="243" t="s">
        <v>69</v>
      </c>
      <c r="G33" s="180">
        <v>1214.19</v>
      </c>
      <c r="H33" s="244">
        <v>900.9</v>
      </c>
      <c r="I33" s="180">
        <v>1119.9000000000001</v>
      </c>
      <c r="J33" s="180">
        <v>1082</v>
      </c>
      <c r="K33" s="180">
        <v>1290.7</v>
      </c>
      <c r="L33" s="180">
        <v>1106.5</v>
      </c>
      <c r="M33" s="180">
        <v>1320.8</v>
      </c>
      <c r="N33" s="180">
        <v>1218.9000000000001</v>
      </c>
      <c r="O33" s="180">
        <v>1188.5999999999999</v>
      </c>
      <c r="P33" s="180">
        <v>1649.4</v>
      </c>
      <c r="Q33" s="180">
        <v>1182.5</v>
      </c>
      <c r="R33" s="180">
        <v>1319.3</v>
      </c>
      <c r="S33" s="242">
        <v>895.4</v>
      </c>
      <c r="T33" s="242">
        <v>775.6</v>
      </c>
    </row>
    <row r="34" spans="1:20" ht="11.25" customHeight="1">
      <c r="A34" s="325" t="s">
        <v>70</v>
      </c>
      <c r="B34" s="242" t="s">
        <v>71</v>
      </c>
      <c r="C34" s="242" t="s">
        <v>72</v>
      </c>
      <c r="D34" s="242" t="s">
        <v>73</v>
      </c>
      <c r="E34" s="242" t="s">
        <v>74</v>
      </c>
      <c r="F34" s="243">
        <v>52.1</v>
      </c>
      <c r="G34" s="180">
        <v>55.3</v>
      </c>
      <c r="H34" s="244">
        <v>56.9</v>
      </c>
      <c r="I34" s="180">
        <v>79.400000000000006</v>
      </c>
      <c r="J34" s="180">
        <v>78.5</v>
      </c>
      <c r="K34" s="180">
        <v>61.9</v>
      </c>
      <c r="L34" s="180">
        <v>32.299999999999997</v>
      </c>
      <c r="M34" s="180">
        <v>26.614000000000001</v>
      </c>
      <c r="N34" s="180">
        <v>30.9</v>
      </c>
      <c r="O34" s="180">
        <v>21.4</v>
      </c>
      <c r="P34" s="180">
        <v>26</v>
      </c>
      <c r="Q34" s="180">
        <v>40.1</v>
      </c>
      <c r="R34" s="180">
        <v>14.5</v>
      </c>
      <c r="S34" s="242">
        <v>22.7</v>
      </c>
      <c r="T34" s="242">
        <v>49.1</v>
      </c>
    </row>
    <row r="35" spans="1:20" ht="13.5" customHeight="1">
      <c r="A35" s="325" t="s">
        <v>75</v>
      </c>
      <c r="B35" s="242" t="s">
        <v>76</v>
      </c>
      <c r="C35" s="242" t="s">
        <v>77</v>
      </c>
      <c r="D35" s="242" t="s">
        <v>78</v>
      </c>
      <c r="E35" s="242" t="s">
        <v>79</v>
      </c>
      <c r="F35" s="243">
        <v>53</v>
      </c>
      <c r="G35" s="180">
        <v>96.1</v>
      </c>
      <c r="H35" s="244">
        <v>90.2</v>
      </c>
      <c r="I35" s="180">
        <v>108.2</v>
      </c>
      <c r="J35" s="180">
        <v>112.9</v>
      </c>
      <c r="K35" s="180">
        <v>98.8</v>
      </c>
      <c r="L35" s="180">
        <v>92.7</v>
      </c>
      <c r="M35" s="180">
        <v>67.2</v>
      </c>
      <c r="N35" s="180">
        <v>48.5</v>
      </c>
      <c r="O35" s="180">
        <v>90.4</v>
      </c>
      <c r="P35" s="180">
        <v>58.71</v>
      </c>
      <c r="Q35" s="31" t="s">
        <v>44</v>
      </c>
      <c r="R35" s="180">
        <v>36.380000000000003</v>
      </c>
      <c r="S35" s="242">
        <v>39.729999999999997</v>
      </c>
      <c r="T35" s="242">
        <v>85.9</v>
      </c>
    </row>
    <row r="36" spans="1:20">
      <c r="A36" s="325" t="s">
        <v>80</v>
      </c>
      <c r="B36" s="242" t="s">
        <v>81</v>
      </c>
      <c r="C36" s="242" t="s">
        <v>82</v>
      </c>
      <c r="D36" s="242" t="s">
        <v>82</v>
      </c>
      <c r="E36" s="242" t="s">
        <v>83</v>
      </c>
      <c r="F36" s="243" t="s">
        <v>84</v>
      </c>
      <c r="G36" s="180">
        <v>0.75</v>
      </c>
      <c r="H36" s="244">
        <v>1.5</v>
      </c>
      <c r="I36" s="180">
        <v>3.35</v>
      </c>
      <c r="J36" s="180">
        <v>1.9</v>
      </c>
      <c r="K36" s="180">
        <v>1.9</v>
      </c>
      <c r="L36" s="180">
        <v>0.9</v>
      </c>
      <c r="M36" s="180">
        <v>1.1830000000000001</v>
      </c>
      <c r="N36" s="180">
        <v>0.43</v>
      </c>
      <c r="O36" s="180">
        <v>1.2</v>
      </c>
      <c r="P36" s="180">
        <v>0.7</v>
      </c>
      <c r="Q36" s="31" t="s">
        <v>44</v>
      </c>
      <c r="R36" s="180">
        <v>0.7</v>
      </c>
      <c r="S36" s="242">
        <v>0.5</v>
      </c>
      <c r="T36" s="242">
        <v>1.4</v>
      </c>
    </row>
    <row r="37" spans="1:20">
      <c r="A37" s="161" t="s">
        <v>85</v>
      </c>
      <c r="B37" s="19"/>
      <c r="C37" s="19"/>
      <c r="D37" s="19"/>
      <c r="E37" s="19"/>
      <c r="F37" s="19"/>
      <c r="G37" s="9"/>
      <c r="H37" s="9"/>
      <c r="I37" s="9"/>
      <c r="J37" s="9"/>
      <c r="K37" s="9"/>
      <c r="L37" s="9"/>
      <c r="M37" s="9"/>
      <c r="N37" s="9"/>
      <c r="O37" s="9"/>
      <c r="P37" s="9"/>
      <c r="Q37" s="32"/>
      <c r="R37" s="9"/>
    </row>
    <row r="38" spans="1:20">
      <c r="B38" s="2"/>
      <c r="C38" s="2"/>
      <c r="D38" s="2"/>
      <c r="E38" s="2"/>
      <c r="F38" s="2"/>
      <c r="G38" s="2"/>
      <c r="H38" s="2"/>
      <c r="I38" s="2"/>
      <c r="J38" s="2"/>
      <c r="K38" s="2"/>
      <c r="L38" s="2"/>
      <c r="M38" s="2"/>
      <c r="N38" s="2"/>
    </row>
  </sheetData>
  <mergeCells count="7">
    <mergeCell ref="A1:T1"/>
    <mergeCell ref="A31:J31"/>
    <mergeCell ref="A3:T3"/>
    <mergeCell ref="A4:T4"/>
    <mergeCell ref="A17:T17"/>
    <mergeCell ref="A16:T16"/>
    <mergeCell ref="A30:T30"/>
  </mergeCells>
  <pageMargins left="0.7" right="0.7" top="0.75" bottom="0.75" header="0.3" footer="0.3"/>
  <pageSetup paperSize="9" orientation="portrait" horizontalDpi="180" verticalDpi="180" r:id="rId1"/>
</worksheet>
</file>

<file path=xl/worksheets/sheet11.xml><?xml version="1.0" encoding="utf-8"?>
<worksheet xmlns="http://schemas.openxmlformats.org/spreadsheetml/2006/main" xmlns:r="http://schemas.openxmlformats.org/officeDocument/2006/relationships">
  <dimension ref="A1:R47"/>
  <sheetViews>
    <sheetView workbookViewId="0">
      <selection activeCell="L45" sqref="L45"/>
    </sheetView>
  </sheetViews>
  <sheetFormatPr defaultRowHeight="12.75"/>
  <cols>
    <col min="1" max="1" width="32" style="1" customWidth="1"/>
    <col min="2" max="18" width="6.7109375" style="1" customWidth="1"/>
    <col min="19" max="256" width="9.140625" style="1"/>
    <col min="257" max="257" width="32" style="1" customWidth="1"/>
    <col min="258" max="274" width="6.7109375" style="1" customWidth="1"/>
    <col min="275" max="512" width="9.140625" style="1"/>
    <col min="513" max="513" width="32" style="1" customWidth="1"/>
    <col min="514" max="530" width="6.7109375" style="1" customWidth="1"/>
    <col min="531" max="768" width="9.140625" style="1"/>
    <col min="769" max="769" width="32" style="1" customWidth="1"/>
    <col min="770" max="786" width="6.7109375" style="1" customWidth="1"/>
    <col min="787" max="1024" width="9.140625" style="1"/>
    <col min="1025" max="1025" width="32" style="1" customWidth="1"/>
    <col min="1026" max="1042" width="6.7109375" style="1" customWidth="1"/>
    <col min="1043" max="1280" width="9.140625" style="1"/>
    <col min="1281" max="1281" width="32" style="1" customWidth="1"/>
    <col min="1282" max="1298" width="6.7109375" style="1" customWidth="1"/>
    <col min="1299" max="1536" width="9.140625" style="1"/>
    <col min="1537" max="1537" width="32" style="1" customWidth="1"/>
    <col min="1538" max="1554" width="6.7109375" style="1" customWidth="1"/>
    <col min="1555" max="1792" width="9.140625" style="1"/>
    <col min="1793" max="1793" width="32" style="1" customWidth="1"/>
    <col min="1794" max="1810" width="6.7109375" style="1" customWidth="1"/>
    <col min="1811" max="2048" width="9.140625" style="1"/>
    <col min="2049" max="2049" width="32" style="1" customWidth="1"/>
    <col min="2050" max="2066" width="6.7109375" style="1" customWidth="1"/>
    <col min="2067" max="2304" width="9.140625" style="1"/>
    <col min="2305" max="2305" width="32" style="1" customWidth="1"/>
    <col min="2306" max="2322" width="6.7109375" style="1" customWidth="1"/>
    <col min="2323" max="2560" width="9.140625" style="1"/>
    <col min="2561" max="2561" width="32" style="1" customWidth="1"/>
    <col min="2562" max="2578" width="6.7109375" style="1" customWidth="1"/>
    <col min="2579" max="2816" width="9.140625" style="1"/>
    <col min="2817" max="2817" width="32" style="1" customWidth="1"/>
    <col min="2818" max="2834" width="6.7109375" style="1" customWidth="1"/>
    <col min="2835" max="3072" width="9.140625" style="1"/>
    <col min="3073" max="3073" width="32" style="1" customWidth="1"/>
    <col min="3074" max="3090" width="6.7109375" style="1" customWidth="1"/>
    <col min="3091" max="3328" width="9.140625" style="1"/>
    <col min="3329" max="3329" width="32" style="1" customWidth="1"/>
    <col min="3330" max="3346" width="6.7109375" style="1" customWidth="1"/>
    <col min="3347" max="3584" width="9.140625" style="1"/>
    <col min="3585" max="3585" width="32" style="1" customWidth="1"/>
    <col min="3586" max="3602" width="6.7109375" style="1" customWidth="1"/>
    <col min="3603" max="3840" width="9.140625" style="1"/>
    <col min="3841" max="3841" width="32" style="1" customWidth="1"/>
    <col min="3842" max="3858" width="6.7109375" style="1" customWidth="1"/>
    <col min="3859" max="4096" width="9.140625" style="1"/>
    <col min="4097" max="4097" width="32" style="1" customWidth="1"/>
    <col min="4098" max="4114" width="6.7109375" style="1" customWidth="1"/>
    <col min="4115" max="4352" width="9.140625" style="1"/>
    <col min="4353" max="4353" width="32" style="1" customWidth="1"/>
    <col min="4354" max="4370" width="6.7109375" style="1" customWidth="1"/>
    <col min="4371" max="4608" width="9.140625" style="1"/>
    <col min="4609" max="4609" width="32" style="1" customWidth="1"/>
    <col min="4610" max="4626" width="6.7109375" style="1" customWidth="1"/>
    <col min="4627" max="4864" width="9.140625" style="1"/>
    <col min="4865" max="4865" width="32" style="1" customWidth="1"/>
    <col min="4866" max="4882" width="6.7109375" style="1" customWidth="1"/>
    <col min="4883" max="5120" width="9.140625" style="1"/>
    <col min="5121" max="5121" width="32" style="1" customWidth="1"/>
    <col min="5122" max="5138" width="6.7109375" style="1" customWidth="1"/>
    <col min="5139" max="5376" width="9.140625" style="1"/>
    <col min="5377" max="5377" width="32" style="1" customWidth="1"/>
    <col min="5378" max="5394" width="6.7109375" style="1" customWidth="1"/>
    <col min="5395" max="5632" width="9.140625" style="1"/>
    <col min="5633" max="5633" width="32" style="1" customWidth="1"/>
    <col min="5634" max="5650" width="6.7109375" style="1" customWidth="1"/>
    <col min="5651" max="5888" width="9.140625" style="1"/>
    <col min="5889" max="5889" width="32" style="1" customWidth="1"/>
    <col min="5890" max="5906" width="6.7109375" style="1" customWidth="1"/>
    <col min="5907" max="6144" width="9.140625" style="1"/>
    <col min="6145" max="6145" width="32" style="1" customWidth="1"/>
    <col min="6146" max="6162" width="6.7109375" style="1" customWidth="1"/>
    <col min="6163" max="6400" width="9.140625" style="1"/>
    <col min="6401" max="6401" width="32" style="1" customWidth="1"/>
    <col min="6402" max="6418" width="6.7109375" style="1" customWidth="1"/>
    <col min="6419" max="6656" width="9.140625" style="1"/>
    <col min="6657" max="6657" width="32" style="1" customWidth="1"/>
    <col min="6658" max="6674" width="6.7109375" style="1" customWidth="1"/>
    <col min="6675" max="6912" width="9.140625" style="1"/>
    <col min="6913" max="6913" width="32" style="1" customWidth="1"/>
    <col min="6914" max="6930" width="6.7109375" style="1" customWidth="1"/>
    <col min="6931" max="7168" width="9.140625" style="1"/>
    <col min="7169" max="7169" width="32" style="1" customWidth="1"/>
    <col min="7170" max="7186" width="6.7109375" style="1" customWidth="1"/>
    <col min="7187" max="7424" width="9.140625" style="1"/>
    <col min="7425" max="7425" width="32" style="1" customWidth="1"/>
    <col min="7426" max="7442" width="6.7109375" style="1" customWidth="1"/>
    <col min="7443" max="7680" width="9.140625" style="1"/>
    <col min="7681" max="7681" width="32" style="1" customWidth="1"/>
    <col min="7682" max="7698" width="6.7109375" style="1" customWidth="1"/>
    <col min="7699" max="7936" width="9.140625" style="1"/>
    <col min="7937" max="7937" width="32" style="1" customWidth="1"/>
    <col min="7938" max="7954" width="6.7109375" style="1" customWidth="1"/>
    <col min="7955" max="8192" width="9.140625" style="1"/>
    <col min="8193" max="8193" width="32" style="1" customWidth="1"/>
    <col min="8194" max="8210" width="6.7109375" style="1" customWidth="1"/>
    <col min="8211" max="8448" width="9.140625" style="1"/>
    <col min="8449" max="8449" width="32" style="1" customWidth="1"/>
    <col min="8450" max="8466" width="6.7109375" style="1" customWidth="1"/>
    <col min="8467" max="8704" width="9.140625" style="1"/>
    <col min="8705" max="8705" width="32" style="1" customWidth="1"/>
    <col min="8706" max="8722" width="6.7109375" style="1" customWidth="1"/>
    <col min="8723" max="8960" width="9.140625" style="1"/>
    <col min="8961" max="8961" width="32" style="1" customWidth="1"/>
    <col min="8962" max="8978" width="6.7109375" style="1" customWidth="1"/>
    <col min="8979" max="9216" width="9.140625" style="1"/>
    <col min="9217" max="9217" width="32" style="1" customWidth="1"/>
    <col min="9218" max="9234" width="6.7109375" style="1" customWidth="1"/>
    <col min="9235" max="9472" width="9.140625" style="1"/>
    <col min="9473" max="9473" width="32" style="1" customWidth="1"/>
    <col min="9474" max="9490" width="6.7109375" style="1" customWidth="1"/>
    <col min="9491" max="9728" width="9.140625" style="1"/>
    <col min="9729" max="9729" width="32" style="1" customWidth="1"/>
    <col min="9730" max="9746" width="6.7109375" style="1" customWidth="1"/>
    <col min="9747" max="9984" width="9.140625" style="1"/>
    <col min="9985" max="9985" width="32" style="1" customWidth="1"/>
    <col min="9986" max="10002" width="6.7109375" style="1" customWidth="1"/>
    <col min="10003" max="10240" width="9.140625" style="1"/>
    <col min="10241" max="10241" width="32" style="1" customWidth="1"/>
    <col min="10242" max="10258" width="6.7109375" style="1" customWidth="1"/>
    <col min="10259" max="10496" width="9.140625" style="1"/>
    <col min="10497" max="10497" width="32" style="1" customWidth="1"/>
    <col min="10498" max="10514" width="6.7109375" style="1" customWidth="1"/>
    <col min="10515" max="10752" width="9.140625" style="1"/>
    <col min="10753" max="10753" width="32" style="1" customWidth="1"/>
    <col min="10754" max="10770" width="6.7109375" style="1" customWidth="1"/>
    <col min="10771" max="11008" width="9.140625" style="1"/>
    <col min="11009" max="11009" width="32" style="1" customWidth="1"/>
    <col min="11010" max="11026" width="6.7109375" style="1" customWidth="1"/>
    <col min="11027" max="11264" width="9.140625" style="1"/>
    <col min="11265" max="11265" width="32" style="1" customWidth="1"/>
    <col min="11266" max="11282" width="6.7109375" style="1" customWidth="1"/>
    <col min="11283" max="11520" width="9.140625" style="1"/>
    <col min="11521" max="11521" width="32" style="1" customWidth="1"/>
    <col min="11522" max="11538" width="6.7109375" style="1" customWidth="1"/>
    <col min="11539" max="11776" width="9.140625" style="1"/>
    <col min="11777" max="11777" width="32" style="1" customWidth="1"/>
    <col min="11778" max="11794" width="6.7109375" style="1" customWidth="1"/>
    <col min="11795" max="12032" width="9.140625" style="1"/>
    <col min="12033" max="12033" width="32" style="1" customWidth="1"/>
    <col min="12034" max="12050" width="6.7109375" style="1" customWidth="1"/>
    <col min="12051" max="12288" width="9.140625" style="1"/>
    <col min="12289" max="12289" width="32" style="1" customWidth="1"/>
    <col min="12290" max="12306" width="6.7109375" style="1" customWidth="1"/>
    <col min="12307" max="12544" width="9.140625" style="1"/>
    <col min="12545" max="12545" width="32" style="1" customWidth="1"/>
    <col min="12546" max="12562" width="6.7109375" style="1" customWidth="1"/>
    <col min="12563" max="12800" width="9.140625" style="1"/>
    <col min="12801" max="12801" width="32" style="1" customWidth="1"/>
    <col min="12802" max="12818" width="6.7109375" style="1" customWidth="1"/>
    <col min="12819" max="13056" width="9.140625" style="1"/>
    <col min="13057" max="13057" width="32" style="1" customWidth="1"/>
    <col min="13058" max="13074" width="6.7109375" style="1" customWidth="1"/>
    <col min="13075" max="13312" width="9.140625" style="1"/>
    <col min="13313" max="13313" width="32" style="1" customWidth="1"/>
    <col min="13314" max="13330" width="6.7109375" style="1" customWidth="1"/>
    <col min="13331" max="13568" width="9.140625" style="1"/>
    <col min="13569" max="13569" width="32" style="1" customWidth="1"/>
    <col min="13570" max="13586" width="6.7109375" style="1" customWidth="1"/>
    <col min="13587" max="13824" width="9.140625" style="1"/>
    <col min="13825" max="13825" width="32" style="1" customWidth="1"/>
    <col min="13826" max="13842" width="6.7109375" style="1" customWidth="1"/>
    <col min="13843" max="14080" width="9.140625" style="1"/>
    <col min="14081" max="14081" width="32" style="1" customWidth="1"/>
    <col min="14082" max="14098" width="6.7109375" style="1" customWidth="1"/>
    <col min="14099" max="14336" width="9.140625" style="1"/>
    <col min="14337" max="14337" width="32" style="1" customWidth="1"/>
    <col min="14338" max="14354" width="6.7109375" style="1" customWidth="1"/>
    <col min="14355" max="14592" width="9.140625" style="1"/>
    <col min="14593" max="14593" width="32" style="1" customWidth="1"/>
    <col min="14594" max="14610" width="6.7109375" style="1" customWidth="1"/>
    <col min="14611" max="14848" width="9.140625" style="1"/>
    <col min="14849" max="14849" width="32" style="1" customWidth="1"/>
    <col min="14850" max="14866" width="6.7109375" style="1" customWidth="1"/>
    <col min="14867" max="15104" width="9.140625" style="1"/>
    <col min="15105" max="15105" width="32" style="1" customWidth="1"/>
    <col min="15106" max="15122" width="6.7109375" style="1" customWidth="1"/>
    <col min="15123" max="15360" width="9.140625" style="1"/>
    <col min="15361" max="15361" width="32" style="1" customWidth="1"/>
    <col min="15362" max="15378" width="6.7109375" style="1" customWidth="1"/>
    <col min="15379" max="15616" width="9.140625" style="1"/>
    <col min="15617" max="15617" width="32" style="1" customWidth="1"/>
    <col min="15618" max="15634" width="6.7109375" style="1" customWidth="1"/>
    <col min="15635" max="15872" width="9.140625" style="1"/>
    <col min="15873" max="15873" width="32" style="1" customWidth="1"/>
    <col min="15874" max="15890" width="6.7109375" style="1" customWidth="1"/>
    <col min="15891" max="16128" width="9.140625" style="1"/>
    <col min="16129" max="16129" width="32" style="1" customWidth="1"/>
    <col min="16130" max="16146" width="6.7109375" style="1" customWidth="1"/>
    <col min="16147" max="16384" width="9.140625" style="1"/>
  </cols>
  <sheetData>
    <row r="1" spans="1:18">
      <c r="A1" s="526" t="s">
        <v>3066</v>
      </c>
      <c r="B1" s="526"/>
      <c r="C1" s="526"/>
      <c r="D1" s="526"/>
      <c r="E1" s="526"/>
      <c r="F1" s="526"/>
      <c r="G1" s="526"/>
      <c r="H1" s="526"/>
      <c r="I1" s="526"/>
      <c r="J1" s="526"/>
      <c r="K1" s="526"/>
      <c r="L1" s="526"/>
      <c r="M1" s="526"/>
      <c r="N1" s="526"/>
      <c r="O1" s="526"/>
      <c r="P1" s="526"/>
      <c r="Q1" s="526"/>
      <c r="R1" s="526"/>
    </row>
    <row r="2" spans="1:18">
      <c r="A2" s="2"/>
      <c r="B2" s="2"/>
      <c r="C2" s="2"/>
      <c r="D2" s="2"/>
      <c r="E2" s="2"/>
      <c r="F2" s="2"/>
      <c r="G2" s="2"/>
      <c r="H2" s="2"/>
      <c r="I2" s="2"/>
      <c r="J2" s="2"/>
      <c r="K2" s="2"/>
      <c r="L2" s="2"/>
      <c r="M2" s="2"/>
    </row>
    <row r="3" spans="1:18">
      <c r="A3" s="532" t="s">
        <v>3067</v>
      </c>
      <c r="B3" s="532"/>
      <c r="C3" s="532"/>
      <c r="D3" s="532"/>
      <c r="E3" s="532"/>
      <c r="F3" s="532"/>
      <c r="G3" s="532"/>
      <c r="H3" s="532"/>
      <c r="I3" s="532"/>
      <c r="J3" s="532"/>
      <c r="K3" s="532"/>
      <c r="L3" s="532"/>
      <c r="M3" s="532"/>
      <c r="N3" s="532"/>
      <c r="O3" s="532"/>
      <c r="P3" s="532"/>
      <c r="Q3" s="532"/>
      <c r="R3" s="532"/>
    </row>
    <row r="4" spans="1:18">
      <c r="A4" s="540"/>
      <c r="B4" s="540"/>
      <c r="C4" s="540"/>
      <c r="D4" s="540"/>
      <c r="E4" s="540"/>
      <c r="F4" s="540"/>
      <c r="G4" s="540"/>
      <c r="H4" s="540"/>
      <c r="I4" s="540"/>
      <c r="J4" s="540"/>
      <c r="K4" s="2"/>
      <c r="L4" s="2"/>
      <c r="M4" s="2"/>
      <c r="N4" s="2"/>
    </row>
    <row r="5" spans="1:18">
      <c r="A5" s="191"/>
      <c r="B5" s="193">
        <v>2005</v>
      </c>
      <c r="C5" s="193">
        <v>2006</v>
      </c>
      <c r="D5" s="193">
        <v>2007</v>
      </c>
      <c r="E5" s="194">
        <v>2008</v>
      </c>
      <c r="F5" s="194">
        <v>2009</v>
      </c>
      <c r="G5" s="194">
        <v>2010</v>
      </c>
      <c r="H5" s="194">
        <v>2011</v>
      </c>
      <c r="I5" s="194">
        <v>2012</v>
      </c>
      <c r="J5" s="194">
        <v>2013</v>
      </c>
      <c r="K5" s="194">
        <v>2014</v>
      </c>
      <c r="L5" s="194">
        <v>2015</v>
      </c>
      <c r="M5" s="194">
        <v>2016</v>
      </c>
      <c r="N5" s="194">
        <v>2017</v>
      </c>
      <c r="O5" s="194">
        <v>2018</v>
      </c>
      <c r="P5" s="194">
        <v>2019</v>
      </c>
      <c r="Q5" s="194">
        <v>2020</v>
      </c>
      <c r="R5" s="194">
        <v>2021</v>
      </c>
    </row>
    <row r="6" spans="1:18" ht="16.5" customHeight="1">
      <c r="A6" s="325" t="s">
        <v>64</v>
      </c>
      <c r="B6" s="242">
        <v>244</v>
      </c>
      <c r="C6" s="242">
        <v>421.9</v>
      </c>
      <c r="D6" s="242">
        <v>1074</v>
      </c>
      <c r="E6" s="242">
        <v>1715.4</v>
      </c>
      <c r="F6" s="242">
        <v>3554.6</v>
      </c>
      <c r="G6" s="242">
        <v>4655</v>
      </c>
      <c r="H6" s="242">
        <v>4557</v>
      </c>
      <c r="I6" s="242">
        <v>4048.3</v>
      </c>
      <c r="J6" s="242">
        <v>3984.5</v>
      </c>
      <c r="K6" s="242">
        <v>3630.2</v>
      </c>
      <c r="L6" s="180">
        <v>2476.6</v>
      </c>
      <c r="M6" s="180">
        <v>2565.5</v>
      </c>
      <c r="N6" s="180">
        <v>2102.6</v>
      </c>
      <c r="O6" s="242" t="s">
        <v>53</v>
      </c>
      <c r="P6" s="242">
        <v>828.1</v>
      </c>
      <c r="Q6" s="242" t="s">
        <v>53</v>
      </c>
      <c r="R6" s="242">
        <v>812.9</v>
      </c>
    </row>
    <row r="7" spans="1:18" ht="16.5" customHeight="1">
      <c r="A7" s="325" t="s">
        <v>70</v>
      </c>
      <c r="B7" s="242">
        <v>19.760000000000002</v>
      </c>
      <c r="C7" s="242">
        <v>24.3</v>
      </c>
      <c r="D7" s="242">
        <v>309.51</v>
      </c>
      <c r="E7" s="242">
        <v>820.37</v>
      </c>
      <c r="F7" s="242">
        <v>1400.9</v>
      </c>
      <c r="G7" s="242">
        <v>3055.7</v>
      </c>
      <c r="H7" s="242">
        <v>3189.7</v>
      </c>
      <c r="I7" s="242">
        <v>2752.8</v>
      </c>
      <c r="J7" s="242">
        <v>2709.4</v>
      </c>
      <c r="K7" s="242">
        <v>2468.5</v>
      </c>
      <c r="L7" s="180">
        <v>1597.5975000000001</v>
      </c>
      <c r="M7" s="180">
        <v>1772.2</v>
      </c>
      <c r="N7" s="180">
        <v>1584.2</v>
      </c>
      <c r="O7" s="228" t="s">
        <v>53</v>
      </c>
      <c r="P7" s="228">
        <v>675.1</v>
      </c>
      <c r="Q7" s="228" t="s">
        <v>53</v>
      </c>
      <c r="R7" s="228">
        <v>552.79999999999995</v>
      </c>
    </row>
    <row r="8" spans="1:18" ht="16.5" customHeight="1">
      <c r="A8" s="197" t="s">
        <v>3068</v>
      </c>
      <c r="B8" s="228" t="s">
        <v>30</v>
      </c>
      <c r="C8" s="228" t="s">
        <v>30</v>
      </c>
      <c r="D8" s="228" t="s">
        <v>30</v>
      </c>
      <c r="E8" s="228" t="s">
        <v>30</v>
      </c>
      <c r="F8" s="228" t="s">
        <v>30</v>
      </c>
      <c r="G8" s="228" t="s">
        <v>30</v>
      </c>
      <c r="H8" s="228" t="s">
        <v>30</v>
      </c>
      <c r="I8" s="228" t="s">
        <v>30</v>
      </c>
      <c r="J8" s="228" t="s">
        <v>30</v>
      </c>
      <c r="K8" s="228" t="s">
        <v>30</v>
      </c>
      <c r="L8" s="228" t="s">
        <v>30</v>
      </c>
      <c r="M8" s="228" t="s">
        <v>30</v>
      </c>
      <c r="N8" s="228" t="s">
        <v>30</v>
      </c>
      <c r="O8" s="228" t="s">
        <v>53</v>
      </c>
      <c r="P8" s="228">
        <v>62.18</v>
      </c>
      <c r="Q8" s="228">
        <v>37.340000000000003</v>
      </c>
      <c r="R8" s="228">
        <v>77.91</v>
      </c>
    </row>
    <row r="9" spans="1:18" ht="15" customHeight="1">
      <c r="A9" s="197" t="s">
        <v>80</v>
      </c>
      <c r="B9" s="228" t="s">
        <v>30</v>
      </c>
      <c r="C9" s="228" t="s">
        <v>30</v>
      </c>
      <c r="D9" s="228" t="s">
        <v>30</v>
      </c>
      <c r="E9" s="228" t="s">
        <v>30</v>
      </c>
      <c r="F9" s="228" t="s">
        <v>30</v>
      </c>
      <c r="G9" s="228" t="s">
        <v>30</v>
      </c>
      <c r="H9" s="228" t="s">
        <v>30</v>
      </c>
      <c r="I9" s="228" t="s">
        <v>30</v>
      </c>
      <c r="J9" s="228" t="s">
        <v>30</v>
      </c>
      <c r="K9" s="228" t="s">
        <v>30</v>
      </c>
      <c r="L9" s="228" t="s">
        <v>30</v>
      </c>
      <c r="M9" s="228" t="s">
        <v>30</v>
      </c>
      <c r="N9" s="228" t="s">
        <v>30</v>
      </c>
      <c r="O9" s="228" t="s">
        <v>53</v>
      </c>
      <c r="P9" s="228">
        <v>0.4</v>
      </c>
      <c r="Q9" s="228">
        <v>0.2</v>
      </c>
      <c r="R9" s="228">
        <v>0.6</v>
      </c>
    </row>
    <row r="10" spans="1:18">
      <c r="A10" s="146"/>
      <c r="B10" s="2"/>
      <c r="C10" s="2"/>
      <c r="D10" s="2"/>
      <c r="E10" s="2"/>
      <c r="F10" s="2"/>
      <c r="G10" s="2"/>
      <c r="H10" s="2"/>
      <c r="I10" s="2"/>
      <c r="J10" s="2"/>
      <c r="K10" s="2"/>
      <c r="L10" s="2"/>
      <c r="M10" s="2"/>
      <c r="N10" s="2"/>
    </row>
    <row r="11" spans="1:18">
      <c r="A11" s="532" t="s">
        <v>3069</v>
      </c>
      <c r="B11" s="532"/>
      <c r="C11" s="532"/>
      <c r="D11" s="532"/>
      <c r="E11" s="532"/>
      <c r="F11" s="532"/>
      <c r="G11" s="532"/>
      <c r="H11" s="532"/>
      <c r="I11" s="532"/>
      <c r="J11" s="532"/>
      <c r="K11" s="532"/>
      <c r="L11" s="532"/>
      <c r="M11" s="2"/>
    </row>
    <row r="12" spans="1:18">
      <c r="A12" s="527" t="s">
        <v>2</v>
      </c>
      <c r="B12" s="527"/>
      <c r="C12" s="527"/>
      <c r="D12" s="527"/>
      <c r="E12" s="527"/>
      <c r="F12" s="527"/>
      <c r="G12" s="527"/>
      <c r="H12" s="527"/>
      <c r="I12" s="527"/>
      <c r="J12" s="527"/>
      <c r="K12" s="527"/>
      <c r="L12" s="527"/>
      <c r="M12" s="2"/>
    </row>
    <row r="13" spans="1:18">
      <c r="A13" s="193"/>
      <c r="B13" s="249">
        <v>2011</v>
      </c>
      <c r="C13" s="249">
        <v>2012</v>
      </c>
      <c r="D13" s="249">
        <v>2013</v>
      </c>
      <c r="E13" s="249">
        <v>2014</v>
      </c>
      <c r="F13" s="249">
        <v>2015</v>
      </c>
      <c r="G13" s="249">
        <v>2016</v>
      </c>
      <c r="H13" s="249">
        <v>2017</v>
      </c>
      <c r="I13" s="249">
        <v>2018</v>
      </c>
      <c r="J13" s="249">
        <v>2019</v>
      </c>
      <c r="K13" s="249">
        <v>2020</v>
      </c>
      <c r="L13" s="249">
        <v>2021</v>
      </c>
      <c r="M13" s="2"/>
    </row>
    <row r="14" spans="1:18">
      <c r="A14" s="90" t="s">
        <v>3070</v>
      </c>
      <c r="B14" s="207">
        <v>58</v>
      </c>
      <c r="C14" s="207">
        <v>79</v>
      </c>
      <c r="D14" s="207">
        <v>61</v>
      </c>
      <c r="E14" s="207">
        <v>48</v>
      </c>
      <c r="F14" s="207">
        <v>59</v>
      </c>
      <c r="G14" s="208">
        <v>65</v>
      </c>
      <c r="H14" s="207">
        <v>66</v>
      </c>
      <c r="I14" s="327">
        <v>67</v>
      </c>
      <c r="J14" s="207">
        <v>65</v>
      </c>
      <c r="K14" s="208">
        <v>59</v>
      </c>
      <c r="L14" s="208">
        <v>54</v>
      </c>
      <c r="M14" s="141"/>
    </row>
    <row r="15" spans="1:18">
      <c r="A15" s="182" t="s">
        <v>56</v>
      </c>
      <c r="B15" s="543"/>
      <c r="C15" s="544"/>
      <c r="D15" s="544"/>
      <c r="E15" s="544"/>
      <c r="F15" s="544"/>
      <c r="G15" s="544"/>
      <c r="H15" s="544"/>
      <c r="I15" s="544"/>
      <c r="J15" s="544"/>
      <c r="K15" s="544"/>
      <c r="L15" s="544"/>
      <c r="M15" s="141"/>
    </row>
    <row r="16" spans="1:18">
      <c r="A16" s="188" t="s">
        <v>57</v>
      </c>
      <c r="B16" s="219">
        <v>27</v>
      </c>
      <c r="C16" s="219">
        <v>29</v>
      </c>
      <c r="D16" s="219">
        <v>30</v>
      </c>
      <c r="E16" s="219">
        <v>15</v>
      </c>
      <c r="F16" s="219">
        <v>16</v>
      </c>
      <c r="G16" s="219">
        <v>19</v>
      </c>
      <c r="H16" s="219">
        <v>20</v>
      </c>
      <c r="I16" s="219">
        <v>17</v>
      </c>
      <c r="J16" s="219">
        <v>14</v>
      </c>
      <c r="K16" s="219">
        <v>11</v>
      </c>
      <c r="L16" s="220">
        <v>11</v>
      </c>
      <c r="M16" s="141"/>
    </row>
    <row r="17" spans="1:13" ht="15" customHeight="1">
      <c r="A17" s="188" t="s">
        <v>3071</v>
      </c>
      <c r="B17" s="219">
        <v>20</v>
      </c>
      <c r="C17" s="219">
        <v>29</v>
      </c>
      <c r="D17" s="219">
        <v>19</v>
      </c>
      <c r="E17" s="219">
        <v>19</v>
      </c>
      <c r="F17" s="219">
        <v>18</v>
      </c>
      <c r="G17" s="219">
        <v>18</v>
      </c>
      <c r="H17" s="219">
        <v>18</v>
      </c>
      <c r="I17" s="219">
        <v>18</v>
      </c>
      <c r="J17" s="219">
        <v>19</v>
      </c>
      <c r="K17" s="219">
        <v>19</v>
      </c>
      <c r="L17" s="219">
        <v>10</v>
      </c>
      <c r="M17" s="2"/>
    </row>
    <row r="18" spans="1:13">
      <c r="A18" s="188" t="s">
        <v>3072</v>
      </c>
      <c r="B18" s="219">
        <v>11</v>
      </c>
      <c r="C18" s="219">
        <v>21</v>
      </c>
      <c r="D18" s="219">
        <v>12</v>
      </c>
      <c r="E18" s="219">
        <v>14</v>
      </c>
      <c r="F18" s="219">
        <v>25</v>
      </c>
      <c r="G18" s="219">
        <v>28</v>
      </c>
      <c r="H18" s="219">
        <v>28</v>
      </c>
      <c r="I18" s="219">
        <v>32</v>
      </c>
      <c r="J18" s="326">
        <v>32</v>
      </c>
      <c r="K18" s="219">
        <v>29</v>
      </c>
      <c r="L18" s="219">
        <v>32</v>
      </c>
      <c r="M18" s="2"/>
    </row>
    <row r="19" spans="1:13" ht="12.75" customHeight="1">
      <c r="A19" s="188" t="s">
        <v>3073</v>
      </c>
      <c r="B19" s="233" t="s">
        <v>30</v>
      </c>
      <c r="C19" s="233" t="s">
        <v>30</v>
      </c>
      <c r="D19" s="233" t="s">
        <v>30</v>
      </c>
      <c r="E19" s="233" t="s">
        <v>30</v>
      </c>
      <c r="F19" s="233" t="s">
        <v>30</v>
      </c>
      <c r="G19" s="233" t="s">
        <v>30</v>
      </c>
      <c r="H19" s="233" t="s">
        <v>30</v>
      </c>
      <c r="I19" s="233" t="s">
        <v>30</v>
      </c>
      <c r="J19" s="233" t="s">
        <v>30</v>
      </c>
      <c r="K19" s="233" t="s">
        <v>30</v>
      </c>
      <c r="L19" s="228" t="s">
        <v>53</v>
      </c>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ht="15.75" customHeight="1">
      <c r="A22" s="541" t="s">
        <v>3074</v>
      </c>
      <c r="B22" s="541"/>
      <c r="C22" s="541"/>
      <c r="D22" s="541"/>
      <c r="E22" s="541"/>
      <c r="F22" s="541"/>
      <c r="G22" s="541"/>
      <c r="H22" s="2"/>
      <c r="I22" s="2"/>
      <c r="J22" s="2"/>
      <c r="K22" s="2"/>
      <c r="L22" s="2"/>
      <c r="M22" s="2"/>
    </row>
    <row r="23" spans="1:13" ht="15">
      <c r="A23" s="147"/>
      <c r="B23" s="147"/>
      <c r="C23"/>
      <c r="D23"/>
      <c r="E23"/>
      <c r="F23"/>
      <c r="G23"/>
      <c r="H23" s="2"/>
      <c r="I23" s="2"/>
      <c r="J23" s="2"/>
      <c r="K23" s="2"/>
      <c r="L23" s="2"/>
      <c r="M23" s="2"/>
    </row>
    <row r="24" spans="1:13">
      <c r="A24" s="111"/>
      <c r="B24" s="328"/>
      <c r="C24" s="328"/>
      <c r="D24" s="328"/>
      <c r="E24" s="328"/>
      <c r="F24" s="328"/>
      <c r="G24" s="328" t="s">
        <v>3075</v>
      </c>
      <c r="H24" s="2"/>
      <c r="I24" s="2"/>
      <c r="J24" s="2"/>
      <c r="K24" s="2"/>
      <c r="L24" s="2"/>
      <c r="M24" s="2"/>
    </row>
    <row r="25" spans="1:13">
      <c r="A25" s="329"/>
      <c r="B25" s="329">
        <v>2016</v>
      </c>
      <c r="C25" s="329">
        <v>2017</v>
      </c>
      <c r="D25" s="329">
        <v>2018</v>
      </c>
      <c r="E25" s="329">
        <v>2019</v>
      </c>
      <c r="F25" s="329">
        <v>2020</v>
      </c>
      <c r="G25" s="329">
        <v>2021</v>
      </c>
      <c r="H25" s="2"/>
      <c r="I25" s="2"/>
      <c r="J25" s="2"/>
      <c r="K25" s="2"/>
      <c r="L25" s="2"/>
      <c r="M25" s="2"/>
    </row>
    <row r="26" spans="1:13">
      <c r="A26" s="330" t="s">
        <v>256</v>
      </c>
      <c r="B26" s="331">
        <v>325</v>
      </c>
      <c r="C26" s="331">
        <v>326</v>
      </c>
      <c r="D26" s="231">
        <v>325</v>
      </c>
      <c r="E26" s="231">
        <v>354</v>
      </c>
      <c r="F26" s="199">
        <v>293</v>
      </c>
      <c r="G26" s="231">
        <v>287</v>
      </c>
      <c r="H26" s="2"/>
      <c r="I26" s="2"/>
      <c r="J26" s="2"/>
      <c r="K26" s="2"/>
      <c r="L26" s="2"/>
      <c r="M26" s="2"/>
    </row>
    <row r="27" spans="1:13">
      <c r="A27" s="332" t="s">
        <v>3076</v>
      </c>
      <c r="B27" s="333"/>
      <c r="C27" s="333"/>
      <c r="D27" s="334"/>
      <c r="E27" s="334"/>
      <c r="F27" s="233"/>
      <c r="G27" s="334"/>
      <c r="H27" s="2"/>
      <c r="I27" s="2"/>
      <c r="J27" s="2"/>
      <c r="K27" s="2"/>
      <c r="L27" s="2"/>
      <c r="M27" s="2"/>
    </row>
    <row r="28" spans="1:13">
      <c r="A28" s="335" t="s">
        <v>3077</v>
      </c>
      <c r="B28" s="331">
        <v>6</v>
      </c>
      <c r="C28" s="333" t="s">
        <v>30</v>
      </c>
      <c r="D28" s="334" t="s">
        <v>30</v>
      </c>
      <c r="E28" s="334" t="s">
        <v>30</v>
      </c>
      <c r="F28" s="233">
        <v>7</v>
      </c>
      <c r="G28" s="334">
        <v>15</v>
      </c>
      <c r="H28" s="2"/>
      <c r="I28" s="2"/>
      <c r="J28" s="2"/>
      <c r="K28" s="2"/>
      <c r="L28" s="2"/>
      <c r="M28" s="2"/>
    </row>
    <row r="29" spans="1:13">
      <c r="A29" s="335" t="s">
        <v>3078</v>
      </c>
      <c r="B29" s="331">
        <v>114</v>
      </c>
      <c r="C29" s="331">
        <v>125</v>
      </c>
      <c r="D29" s="231">
        <v>106</v>
      </c>
      <c r="E29" s="231">
        <v>118</v>
      </c>
      <c r="F29" s="199">
        <v>49</v>
      </c>
      <c r="G29" s="231">
        <v>59</v>
      </c>
    </row>
    <row r="30" spans="1:13">
      <c r="A30" s="335" t="s">
        <v>3079</v>
      </c>
      <c r="B30" s="331">
        <v>142</v>
      </c>
      <c r="C30" s="331">
        <v>148</v>
      </c>
      <c r="D30" s="231">
        <v>145</v>
      </c>
      <c r="E30" s="231">
        <v>153</v>
      </c>
      <c r="F30" s="199">
        <v>42</v>
      </c>
      <c r="G30" s="231">
        <v>65</v>
      </c>
    </row>
    <row r="31" spans="1:13">
      <c r="A31" s="335" t="s">
        <v>3080</v>
      </c>
      <c r="B31" s="331">
        <v>30</v>
      </c>
      <c r="C31" s="331">
        <v>27</v>
      </c>
      <c r="D31" s="231">
        <v>27</v>
      </c>
      <c r="E31" s="231">
        <v>27</v>
      </c>
      <c r="F31" s="199">
        <v>3</v>
      </c>
      <c r="G31" s="231">
        <v>2</v>
      </c>
    </row>
    <row r="32" spans="1:13">
      <c r="A32" s="335" t="s">
        <v>3081</v>
      </c>
      <c r="B32" s="331">
        <v>6</v>
      </c>
      <c r="C32" s="331">
        <v>4</v>
      </c>
      <c r="D32" s="231">
        <v>4</v>
      </c>
      <c r="E32" s="231">
        <v>5</v>
      </c>
      <c r="F32" s="199">
        <v>22</v>
      </c>
      <c r="G32" s="231">
        <v>22</v>
      </c>
    </row>
    <row r="33" spans="1:8">
      <c r="A33" s="335" t="s">
        <v>3082</v>
      </c>
      <c r="B33" s="331">
        <v>7</v>
      </c>
      <c r="C33" s="331">
        <v>9</v>
      </c>
      <c r="D33" s="231">
        <v>7</v>
      </c>
      <c r="E33" s="231">
        <v>7</v>
      </c>
      <c r="F33" s="199">
        <v>2</v>
      </c>
      <c r="G33" s="231">
        <v>11</v>
      </c>
    </row>
    <row r="34" spans="1:8">
      <c r="A34" s="335" t="s">
        <v>3083</v>
      </c>
      <c r="B34" s="331">
        <v>9</v>
      </c>
      <c r="C34" s="331">
        <v>12</v>
      </c>
      <c r="D34" s="231">
        <v>23</v>
      </c>
      <c r="E34" s="231">
        <v>28</v>
      </c>
      <c r="F34" s="199">
        <v>2</v>
      </c>
      <c r="G34" s="231">
        <v>19</v>
      </c>
    </row>
    <row r="35" spans="1:8">
      <c r="A35" s="335" t="s">
        <v>3084</v>
      </c>
      <c r="B35" s="331">
        <v>2</v>
      </c>
      <c r="C35" s="333" t="s">
        <v>30</v>
      </c>
      <c r="D35" s="334" t="s">
        <v>30</v>
      </c>
      <c r="E35" s="334" t="s">
        <v>30</v>
      </c>
      <c r="F35" s="233">
        <v>6</v>
      </c>
      <c r="G35" s="334">
        <v>13</v>
      </c>
    </row>
    <row r="36" spans="1:8">
      <c r="A36" s="335" t="s">
        <v>3085</v>
      </c>
      <c r="B36" s="331">
        <v>9</v>
      </c>
      <c r="C36" s="331">
        <v>1</v>
      </c>
      <c r="D36" s="231">
        <v>13</v>
      </c>
      <c r="E36" s="231">
        <v>15</v>
      </c>
      <c r="F36" s="199">
        <v>3</v>
      </c>
      <c r="G36" s="231">
        <v>78</v>
      </c>
    </row>
    <row r="37" spans="1:8">
      <c r="A37" s="336" t="s">
        <v>3086</v>
      </c>
      <c r="B37" s="331" t="s">
        <v>30</v>
      </c>
      <c r="C37" s="331" t="s">
        <v>30</v>
      </c>
      <c r="D37" s="231" t="s">
        <v>30</v>
      </c>
      <c r="E37" s="231">
        <v>1</v>
      </c>
      <c r="F37" s="199">
        <v>4</v>
      </c>
      <c r="G37" s="231">
        <v>3</v>
      </c>
    </row>
    <row r="38" spans="1:8">
      <c r="A38" s="336" t="s">
        <v>3087</v>
      </c>
      <c r="B38" s="331" t="s">
        <v>30</v>
      </c>
      <c r="C38" s="331" t="s">
        <v>30</v>
      </c>
      <c r="D38" s="331" t="s">
        <v>30</v>
      </c>
      <c r="E38" s="331" t="s">
        <v>30</v>
      </c>
      <c r="F38" s="233">
        <v>153</v>
      </c>
      <c r="G38" s="331" t="s">
        <v>30</v>
      </c>
      <c r="H38" s="16"/>
    </row>
    <row r="39" spans="1:8">
      <c r="A39" s="335"/>
      <c r="B39" s="333"/>
      <c r="C39" s="333"/>
      <c r="D39" s="334"/>
      <c r="E39" s="334"/>
      <c r="F39" s="337"/>
      <c r="G39" s="334"/>
    </row>
    <row r="40" spans="1:8">
      <c r="A40" s="332" t="s">
        <v>3088</v>
      </c>
      <c r="B40" s="333"/>
      <c r="C40" s="333"/>
      <c r="D40" s="334"/>
      <c r="E40" s="334"/>
      <c r="F40" s="233"/>
      <c r="G40" s="334"/>
    </row>
    <row r="41" spans="1:8">
      <c r="A41" s="335" t="s">
        <v>3089</v>
      </c>
      <c r="B41" s="331">
        <v>72</v>
      </c>
      <c r="C41" s="331">
        <v>57</v>
      </c>
      <c r="D41" s="231">
        <v>60</v>
      </c>
      <c r="E41" s="231">
        <v>63</v>
      </c>
      <c r="F41" s="199">
        <v>29</v>
      </c>
      <c r="G41" s="231">
        <v>29</v>
      </c>
    </row>
    <row r="42" spans="1:8">
      <c r="A42" s="335" t="s">
        <v>3090</v>
      </c>
      <c r="B42" s="331">
        <v>147</v>
      </c>
      <c r="C42" s="331">
        <v>154</v>
      </c>
      <c r="D42" s="231">
        <v>119</v>
      </c>
      <c r="E42" s="231">
        <v>119</v>
      </c>
      <c r="F42" s="199">
        <v>43</v>
      </c>
      <c r="G42" s="231">
        <v>43</v>
      </c>
    </row>
    <row r="43" spans="1:8">
      <c r="A43" s="335" t="s">
        <v>3091</v>
      </c>
      <c r="B43" s="331">
        <v>37</v>
      </c>
      <c r="C43" s="331">
        <v>44</v>
      </c>
      <c r="D43" s="231">
        <v>63</v>
      </c>
      <c r="E43" s="231">
        <v>66</v>
      </c>
      <c r="F43" s="199">
        <v>90</v>
      </c>
      <c r="G43" s="231">
        <v>90</v>
      </c>
    </row>
    <row r="44" spans="1:8">
      <c r="A44" s="335" t="s">
        <v>3092</v>
      </c>
      <c r="B44" s="331">
        <v>25</v>
      </c>
      <c r="C44" s="331">
        <v>32</v>
      </c>
      <c r="D44" s="231">
        <v>17</v>
      </c>
      <c r="E44" s="231">
        <v>25</v>
      </c>
      <c r="F44" s="199">
        <v>42</v>
      </c>
      <c r="G44" s="231">
        <v>48</v>
      </c>
    </row>
    <row r="45" spans="1:8">
      <c r="A45" s="335" t="s">
        <v>3093</v>
      </c>
      <c r="B45" s="331">
        <v>12</v>
      </c>
      <c r="C45" s="331">
        <v>4</v>
      </c>
      <c r="D45" s="231">
        <v>30</v>
      </c>
      <c r="E45" s="231">
        <v>37</v>
      </c>
      <c r="F45" s="199">
        <v>7</v>
      </c>
      <c r="G45" s="231">
        <v>12</v>
      </c>
    </row>
    <row r="46" spans="1:8">
      <c r="A46" s="335" t="s">
        <v>3094</v>
      </c>
      <c r="B46" s="331">
        <v>32</v>
      </c>
      <c r="C46" s="331">
        <v>35</v>
      </c>
      <c r="D46" s="231">
        <v>36</v>
      </c>
      <c r="E46" s="231">
        <v>44</v>
      </c>
      <c r="F46" s="199">
        <v>65</v>
      </c>
      <c r="G46" s="231">
        <v>65</v>
      </c>
    </row>
    <row r="47" spans="1:8" ht="24.75" customHeight="1">
      <c r="A47" s="542" t="s">
        <v>3095</v>
      </c>
      <c r="B47" s="542"/>
      <c r="C47" s="542"/>
      <c r="D47" s="542"/>
      <c r="E47" s="542"/>
      <c r="F47" s="542"/>
      <c r="G47" s="542"/>
    </row>
  </sheetData>
  <mergeCells count="8">
    <mergeCell ref="A22:G22"/>
    <mergeCell ref="A47:G47"/>
    <mergeCell ref="A1:R1"/>
    <mergeCell ref="A3:R3"/>
    <mergeCell ref="A4:J4"/>
    <mergeCell ref="A11:L11"/>
    <mergeCell ref="A12:L12"/>
    <mergeCell ref="B15:L15"/>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1:I70"/>
  <sheetViews>
    <sheetView topLeftCell="A49" workbookViewId="0">
      <selection activeCell="J57" sqref="J57"/>
    </sheetView>
  </sheetViews>
  <sheetFormatPr defaultColWidth="9.140625" defaultRowHeight="15" customHeight="1"/>
  <cols>
    <col min="1" max="1" width="28.140625" style="87" bestFit="1" customWidth="1"/>
    <col min="2" max="8" width="7.7109375" style="87" customWidth="1"/>
    <col min="9" max="16384" width="9.140625" style="87"/>
  </cols>
  <sheetData>
    <row r="1" spans="1:8" ht="17.25" customHeight="1">
      <c r="A1" s="541" t="s">
        <v>3441</v>
      </c>
      <c r="B1" s="541"/>
      <c r="C1" s="541"/>
      <c r="D1" s="541"/>
      <c r="E1" s="541"/>
      <c r="F1" s="541"/>
      <c r="G1" s="541"/>
      <c r="H1" s="541"/>
    </row>
    <row r="2" spans="1:8" ht="15" customHeight="1">
      <c r="A2" s="547" t="s">
        <v>272</v>
      </c>
      <c r="B2" s="547"/>
      <c r="C2" s="547"/>
      <c r="D2" s="547"/>
      <c r="E2" s="547"/>
      <c r="F2" s="547"/>
      <c r="G2" s="547"/>
      <c r="H2" s="547"/>
    </row>
    <row r="3" spans="1:8" s="100" customFormat="1" ht="15" customHeight="1">
      <c r="A3" s="99"/>
      <c r="B3" s="338"/>
      <c r="C3" s="338"/>
      <c r="D3" s="102"/>
      <c r="E3" s="101"/>
      <c r="F3" s="101"/>
      <c r="G3" s="101"/>
      <c r="H3" s="101" t="s">
        <v>273</v>
      </c>
    </row>
    <row r="4" spans="1:8" s="102" customFormat="1" ht="15" customHeight="1">
      <c r="A4" s="339"/>
      <c r="B4" s="114">
        <v>2015</v>
      </c>
      <c r="C4" s="114">
        <v>2016</v>
      </c>
      <c r="D4" s="114">
        <v>2017</v>
      </c>
      <c r="E4" s="114">
        <v>2018</v>
      </c>
      <c r="F4" s="114">
        <v>2019</v>
      </c>
      <c r="G4" s="114">
        <v>2020</v>
      </c>
      <c r="H4" s="114">
        <v>2021</v>
      </c>
    </row>
    <row r="5" spans="1:8" s="102" customFormat="1" ht="17.25" customHeight="1">
      <c r="A5" s="548" t="s">
        <v>274</v>
      </c>
      <c r="B5" s="549"/>
      <c r="C5" s="549"/>
      <c r="D5" s="549"/>
      <c r="E5" s="549"/>
      <c r="F5" s="549"/>
      <c r="G5" s="549"/>
      <c r="H5" s="549"/>
    </row>
    <row r="6" spans="1:8" s="102" customFormat="1" ht="11.25">
      <c r="A6" s="545" t="s">
        <v>275</v>
      </c>
      <c r="B6" s="546"/>
      <c r="C6" s="546"/>
      <c r="D6" s="546"/>
      <c r="E6" s="546"/>
      <c r="F6" s="546"/>
      <c r="G6" s="546"/>
      <c r="H6" s="546"/>
    </row>
    <row r="7" spans="1:8" s="102" customFormat="1" ht="15" customHeight="1">
      <c r="A7" s="339" t="s">
        <v>276</v>
      </c>
      <c r="B7" s="340">
        <v>9</v>
      </c>
      <c r="C7" s="340">
        <v>9</v>
      </c>
      <c r="D7" s="340">
        <v>9</v>
      </c>
      <c r="E7" s="340">
        <v>9</v>
      </c>
      <c r="F7" s="340">
        <v>9</v>
      </c>
      <c r="G7" s="340">
        <v>9</v>
      </c>
      <c r="H7" s="340">
        <v>9</v>
      </c>
    </row>
    <row r="8" spans="1:8" s="102" customFormat="1" ht="15" customHeight="1">
      <c r="A8" s="339" t="s">
        <v>277</v>
      </c>
      <c r="B8" s="341">
        <v>1446</v>
      </c>
      <c r="C8" s="341">
        <v>1446</v>
      </c>
      <c r="D8" s="341">
        <v>1446</v>
      </c>
      <c r="E8" s="341">
        <v>1446</v>
      </c>
      <c r="F8" s="342">
        <v>1446</v>
      </c>
      <c r="G8" s="343">
        <v>1408</v>
      </c>
      <c r="H8" s="343">
        <v>1446</v>
      </c>
    </row>
    <row r="9" spans="1:8" s="102" customFormat="1" ht="15" customHeight="1">
      <c r="A9" s="344" t="s">
        <v>278</v>
      </c>
      <c r="B9" s="345"/>
      <c r="C9" s="345"/>
      <c r="D9" s="345"/>
      <c r="E9" s="345"/>
      <c r="F9" s="345"/>
      <c r="G9" s="346"/>
      <c r="H9" s="346"/>
    </row>
    <row r="10" spans="1:8" s="102" customFormat="1" ht="14.25" customHeight="1">
      <c r="A10" s="347" t="s">
        <v>279</v>
      </c>
      <c r="B10" s="348"/>
      <c r="C10" s="348"/>
      <c r="D10" s="348"/>
      <c r="E10" s="348"/>
      <c r="F10" s="348"/>
      <c r="G10" s="349"/>
      <c r="H10" s="349"/>
    </row>
    <row r="11" spans="1:8" s="102" customFormat="1" ht="15" customHeight="1">
      <c r="A11" s="350" t="s">
        <v>280</v>
      </c>
      <c r="B11" s="340">
        <v>4</v>
      </c>
      <c r="C11" s="340">
        <v>4</v>
      </c>
      <c r="D11" s="340">
        <v>4</v>
      </c>
      <c r="E11" s="301">
        <v>4</v>
      </c>
      <c r="F11" s="351">
        <v>4</v>
      </c>
      <c r="G11" s="352">
        <v>4</v>
      </c>
      <c r="H11" s="352">
        <v>4</v>
      </c>
    </row>
    <row r="12" spans="1:8" s="102" customFormat="1" ht="15" customHeight="1">
      <c r="A12" s="350" t="s">
        <v>281</v>
      </c>
      <c r="B12" s="341">
        <v>550</v>
      </c>
      <c r="C12" s="341">
        <v>550</v>
      </c>
      <c r="D12" s="341">
        <v>550</v>
      </c>
      <c r="E12" s="353">
        <v>550</v>
      </c>
      <c r="F12" s="354">
        <v>550</v>
      </c>
      <c r="G12" s="353">
        <v>550</v>
      </c>
      <c r="H12" s="353">
        <v>550</v>
      </c>
    </row>
    <row r="13" spans="1:8" s="102" customFormat="1" ht="15" customHeight="1">
      <c r="A13" s="550" t="s">
        <v>282</v>
      </c>
      <c r="B13" s="551"/>
      <c r="C13" s="551"/>
      <c r="D13" s="551"/>
      <c r="E13" s="551"/>
      <c r="F13" s="551"/>
      <c r="G13" s="355"/>
      <c r="H13" s="355"/>
    </row>
    <row r="14" spans="1:8" s="102" customFormat="1" ht="15" customHeight="1">
      <c r="A14" s="350" t="s">
        <v>280</v>
      </c>
      <c r="B14" s="340">
        <v>4</v>
      </c>
      <c r="C14" s="340">
        <v>4</v>
      </c>
      <c r="D14" s="340">
        <v>4</v>
      </c>
      <c r="E14" s="301">
        <v>4</v>
      </c>
      <c r="F14" s="301">
        <v>4</v>
      </c>
      <c r="G14" s="356">
        <v>4</v>
      </c>
      <c r="H14" s="356">
        <v>4</v>
      </c>
    </row>
    <row r="15" spans="1:8" s="102" customFormat="1" ht="15" customHeight="1">
      <c r="A15" s="350" t="s">
        <v>281</v>
      </c>
      <c r="B15" s="341">
        <v>756</v>
      </c>
      <c r="C15" s="341">
        <v>756</v>
      </c>
      <c r="D15" s="341">
        <v>756</v>
      </c>
      <c r="E15" s="353">
        <v>756</v>
      </c>
      <c r="F15" s="353">
        <v>756</v>
      </c>
      <c r="G15" s="357">
        <v>728</v>
      </c>
      <c r="H15" s="357">
        <v>756</v>
      </c>
    </row>
    <row r="16" spans="1:8" s="103" customFormat="1" ht="15" customHeight="1">
      <c r="A16" s="550" t="s">
        <v>283</v>
      </c>
      <c r="B16" s="551"/>
      <c r="C16" s="551"/>
      <c r="D16" s="551"/>
      <c r="E16" s="551"/>
      <c r="F16" s="551"/>
      <c r="G16" s="358"/>
      <c r="H16" s="358"/>
    </row>
    <row r="17" spans="1:8" s="102" customFormat="1" ht="15" customHeight="1">
      <c r="A17" s="350" t="s">
        <v>280</v>
      </c>
      <c r="B17" s="340">
        <v>1</v>
      </c>
      <c r="C17" s="340">
        <v>1</v>
      </c>
      <c r="D17" s="340">
        <v>1</v>
      </c>
      <c r="E17" s="301">
        <v>1</v>
      </c>
      <c r="F17" s="301">
        <v>1</v>
      </c>
      <c r="G17" s="352">
        <v>1</v>
      </c>
      <c r="H17" s="352">
        <v>1</v>
      </c>
    </row>
    <row r="18" spans="1:8" s="102" customFormat="1" ht="15" customHeight="1">
      <c r="A18" s="350" t="s">
        <v>281</v>
      </c>
      <c r="B18" s="341">
        <v>140</v>
      </c>
      <c r="C18" s="341">
        <v>140</v>
      </c>
      <c r="D18" s="341">
        <v>140</v>
      </c>
      <c r="E18" s="353">
        <v>140</v>
      </c>
      <c r="F18" s="353">
        <v>140</v>
      </c>
      <c r="G18" s="353">
        <v>130</v>
      </c>
      <c r="H18" s="353">
        <v>140</v>
      </c>
    </row>
    <row r="19" spans="1:8" s="102" customFormat="1" ht="15" customHeight="1">
      <c r="A19" s="339" t="s">
        <v>284</v>
      </c>
      <c r="B19" s="340">
        <v>3</v>
      </c>
      <c r="C19" s="340">
        <v>3</v>
      </c>
      <c r="D19" s="340">
        <v>3</v>
      </c>
      <c r="E19" s="301">
        <v>2</v>
      </c>
      <c r="F19" s="301">
        <v>2</v>
      </c>
      <c r="G19" s="356">
        <v>3</v>
      </c>
      <c r="H19" s="356">
        <v>4</v>
      </c>
    </row>
    <row r="20" spans="1:8" s="102" customFormat="1" ht="24.75" customHeight="1">
      <c r="A20" s="548" t="s">
        <v>285</v>
      </c>
      <c r="B20" s="549"/>
      <c r="C20" s="549"/>
      <c r="D20" s="549"/>
      <c r="E20" s="549"/>
      <c r="F20" s="549"/>
      <c r="G20" s="549"/>
      <c r="H20" s="549"/>
    </row>
    <row r="21" spans="1:8" s="102" customFormat="1" ht="11.25">
      <c r="A21" s="545" t="s">
        <v>275</v>
      </c>
      <c r="B21" s="546"/>
      <c r="C21" s="546"/>
      <c r="D21" s="546"/>
      <c r="E21" s="546"/>
      <c r="F21" s="546"/>
      <c r="G21" s="546"/>
      <c r="H21" s="546"/>
    </row>
    <row r="22" spans="1:8" s="102" customFormat="1" ht="15" customHeight="1">
      <c r="A22" s="339" t="s">
        <v>276</v>
      </c>
      <c r="B22" s="340">
        <v>1</v>
      </c>
      <c r="C22" s="340">
        <v>1</v>
      </c>
      <c r="D22" s="340">
        <v>1</v>
      </c>
      <c r="E22" s="301">
        <v>1</v>
      </c>
      <c r="F22" s="301">
        <v>1</v>
      </c>
      <c r="G22" s="356">
        <v>1</v>
      </c>
      <c r="H22" s="356">
        <v>1</v>
      </c>
    </row>
    <row r="23" spans="1:8" s="102" customFormat="1" ht="15" customHeight="1">
      <c r="A23" s="359" t="s">
        <v>277</v>
      </c>
      <c r="B23" s="342">
        <v>150</v>
      </c>
      <c r="C23" s="342">
        <v>150</v>
      </c>
      <c r="D23" s="342">
        <v>150</v>
      </c>
      <c r="E23" s="357">
        <v>150</v>
      </c>
      <c r="F23" s="357">
        <v>152</v>
      </c>
      <c r="G23" s="357">
        <v>152</v>
      </c>
      <c r="H23" s="357">
        <v>152</v>
      </c>
    </row>
    <row r="24" spans="1:8" s="102" customFormat="1" ht="15" customHeight="1">
      <c r="A24" s="345" t="s">
        <v>278</v>
      </c>
      <c r="B24" s="345"/>
      <c r="C24" s="345"/>
      <c r="D24" s="345"/>
      <c r="E24" s="345"/>
      <c r="F24" s="345"/>
      <c r="G24" s="346"/>
      <c r="H24" s="346"/>
    </row>
    <row r="25" spans="1:8" s="102" customFormat="1" ht="15" customHeight="1">
      <c r="A25" s="348" t="s">
        <v>279</v>
      </c>
      <c r="B25" s="348"/>
      <c r="C25" s="348"/>
      <c r="D25" s="348"/>
      <c r="E25" s="348"/>
      <c r="F25" s="348"/>
      <c r="G25" s="349"/>
      <c r="H25" s="349"/>
    </row>
    <row r="26" spans="1:8" s="102" customFormat="1" ht="15" customHeight="1">
      <c r="A26" s="360" t="s">
        <v>280</v>
      </c>
      <c r="B26" s="361">
        <v>1</v>
      </c>
      <c r="C26" s="361">
        <v>1</v>
      </c>
      <c r="D26" s="361">
        <v>1</v>
      </c>
      <c r="E26" s="362">
        <v>1</v>
      </c>
      <c r="F26" s="362">
        <v>1</v>
      </c>
      <c r="G26" s="352">
        <v>1</v>
      </c>
      <c r="H26" s="352">
        <v>1</v>
      </c>
    </row>
    <row r="27" spans="1:8" s="102" customFormat="1" ht="15" customHeight="1">
      <c r="A27" s="350" t="s">
        <v>281</v>
      </c>
      <c r="B27" s="341">
        <v>150</v>
      </c>
      <c r="C27" s="341">
        <v>150</v>
      </c>
      <c r="D27" s="341">
        <v>150</v>
      </c>
      <c r="E27" s="353">
        <v>150</v>
      </c>
      <c r="F27" s="353">
        <v>152</v>
      </c>
      <c r="G27" s="353">
        <v>152</v>
      </c>
      <c r="H27" s="353">
        <v>152</v>
      </c>
    </row>
    <row r="28" spans="1:8" s="102" customFormat="1" ht="15" customHeight="1">
      <c r="A28" s="339" t="s">
        <v>284</v>
      </c>
      <c r="B28" s="340" t="s">
        <v>112</v>
      </c>
      <c r="C28" s="340" t="s">
        <v>112</v>
      </c>
      <c r="D28" s="340" t="s">
        <v>112</v>
      </c>
      <c r="E28" s="340" t="s">
        <v>30</v>
      </c>
      <c r="F28" s="340" t="s">
        <v>30</v>
      </c>
      <c r="G28" s="340" t="s">
        <v>30</v>
      </c>
      <c r="H28" s="340" t="s">
        <v>30</v>
      </c>
    </row>
    <row r="29" spans="1:8" s="100" customFormat="1" ht="24.75" customHeight="1">
      <c r="A29" s="552" t="s">
        <v>286</v>
      </c>
      <c r="B29" s="553"/>
      <c r="C29" s="553"/>
      <c r="D29" s="553"/>
      <c r="E29" s="553"/>
      <c r="F29" s="553"/>
      <c r="G29" s="553"/>
      <c r="H29" s="553"/>
    </row>
    <row r="30" spans="1:8" s="100" customFormat="1" ht="15" customHeight="1">
      <c r="A30" s="545" t="s">
        <v>275</v>
      </c>
      <c r="B30" s="546"/>
      <c r="C30" s="546"/>
      <c r="D30" s="546"/>
      <c r="E30" s="546"/>
      <c r="F30" s="546"/>
      <c r="G30" s="546"/>
      <c r="H30" s="546"/>
    </row>
    <row r="31" spans="1:8" s="102" customFormat="1" ht="15" customHeight="1">
      <c r="A31" s="339" t="s">
        <v>276</v>
      </c>
      <c r="B31" s="340" t="s">
        <v>112</v>
      </c>
      <c r="C31" s="340" t="s">
        <v>112</v>
      </c>
      <c r="D31" s="340">
        <v>4</v>
      </c>
      <c r="E31" s="301">
        <v>4</v>
      </c>
      <c r="F31" s="301">
        <v>4</v>
      </c>
      <c r="G31" s="356">
        <v>4</v>
      </c>
      <c r="H31" s="356">
        <v>4</v>
      </c>
    </row>
    <row r="32" spans="1:8" s="102" customFormat="1" ht="15" customHeight="1">
      <c r="A32" s="359" t="s">
        <v>277</v>
      </c>
      <c r="B32" s="363" t="s">
        <v>112</v>
      </c>
      <c r="C32" s="363" t="s">
        <v>112</v>
      </c>
      <c r="D32" s="342">
        <v>696</v>
      </c>
      <c r="E32" s="357">
        <v>696</v>
      </c>
      <c r="F32" s="357">
        <v>696</v>
      </c>
      <c r="G32" s="357">
        <v>696</v>
      </c>
      <c r="H32" s="357">
        <v>696</v>
      </c>
    </row>
    <row r="33" spans="1:8" s="102" customFormat="1" ht="15" customHeight="1">
      <c r="A33" s="345" t="s">
        <v>278</v>
      </c>
      <c r="B33" s="345"/>
      <c r="C33" s="345"/>
      <c r="D33" s="345"/>
      <c r="E33" s="345"/>
      <c r="F33" s="345"/>
      <c r="G33" s="345"/>
      <c r="H33" s="345"/>
    </row>
    <row r="34" spans="1:8" s="102" customFormat="1" ht="15" customHeight="1">
      <c r="A34" s="554" t="s">
        <v>287</v>
      </c>
      <c r="B34" s="554"/>
      <c r="C34" s="554"/>
      <c r="D34" s="554"/>
      <c r="E34" s="554"/>
      <c r="F34" s="554"/>
      <c r="G34" s="349"/>
      <c r="H34" s="349"/>
    </row>
    <row r="35" spans="1:8" s="102" customFormat="1" ht="15" customHeight="1">
      <c r="A35" s="360" t="s">
        <v>280</v>
      </c>
      <c r="B35" s="361" t="s">
        <v>112</v>
      </c>
      <c r="C35" s="361" t="s">
        <v>112</v>
      </c>
      <c r="D35" s="361">
        <v>4</v>
      </c>
      <c r="E35" s="362">
        <v>4</v>
      </c>
      <c r="F35" s="362">
        <v>4</v>
      </c>
      <c r="G35" s="361">
        <v>4</v>
      </c>
      <c r="H35" s="361">
        <v>4</v>
      </c>
    </row>
    <row r="36" spans="1:8" s="102" customFormat="1" ht="15" customHeight="1">
      <c r="A36" s="350" t="s">
        <v>281</v>
      </c>
      <c r="B36" s="340" t="s">
        <v>112</v>
      </c>
      <c r="C36" s="340" t="s">
        <v>112</v>
      </c>
      <c r="D36" s="341">
        <v>696</v>
      </c>
      <c r="E36" s="353">
        <v>696</v>
      </c>
      <c r="F36" s="353">
        <v>696</v>
      </c>
      <c r="G36" s="341">
        <v>696</v>
      </c>
      <c r="H36" s="341">
        <v>696</v>
      </c>
    </row>
    <row r="37" spans="1:8" s="102" customFormat="1" ht="15" customHeight="1">
      <c r="A37" s="339" t="s">
        <v>284</v>
      </c>
      <c r="B37" s="340" t="s">
        <v>30</v>
      </c>
      <c r="C37" s="340" t="s">
        <v>30</v>
      </c>
      <c r="D37" s="340">
        <v>1</v>
      </c>
      <c r="E37" s="340">
        <v>1</v>
      </c>
      <c r="F37" s="340">
        <v>1</v>
      </c>
      <c r="G37" s="356">
        <v>2</v>
      </c>
      <c r="H37" s="356">
        <v>2</v>
      </c>
    </row>
    <row r="38" spans="1:8" s="102" customFormat="1" ht="24.75" customHeight="1">
      <c r="A38" s="548" t="s">
        <v>255</v>
      </c>
      <c r="B38" s="549"/>
      <c r="C38" s="549"/>
      <c r="D38" s="549"/>
      <c r="E38" s="549"/>
      <c r="F38" s="549"/>
      <c r="G38" s="549"/>
      <c r="H38" s="549"/>
    </row>
    <row r="39" spans="1:8" s="102" customFormat="1" ht="11.25">
      <c r="A39" s="545" t="s">
        <v>275</v>
      </c>
      <c r="B39" s="546"/>
      <c r="C39" s="546"/>
      <c r="D39" s="546"/>
      <c r="E39" s="546"/>
      <c r="F39" s="546"/>
      <c r="G39" s="546"/>
      <c r="H39" s="546"/>
    </row>
    <row r="40" spans="1:8" s="102" customFormat="1" ht="15" customHeight="1">
      <c r="A40" s="339" t="s">
        <v>276</v>
      </c>
      <c r="B40" s="340" t="s">
        <v>30</v>
      </c>
      <c r="C40" s="340">
        <v>3</v>
      </c>
      <c r="D40" s="340">
        <v>3</v>
      </c>
      <c r="E40" s="301">
        <v>3</v>
      </c>
      <c r="F40" s="301">
        <v>3</v>
      </c>
      <c r="G40" s="356">
        <v>4</v>
      </c>
      <c r="H40" s="356">
        <v>4</v>
      </c>
    </row>
    <row r="41" spans="1:8" s="102" customFormat="1" ht="15" customHeight="1">
      <c r="A41" s="359" t="s">
        <v>277</v>
      </c>
      <c r="B41" s="363" t="s">
        <v>30</v>
      </c>
      <c r="C41" s="342">
        <v>493</v>
      </c>
      <c r="D41" s="342">
        <v>493</v>
      </c>
      <c r="E41" s="357">
        <v>493</v>
      </c>
      <c r="F41" s="357">
        <v>493</v>
      </c>
      <c r="G41" s="357">
        <v>588</v>
      </c>
      <c r="H41" s="357">
        <v>588</v>
      </c>
    </row>
    <row r="42" spans="1:8" s="102" customFormat="1" ht="15" customHeight="1">
      <c r="A42" s="560" t="s">
        <v>278</v>
      </c>
      <c r="B42" s="560"/>
      <c r="C42" s="560"/>
      <c r="D42" s="560"/>
      <c r="E42" s="560"/>
      <c r="F42" s="560"/>
      <c r="G42" s="560"/>
      <c r="H42" s="364"/>
    </row>
    <row r="43" spans="1:8" s="102" customFormat="1" ht="15" customHeight="1">
      <c r="A43" s="554" t="s">
        <v>279</v>
      </c>
      <c r="B43" s="554"/>
      <c r="C43" s="554"/>
      <c r="D43" s="554"/>
      <c r="E43" s="554"/>
      <c r="F43" s="554"/>
      <c r="G43" s="554"/>
      <c r="H43" s="365"/>
    </row>
    <row r="44" spans="1:8" s="102" customFormat="1" ht="15" customHeight="1">
      <c r="A44" s="360" t="s">
        <v>280</v>
      </c>
      <c r="B44" s="361" t="s">
        <v>30</v>
      </c>
      <c r="C44" s="361">
        <v>3</v>
      </c>
      <c r="D44" s="361">
        <v>3</v>
      </c>
      <c r="E44" s="362">
        <v>3</v>
      </c>
      <c r="F44" s="362">
        <v>3</v>
      </c>
      <c r="G44" s="352">
        <v>3</v>
      </c>
      <c r="H44" s="352">
        <v>3</v>
      </c>
    </row>
    <row r="45" spans="1:8" s="102" customFormat="1" ht="15" customHeight="1">
      <c r="A45" s="350" t="s">
        <v>281</v>
      </c>
      <c r="B45" s="340" t="s">
        <v>30</v>
      </c>
      <c r="C45" s="341">
        <v>493</v>
      </c>
      <c r="D45" s="341">
        <v>493</v>
      </c>
      <c r="E45" s="353">
        <v>493</v>
      </c>
      <c r="F45" s="353">
        <v>493</v>
      </c>
      <c r="G45" s="353">
        <v>493</v>
      </c>
      <c r="H45" s="353">
        <v>492.5</v>
      </c>
    </row>
    <row r="46" spans="1:8" s="102" customFormat="1" ht="15" customHeight="1">
      <c r="A46" s="339" t="s">
        <v>288</v>
      </c>
      <c r="B46" s="366"/>
      <c r="C46" s="366"/>
      <c r="D46" s="366"/>
      <c r="E46" s="366"/>
      <c r="F46" s="366"/>
      <c r="G46" s="367"/>
      <c r="H46" s="367"/>
    </row>
    <row r="47" spans="1:8" s="102" customFormat="1" ht="15" customHeight="1">
      <c r="A47" s="350" t="s">
        <v>280</v>
      </c>
      <c r="B47" s="340" t="s">
        <v>112</v>
      </c>
      <c r="C47" s="340" t="s">
        <v>112</v>
      </c>
      <c r="D47" s="340" t="s">
        <v>112</v>
      </c>
      <c r="E47" s="340" t="s">
        <v>112</v>
      </c>
      <c r="F47" s="340" t="s">
        <v>112</v>
      </c>
      <c r="G47" s="367">
        <v>1</v>
      </c>
      <c r="H47" s="367">
        <v>1</v>
      </c>
    </row>
    <row r="48" spans="1:8" s="102" customFormat="1" ht="15" customHeight="1">
      <c r="A48" s="350" t="s">
        <v>281</v>
      </c>
      <c r="B48" s="340" t="s">
        <v>112</v>
      </c>
      <c r="C48" s="340" t="s">
        <v>112</v>
      </c>
      <c r="D48" s="340" t="s">
        <v>112</v>
      </c>
      <c r="E48" s="340" t="s">
        <v>112</v>
      </c>
      <c r="F48" s="340" t="s">
        <v>112</v>
      </c>
      <c r="G48" s="341">
        <v>95</v>
      </c>
      <c r="H48" s="341">
        <v>95.5</v>
      </c>
    </row>
    <row r="49" spans="1:9" s="102" customFormat="1" ht="21.75" customHeight="1">
      <c r="A49" s="537" t="s">
        <v>271</v>
      </c>
      <c r="B49" s="537"/>
      <c r="C49" s="537"/>
      <c r="D49" s="537"/>
      <c r="E49" s="537"/>
      <c r="F49" s="537"/>
      <c r="G49" s="537"/>
      <c r="H49" s="537"/>
    </row>
    <row r="50" spans="1:9" ht="15" customHeight="1">
      <c r="B50" s="368"/>
      <c r="C50" s="368"/>
      <c r="D50" s="368"/>
      <c r="E50" s="368"/>
      <c r="F50" s="368"/>
      <c r="G50" s="368"/>
      <c r="H50" s="368"/>
    </row>
    <row r="51" spans="1:9" ht="15" customHeight="1">
      <c r="A51" s="547" t="s">
        <v>3442</v>
      </c>
      <c r="B51" s="547"/>
      <c r="C51" s="547"/>
      <c r="D51" s="547"/>
      <c r="E51" s="547"/>
      <c r="F51" s="547"/>
      <c r="G51" s="547"/>
      <c r="H51" s="547"/>
    </row>
    <row r="52" spans="1:9" ht="15" customHeight="1">
      <c r="A52" s="104"/>
      <c r="B52" s="105"/>
      <c r="C52" s="105"/>
      <c r="D52" s="105"/>
      <c r="E52" s="106"/>
      <c r="F52" s="90"/>
      <c r="G52" s="106"/>
      <c r="H52" s="369" t="s">
        <v>91</v>
      </c>
    </row>
    <row r="53" spans="1:9" ht="15" customHeight="1">
      <c r="A53" s="370"/>
      <c r="B53" s="371">
        <v>2015</v>
      </c>
      <c r="C53" s="371">
        <v>2016</v>
      </c>
      <c r="D53" s="371">
        <v>2017</v>
      </c>
      <c r="E53" s="372">
        <v>2018</v>
      </c>
      <c r="F53" s="372">
        <v>2019</v>
      </c>
      <c r="G53" s="372">
        <v>2020</v>
      </c>
      <c r="H53" s="372">
        <v>2021</v>
      </c>
    </row>
    <row r="54" spans="1:9" ht="15" customHeight="1">
      <c r="A54" s="370" t="s">
        <v>289</v>
      </c>
      <c r="B54" s="373">
        <v>5898.1</v>
      </c>
      <c r="C54" s="373">
        <v>5683.3</v>
      </c>
      <c r="D54" s="373">
        <v>5526.3</v>
      </c>
      <c r="E54" s="373">
        <v>6502.6</v>
      </c>
      <c r="F54" s="373">
        <v>5895</v>
      </c>
      <c r="G54" s="373">
        <f>G56+G57+G58+G59</f>
        <v>5338.8446800000002</v>
      </c>
      <c r="H54" s="373">
        <v>5456.1630000000005</v>
      </c>
    </row>
    <row r="55" spans="1:9" ht="15" customHeight="1">
      <c r="A55" s="561" t="s">
        <v>290</v>
      </c>
      <c r="B55" s="562"/>
      <c r="C55" s="562"/>
      <c r="D55" s="562"/>
      <c r="E55" s="562"/>
      <c r="F55" s="562"/>
      <c r="G55" s="374"/>
      <c r="H55" s="374"/>
    </row>
    <row r="56" spans="1:9" ht="15" customHeight="1">
      <c r="A56" s="370" t="s">
        <v>291</v>
      </c>
      <c r="B56" s="373">
        <v>5896.8</v>
      </c>
      <c r="C56" s="373">
        <v>5463.2</v>
      </c>
      <c r="D56" s="373">
        <v>3031.9</v>
      </c>
      <c r="E56" s="373">
        <v>3552.6</v>
      </c>
      <c r="F56" s="373">
        <v>3508.5</v>
      </c>
      <c r="G56" s="373">
        <v>3110.9147000000003</v>
      </c>
      <c r="H56" s="373">
        <v>3499</v>
      </c>
    </row>
    <row r="57" spans="1:9" ht="15" customHeight="1">
      <c r="A57" s="370" t="s">
        <v>292</v>
      </c>
      <c r="B57" s="373">
        <v>1.3</v>
      </c>
      <c r="C57" s="373">
        <v>1.5</v>
      </c>
      <c r="D57" s="373">
        <v>1</v>
      </c>
      <c r="E57" s="373">
        <v>1</v>
      </c>
      <c r="F57" s="373">
        <v>5.8</v>
      </c>
      <c r="G57" s="373">
        <v>1.0259800000000001</v>
      </c>
      <c r="H57" s="373">
        <v>2</v>
      </c>
    </row>
    <row r="58" spans="1:9" ht="15" customHeight="1">
      <c r="A58" s="375" t="s">
        <v>293</v>
      </c>
      <c r="B58" s="376" t="s">
        <v>30</v>
      </c>
      <c r="C58" s="376" t="s">
        <v>30</v>
      </c>
      <c r="D58" s="373">
        <v>1476.4</v>
      </c>
      <c r="E58" s="373">
        <v>1610.6</v>
      </c>
      <c r="F58" s="373">
        <v>1369.8</v>
      </c>
      <c r="G58" s="373">
        <v>666.8</v>
      </c>
      <c r="H58" s="373">
        <v>974.5</v>
      </c>
    </row>
    <row r="59" spans="1:9" ht="15" customHeight="1">
      <c r="A59" s="375" t="s">
        <v>255</v>
      </c>
      <c r="B59" s="376" t="s">
        <v>30</v>
      </c>
      <c r="C59" s="373">
        <v>218.6</v>
      </c>
      <c r="D59" s="373">
        <v>1017</v>
      </c>
      <c r="E59" s="373">
        <v>1338.5</v>
      </c>
      <c r="F59" s="373">
        <v>1010.9</v>
      </c>
      <c r="G59" s="373">
        <v>1560.104</v>
      </c>
      <c r="H59" s="373">
        <v>980.66300000000001</v>
      </c>
    </row>
    <row r="60" spans="1:9" ht="15" customHeight="1">
      <c r="A60" s="561" t="s">
        <v>294</v>
      </c>
      <c r="B60" s="562"/>
      <c r="C60" s="562"/>
      <c r="D60" s="562"/>
      <c r="E60" s="562"/>
      <c r="F60" s="562"/>
      <c r="G60" s="377"/>
      <c r="H60" s="377"/>
    </row>
    <row r="61" spans="1:9" ht="15" customHeight="1">
      <c r="A61" s="370" t="s">
        <v>295</v>
      </c>
      <c r="B61" s="373">
        <v>5247.6</v>
      </c>
      <c r="C61" s="373">
        <v>4637.8999999999996</v>
      </c>
      <c r="D61" s="373">
        <v>4230.8</v>
      </c>
      <c r="E61" s="373">
        <v>5159.8</v>
      </c>
      <c r="F61" s="373">
        <v>4356.8</v>
      </c>
      <c r="G61" s="373">
        <v>3851.8010999999997</v>
      </c>
      <c r="H61" s="373">
        <v>4235.2835000000005</v>
      </c>
    </row>
    <row r="62" spans="1:9" ht="15" customHeight="1">
      <c r="A62" s="370" t="s">
        <v>296</v>
      </c>
      <c r="B62" s="373">
        <v>597.9</v>
      </c>
      <c r="C62" s="373">
        <v>1045.4000000000001</v>
      </c>
      <c r="D62" s="373">
        <v>1250.4000000000001</v>
      </c>
      <c r="E62" s="373">
        <v>1173</v>
      </c>
      <c r="F62" s="373">
        <v>1263.2</v>
      </c>
      <c r="G62" s="373">
        <v>1097.8960999999999</v>
      </c>
      <c r="H62" s="373">
        <v>1080.4315000000001</v>
      </c>
    </row>
    <row r="63" spans="1:9" ht="15" customHeight="1">
      <c r="A63" s="370" t="s">
        <v>297</v>
      </c>
      <c r="B63" s="373">
        <v>52.5</v>
      </c>
      <c r="C63" s="376" t="s">
        <v>30</v>
      </c>
      <c r="D63" s="376">
        <v>45.1</v>
      </c>
      <c r="E63" s="373">
        <v>169.8</v>
      </c>
      <c r="F63" s="373">
        <v>275</v>
      </c>
      <c r="G63" s="373">
        <v>389.14754700000003</v>
      </c>
      <c r="H63" s="373">
        <v>140.44799999999998</v>
      </c>
    </row>
    <row r="64" spans="1:9" ht="15" customHeight="1">
      <c r="A64" s="555" t="s">
        <v>298</v>
      </c>
      <c r="B64" s="556"/>
      <c r="C64" s="556"/>
      <c r="D64" s="556"/>
      <c r="E64" s="556"/>
      <c r="F64" s="556"/>
      <c r="G64" s="556"/>
      <c r="H64" s="378"/>
      <c r="I64" s="380"/>
    </row>
    <row r="65" spans="1:9" ht="15" customHeight="1">
      <c r="A65" s="557" t="s">
        <v>299</v>
      </c>
      <c r="B65" s="558"/>
      <c r="C65" s="558"/>
      <c r="D65" s="558"/>
      <c r="E65" s="558"/>
      <c r="F65" s="558"/>
      <c r="G65" s="558"/>
      <c r="H65" s="378"/>
      <c r="I65" s="380"/>
    </row>
    <row r="66" spans="1:9" ht="15" customHeight="1">
      <c r="A66" s="370" t="s">
        <v>300</v>
      </c>
      <c r="B66" s="373">
        <v>500.8</v>
      </c>
      <c r="C66" s="373">
        <v>628.4</v>
      </c>
      <c r="D66" s="373">
        <v>973.3</v>
      </c>
      <c r="E66" s="373">
        <v>1803.5</v>
      </c>
      <c r="F66" s="376">
        <v>1588.2</v>
      </c>
      <c r="G66" s="376">
        <v>694.01817700000004</v>
      </c>
      <c r="H66" s="379">
        <v>1257.9000000000001</v>
      </c>
    </row>
    <row r="67" spans="1:9" ht="15" customHeight="1">
      <c r="A67" s="370" t="s">
        <v>301</v>
      </c>
      <c r="B67" s="373">
        <v>1409.6</v>
      </c>
      <c r="C67" s="373">
        <v>1653.7</v>
      </c>
      <c r="D67" s="373">
        <v>1079.4000000000001</v>
      </c>
      <c r="E67" s="373">
        <v>902.7</v>
      </c>
      <c r="F67" s="376">
        <v>798.4</v>
      </c>
      <c r="G67" s="376">
        <v>867.471</v>
      </c>
      <c r="H67" s="379">
        <v>1029.7</v>
      </c>
    </row>
    <row r="68" spans="1:9" ht="15" customHeight="1">
      <c r="A68" s="370" t="s">
        <v>302</v>
      </c>
      <c r="B68" s="373">
        <v>444.1</v>
      </c>
      <c r="C68" s="373">
        <v>1080.9000000000001</v>
      </c>
      <c r="D68" s="373">
        <v>2036.6</v>
      </c>
      <c r="E68" s="373">
        <v>1707</v>
      </c>
      <c r="F68" s="376">
        <v>1372.2</v>
      </c>
      <c r="G68" s="376">
        <v>1564.1715120000001</v>
      </c>
      <c r="H68" s="379">
        <v>978.5</v>
      </c>
    </row>
    <row r="69" spans="1:9" ht="15" customHeight="1">
      <c r="A69" s="370" t="s">
        <v>303</v>
      </c>
      <c r="B69" s="373">
        <v>3543.5</v>
      </c>
      <c r="C69" s="373">
        <v>2320.3000000000002</v>
      </c>
      <c r="D69" s="373">
        <v>1437</v>
      </c>
      <c r="E69" s="373">
        <v>2089.4</v>
      </c>
      <c r="F69" s="376">
        <v>2136.1999999999998</v>
      </c>
      <c r="G69" s="376">
        <v>2213.1839619999996</v>
      </c>
      <c r="H69" s="379">
        <v>2190.0999999999995</v>
      </c>
    </row>
    <row r="70" spans="1:9" ht="15" customHeight="1">
      <c r="A70" s="559" t="s">
        <v>271</v>
      </c>
      <c r="B70" s="559"/>
      <c r="C70" s="559"/>
      <c r="D70" s="559"/>
      <c r="E70" s="559"/>
      <c r="F70" s="559"/>
      <c r="G70" s="559"/>
      <c r="H70" s="107"/>
    </row>
  </sheetData>
  <mergeCells count="22">
    <mergeCell ref="A64:G64"/>
    <mergeCell ref="A65:G65"/>
    <mergeCell ref="A70:G70"/>
    <mergeCell ref="A42:G42"/>
    <mergeCell ref="A43:G43"/>
    <mergeCell ref="A55:F55"/>
    <mergeCell ref="A60:F60"/>
    <mergeCell ref="A51:H51"/>
    <mergeCell ref="A49:H49"/>
    <mergeCell ref="A39:H39"/>
    <mergeCell ref="A1:H1"/>
    <mergeCell ref="A2:H2"/>
    <mergeCell ref="A5:H5"/>
    <mergeCell ref="A6:H6"/>
    <mergeCell ref="A13:F13"/>
    <mergeCell ref="A16:F16"/>
    <mergeCell ref="A20:H20"/>
    <mergeCell ref="A21:H21"/>
    <mergeCell ref="A29:H29"/>
    <mergeCell ref="A30:H30"/>
    <mergeCell ref="A34:F34"/>
    <mergeCell ref="A38:H38"/>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C22"/>
  <sheetViews>
    <sheetView topLeftCell="C1" workbookViewId="0">
      <selection activeCell="AC2" sqref="AC2"/>
    </sheetView>
  </sheetViews>
  <sheetFormatPr defaultRowHeight="15"/>
  <cols>
    <col min="1" max="1" width="16.42578125" customWidth="1"/>
    <col min="2" max="4" width="6.7109375" customWidth="1"/>
    <col min="5" max="5" width="8.5703125" customWidth="1"/>
    <col min="6" max="8" width="6.7109375" customWidth="1"/>
    <col min="9" max="9" width="8.5703125" customWidth="1"/>
    <col min="10" max="12" width="6.7109375" customWidth="1"/>
    <col min="13" max="13" width="8.5703125" customWidth="1"/>
    <col min="14" max="16" width="6.7109375" customWidth="1"/>
    <col min="17" max="17" width="8.5703125" customWidth="1"/>
    <col min="18" max="20" width="6.7109375" customWidth="1"/>
    <col min="21" max="21" width="8.5703125" customWidth="1"/>
    <col min="22" max="24" width="6.7109375" customWidth="1"/>
    <col min="25" max="25" width="8.5703125" customWidth="1"/>
    <col min="26" max="28" width="6.7109375" customWidth="1"/>
    <col min="29" max="29" width="8.5703125" customWidth="1"/>
  </cols>
  <sheetData>
    <row r="1" spans="1:29">
      <c r="A1" s="564" t="s">
        <v>3443</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row>
    <row r="2" spans="1:29">
      <c r="A2" s="108"/>
      <c r="B2" s="109"/>
      <c r="C2" s="109"/>
      <c r="D2" s="109"/>
      <c r="E2" s="109"/>
      <c r="F2" s="109"/>
      <c r="G2" s="110"/>
      <c r="H2" s="110"/>
      <c r="I2" s="110"/>
      <c r="J2" s="109"/>
      <c r="K2" s="109"/>
      <c r="L2" s="109"/>
      <c r="M2" s="109"/>
      <c r="N2" s="111"/>
      <c r="O2" s="90"/>
      <c r="P2" s="112"/>
      <c r="Q2" s="113"/>
      <c r="R2" s="111"/>
      <c r="S2" s="90"/>
      <c r="T2" s="90"/>
      <c r="U2" s="90"/>
      <c r="V2" s="111"/>
      <c r="W2" s="90"/>
      <c r="X2" s="90"/>
      <c r="Y2" s="113"/>
      <c r="Z2" s="111"/>
      <c r="AA2" s="90"/>
      <c r="AB2" s="90"/>
      <c r="AC2" s="389" t="s">
        <v>91</v>
      </c>
    </row>
    <row r="3" spans="1:29">
      <c r="A3" s="565"/>
      <c r="B3" s="566">
        <v>2015</v>
      </c>
      <c r="C3" s="567"/>
      <c r="D3" s="567"/>
      <c r="E3" s="568"/>
      <c r="F3" s="566">
        <v>2016</v>
      </c>
      <c r="G3" s="567"/>
      <c r="H3" s="567"/>
      <c r="I3" s="568"/>
      <c r="J3" s="566">
        <v>2017</v>
      </c>
      <c r="K3" s="567"/>
      <c r="L3" s="567"/>
      <c r="M3" s="568"/>
      <c r="N3" s="566">
        <v>2018</v>
      </c>
      <c r="O3" s="567"/>
      <c r="P3" s="567"/>
      <c r="Q3" s="568"/>
      <c r="R3" s="566">
        <v>2019</v>
      </c>
      <c r="S3" s="567"/>
      <c r="T3" s="567"/>
      <c r="U3" s="567"/>
      <c r="V3" s="569">
        <v>2020</v>
      </c>
      <c r="W3" s="569"/>
      <c r="X3" s="569"/>
      <c r="Y3" s="569"/>
      <c r="Z3" s="569">
        <v>2021</v>
      </c>
      <c r="AA3" s="569"/>
      <c r="AB3" s="569"/>
      <c r="AC3" s="569"/>
    </row>
    <row r="4" spans="1:29" ht="45">
      <c r="A4" s="565"/>
      <c r="B4" s="114" t="s">
        <v>252</v>
      </c>
      <c r="C4" s="114" t="s">
        <v>253</v>
      </c>
      <c r="D4" s="114" t="s">
        <v>293</v>
      </c>
      <c r="E4" s="114" t="s">
        <v>255</v>
      </c>
      <c r="F4" s="114" t="s">
        <v>252</v>
      </c>
      <c r="G4" s="114" t="s">
        <v>253</v>
      </c>
      <c r="H4" s="114" t="s">
        <v>293</v>
      </c>
      <c r="I4" s="114" t="s">
        <v>255</v>
      </c>
      <c r="J4" s="114" t="s">
        <v>252</v>
      </c>
      <c r="K4" s="114" t="s">
        <v>253</v>
      </c>
      <c r="L4" s="114" t="s">
        <v>293</v>
      </c>
      <c r="M4" s="114" t="s">
        <v>255</v>
      </c>
      <c r="N4" s="114" t="s">
        <v>252</v>
      </c>
      <c r="O4" s="114" t="s">
        <v>253</v>
      </c>
      <c r="P4" s="114" t="s">
        <v>293</v>
      </c>
      <c r="Q4" s="114" t="s">
        <v>255</v>
      </c>
      <c r="R4" s="114" t="s">
        <v>252</v>
      </c>
      <c r="S4" s="114" t="s">
        <v>253</v>
      </c>
      <c r="T4" s="114" t="s">
        <v>293</v>
      </c>
      <c r="U4" s="115" t="s">
        <v>255</v>
      </c>
      <c r="V4" s="114" t="s">
        <v>252</v>
      </c>
      <c r="W4" s="114" t="s">
        <v>253</v>
      </c>
      <c r="X4" s="114" t="s">
        <v>293</v>
      </c>
      <c r="Y4" s="114" t="s">
        <v>255</v>
      </c>
      <c r="Z4" s="114" t="s">
        <v>252</v>
      </c>
      <c r="AA4" s="114" t="s">
        <v>253</v>
      </c>
      <c r="AB4" s="114" t="s">
        <v>293</v>
      </c>
      <c r="AC4" s="114" t="s">
        <v>255</v>
      </c>
    </row>
    <row r="5" spans="1:29">
      <c r="A5" s="570" t="s">
        <v>304</v>
      </c>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2"/>
    </row>
    <row r="6" spans="1:29">
      <c r="A6" s="381" t="s">
        <v>256</v>
      </c>
      <c r="B6" s="382">
        <v>597.9</v>
      </c>
      <c r="C6" s="382" t="s">
        <v>30</v>
      </c>
      <c r="D6" s="382" t="s">
        <v>30</v>
      </c>
      <c r="E6" s="382" t="s">
        <v>30</v>
      </c>
      <c r="F6" s="382">
        <v>1031.2</v>
      </c>
      <c r="G6" s="382" t="s">
        <v>30</v>
      </c>
      <c r="H6" s="382" t="s">
        <v>30</v>
      </c>
      <c r="I6" s="382">
        <v>12.7</v>
      </c>
      <c r="J6" s="382">
        <v>529.6</v>
      </c>
      <c r="K6" s="382" t="s">
        <v>30</v>
      </c>
      <c r="L6" s="382">
        <v>566.29999999999995</v>
      </c>
      <c r="M6" s="382">
        <v>154.5</v>
      </c>
      <c r="N6" s="382">
        <v>382.4</v>
      </c>
      <c r="O6" s="382" t="s">
        <v>30</v>
      </c>
      <c r="P6" s="382">
        <v>654.1</v>
      </c>
      <c r="Q6" s="382">
        <v>136.5</v>
      </c>
      <c r="R6" s="382">
        <v>378.4</v>
      </c>
      <c r="S6" s="382">
        <v>2.4</v>
      </c>
      <c r="T6" s="382">
        <v>720.3</v>
      </c>
      <c r="U6" s="382">
        <v>162.1</v>
      </c>
      <c r="V6" s="383">
        <v>266.00104999999996</v>
      </c>
      <c r="W6" s="383" t="s">
        <v>30</v>
      </c>
      <c r="X6" s="383">
        <v>703.79500000000007</v>
      </c>
      <c r="Y6" s="383">
        <v>128.1</v>
      </c>
      <c r="Z6" s="383">
        <v>377.99950000000001</v>
      </c>
      <c r="AA6" s="383" t="s">
        <v>30</v>
      </c>
      <c r="AB6" s="383">
        <v>539.5</v>
      </c>
      <c r="AC6" s="383">
        <v>162.93200000000002</v>
      </c>
    </row>
    <row r="7" spans="1:29">
      <c r="A7" s="561" t="s">
        <v>305</v>
      </c>
      <c r="B7" s="562"/>
      <c r="C7" s="562"/>
      <c r="D7" s="562"/>
      <c r="E7" s="562"/>
      <c r="F7" s="562"/>
      <c r="G7" s="562"/>
      <c r="H7" s="562"/>
      <c r="I7" s="562"/>
      <c r="J7" s="562"/>
      <c r="K7" s="562"/>
      <c r="L7" s="562"/>
      <c r="M7" s="562"/>
      <c r="N7" s="562"/>
      <c r="O7" s="562"/>
      <c r="P7" s="562"/>
      <c r="Q7" s="562"/>
      <c r="R7" s="562"/>
      <c r="S7" s="562"/>
      <c r="T7" s="562"/>
      <c r="U7" s="573"/>
      <c r="V7" s="384"/>
      <c r="W7" s="384"/>
      <c r="X7" s="384"/>
      <c r="Y7" s="385"/>
      <c r="Z7" s="384"/>
      <c r="AA7" s="384"/>
      <c r="AB7" s="384"/>
      <c r="AC7" s="385"/>
    </row>
    <row r="8" spans="1:29" ht="22.5">
      <c r="A8" s="386" t="s">
        <v>306</v>
      </c>
      <c r="B8" s="382">
        <v>9.1999999999999993</v>
      </c>
      <c r="C8" s="382" t="s">
        <v>30</v>
      </c>
      <c r="D8" s="382" t="s">
        <v>30</v>
      </c>
      <c r="E8" s="382" t="s">
        <v>30</v>
      </c>
      <c r="F8" s="382">
        <v>12.5</v>
      </c>
      <c r="G8" s="382" t="s">
        <v>30</v>
      </c>
      <c r="H8" s="382" t="s">
        <v>30</v>
      </c>
      <c r="I8" s="382">
        <v>3.2</v>
      </c>
      <c r="J8" s="382">
        <v>71.5</v>
      </c>
      <c r="K8" s="382" t="s">
        <v>30</v>
      </c>
      <c r="L8" s="382">
        <v>565.70000000000005</v>
      </c>
      <c r="M8" s="382">
        <v>38.6</v>
      </c>
      <c r="N8" s="382">
        <v>16.7</v>
      </c>
      <c r="O8" s="382" t="s">
        <v>30</v>
      </c>
      <c r="P8" s="382">
        <v>584.1</v>
      </c>
      <c r="Q8" s="382">
        <v>34.1</v>
      </c>
      <c r="R8" s="382">
        <v>56.1</v>
      </c>
      <c r="S8" s="382" t="s">
        <v>30</v>
      </c>
      <c r="T8" s="382">
        <v>525.79999999999995</v>
      </c>
      <c r="U8" s="382">
        <v>40.5</v>
      </c>
      <c r="V8" s="382">
        <v>79.193600000000004</v>
      </c>
      <c r="W8" s="382" t="s">
        <v>30</v>
      </c>
      <c r="X8" s="382">
        <v>389.56</v>
      </c>
      <c r="Y8" s="382">
        <v>38.4</v>
      </c>
      <c r="Z8" s="383">
        <v>163.46100000000001</v>
      </c>
      <c r="AA8" s="382" t="s">
        <v>30</v>
      </c>
      <c r="AB8" s="383">
        <v>271.8</v>
      </c>
      <c r="AC8" s="387">
        <v>40.732750000000003</v>
      </c>
    </row>
    <row r="9" spans="1:29" ht="22.5">
      <c r="A9" s="386" t="s">
        <v>307</v>
      </c>
      <c r="B9" s="382" t="s">
        <v>30</v>
      </c>
      <c r="C9" s="382" t="s">
        <v>30</v>
      </c>
      <c r="D9" s="382" t="s">
        <v>30</v>
      </c>
      <c r="E9" s="382" t="s">
        <v>30</v>
      </c>
      <c r="F9" s="382" t="s">
        <v>308</v>
      </c>
      <c r="G9" s="382" t="s">
        <v>30</v>
      </c>
      <c r="H9" s="382" t="s">
        <v>30</v>
      </c>
      <c r="I9" s="382" t="s">
        <v>30</v>
      </c>
      <c r="J9" s="382" t="s">
        <v>30</v>
      </c>
      <c r="K9" s="382" t="s">
        <v>30</v>
      </c>
      <c r="L9" s="382" t="s">
        <v>30</v>
      </c>
      <c r="M9" s="382" t="s">
        <v>30</v>
      </c>
      <c r="N9" s="382" t="s">
        <v>30</v>
      </c>
      <c r="O9" s="382" t="s">
        <v>30</v>
      </c>
      <c r="P9" s="382" t="s">
        <v>30</v>
      </c>
      <c r="Q9" s="382" t="s">
        <v>30</v>
      </c>
      <c r="R9" s="382" t="s">
        <v>30</v>
      </c>
      <c r="S9" s="382" t="s">
        <v>30</v>
      </c>
      <c r="T9" s="382" t="s">
        <v>112</v>
      </c>
      <c r="U9" s="382" t="s">
        <v>30</v>
      </c>
      <c r="V9" s="382" t="s">
        <v>30</v>
      </c>
      <c r="W9" s="382" t="s">
        <v>30</v>
      </c>
      <c r="X9" s="382" t="s">
        <v>30</v>
      </c>
      <c r="Y9" s="382" t="s">
        <v>30</v>
      </c>
      <c r="Z9" s="382"/>
      <c r="AA9" s="382" t="s">
        <v>30</v>
      </c>
      <c r="AB9" s="382"/>
      <c r="AC9" s="382">
        <v>0</v>
      </c>
    </row>
    <row r="10" spans="1:29" ht="22.5">
      <c r="A10" s="386" t="s">
        <v>309</v>
      </c>
      <c r="B10" s="382">
        <v>588.70000000000005</v>
      </c>
      <c r="C10" s="382" t="s">
        <v>30</v>
      </c>
      <c r="D10" s="382" t="s">
        <v>30</v>
      </c>
      <c r="E10" s="382" t="s">
        <v>30</v>
      </c>
      <c r="F10" s="382">
        <v>1018.7</v>
      </c>
      <c r="G10" s="382" t="s">
        <v>30</v>
      </c>
      <c r="H10" s="382" t="s">
        <v>30</v>
      </c>
      <c r="I10" s="382">
        <v>9.5</v>
      </c>
      <c r="J10" s="382">
        <v>458.1</v>
      </c>
      <c r="K10" s="382" t="s">
        <v>30</v>
      </c>
      <c r="L10" s="382">
        <v>0.6</v>
      </c>
      <c r="M10" s="382">
        <v>115.9</v>
      </c>
      <c r="N10" s="382">
        <v>365.7</v>
      </c>
      <c r="O10" s="382" t="s">
        <v>30</v>
      </c>
      <c r="P10" s="382">
        <v>70</v>
      </c>
      <c r="Q10" s="383">
        <v>102.4</v>
      </c>
      <c r="R10" s="383">
        <v>322.3</v>
      </c>
      <c r="S10" s="383">
        <v>2.4</v>
      </c>
      <c r="T10" s="383">
        <v>194.5</v>
      </c>
      <c r="U10" s="383">
        <v>121.6</v>
      </c>
      <c r="V10" s="383">
        <v>186.80744999999999</v>
      </c>
      <c r="W10" s="383" t="s">
        <v>30</v>
      </c>
      <c r="X10" s="383">
        <v>314.23500000000001</v>
      </c>
      <c r="Y10" s="383">
        <v>89.7</v>
      </c>
      <c r="Z10" s="383">
        <v>214.5385</v>
      </c>
      <c r="AA10" s="383" t="s">
        <v>30</v>
      </c>
      <c r="AB10" s="383">
        <v>267.7</v>
      </c>
      <c r="AC10" s="383">
        <v>122.19925000000001</v>
      </c>
    </row>
    <row r="11" spans="1:29">
      <c r="A11" s="574" t="s">
        <v>310</v>
      </c>
      <c r="B11" s="575"/>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75"/>
      <c r="AC11" s="576"/>
    </row>
    <row r="12" spans="1:29">
      <c r="A12" s="381" t="s">
        <v>256</v>
      </c>
      <c r="B12" s="382">
        <v>5246.3</v>
      </c>
      <c r="C12" s="382">
        <v>1.3</v>
      </c>
      <c r="D12" s="382" t="s">
        <v>30</v>
      </c>
      <c r="E12" s="382" t="s">
        <v>30</v>
      </c>
      <c r="F12" s="382">
        <v>4432</v>
      </c>
      <c r="G12" s="382">
        <v>1.5</v>
      </c>
      <c r="H12" s="382" t="s">
        <v>30</v>
      </c>
      <c r="I12" s="382">
        <v>205.9</v>
      </c>
      <c r="J12" s="382">
        <v>2502.3000000000002</v>
      </c>
      <c r="K12" s="382">
        <v>1</v>
      </c>
      <c r="L12" s="382">
        <v>865</v>
      </c>
      <c r="M12" s="382">
        <v>862.5</v>
      </c>
      <c r="N12" s="382">
        <v>3158.3</v>
      </c>
      <c r="O12" s="382">
        <v>1</v>
      </c>
      <c r="P12" s="382">
        <v>798.5</v>
      </c>
      <c r="Q12" s="383">
        <v>1202</v>
      </c>
      <c r="R12" s="383">
        <v>3046.6</v>
      </c>
      <c r="S12" s="383">
        <v>3.5</v>
      </c>
      <c r="T12" s="383">
        <v>457.9</v>
      </c>
      <c r="U12" s="383">
        <v>848.8</v>
      </c>
      <c r="V12" s="383">
        <v>2644.8081459999999</v>
      </c>
      <c r="W12" s="383">
        <v>1.0259800000000001</v>
      </c>
      <c r="X12" s="383">
        <v>667.26700000000005</v>
      </c>
      <c r="Y12" s="383">
        <v>538.70000000000005</v>
      </c>
      <c r="Z12" s="383">
        <v>3121.0005000000001</v>
      </c>
      <c r="AA12" s="383">
        <v>2</v>
      </c>
      <c r="AB12" s="383">
        <v>320.89999999999998</v>
      </c>
      <c r="AC12" s="383">
        <v>791.38300000000004</v>
      </c>
    </row>
    <row r="13" spans="1:29">
      <c r="A13" s="561" t="s">
        <v>311</v>
      </c>
      <c r="B13" s="562"/>
      <c r="C13" s="562"/>
      <c r="D13" s="562"/>
      <c r="E13" s="562"/>
      <c r="F13" s="562"/>
      <c r="G13" s="562"/>
      <c r="H13" s="562"/>
      <c r="I13" s="562"/>
      <c r="J13" s="562"/>
      <c r="K13" s="562"/>
      <c r="L13" s="562"/>
      <c r="M13" s="562"/>
      <c r="N13" s="562"/>
      <c r="O13" s="562"/>
      <c r="P13" s="562"/>
      <c r="Q13" s="558"/>
      <c r="R13" s="558"/>
      <c r="S13" s="558"/>
      <c r="T13" s="558"/>
      <c r="U13" s="563"/>
      <c r="V13" s="384"/>
      <c r="W13" s="384"/>
      <c r="X13" s="384"/>
      <c r="Y13" s="385"/>
      <c r="Z13" s="384"/>
      <c r="AA13" s="384"/>
      <c r="AB13" s="384"/>
      <c r="AC13" s="385"/>
    </row>
    <row r="14" spans="1:29" ht="22.5">
      <c r="A14" s="386" t="s">
        <v>312</v>
      </c>
      <c r="B14" s="382">
        <v>1543.6</v>
      </c>
      <c r="C14" s="382" t="s">
        <v>30</v>
      </c>
      <c r="D14" s="382" t="s">
        <v>30</v>
      </c>
      <c r="E14" s="382" t="s">
        <v>30</v>
      </c>
      <c r="F14" s="382">
        <v>1776.6</v>
      </c>
      <c r="G14" s="382" t="s">
        <v>30</v>
      </c>
      <c r="H14" s="382" t="s">
        <v>30</v>
      </c>
      <c r="I14" s="382">
        <v>189</v>
      </c>
      <c r="J14" s="382">
        <v>1109.5</v>
      </c>
      <c r="K14" s="382" t="s">
        <v>30</v>
      </c>
      <c r="L14" s="382">
        <v>865</v>
      </c>
      <c r="M14" s="382">
        <v>748</v>
      </c>
      <c r="N14" s="382">
        <v>1013.4</v>
      </c>
      <c r="O14" s="382" t="s">
        <v>30</v>
      </c>
      <c r="P14" s="382">
        <v>789.4</v>
      </c>
      <c r="Q14" s="382">
        <v>1016.7</v>
      </c>
      <c r="R14" s="382">
        <v>887.3</v>
      </c>
      <c r="S14" s="382" t="s">
        <v>30</v>
      </c>
      <c r="T14" s="382">
        <v>417.4</v>
      </c>
      <c r="U14" s="382">
        <v>804.4</v>
      </c>
      <c r="V14" s="382">
        <v>421.10618399999998</v>
      </c>
      <c r="W14" s="382" t="s">
        <v>30</v>
      </c>
      <c r="X14" s="382">
        <v>482.267</v>
      </c>
      <c r="Y14" s="382">
        <v>457.9</v>
      </c>
      <c r="Z14" s="383">
        <v>907.55799999999999</v>
      </c>
      <c r="AA14" s="382" t="s">
        <v>30</v>
      </c>
      <c r="AB14" s="383">
        <v>178.8</v>
      </c>
      <c r="AC14" s="383">
        <v>702.71100000000001</v>
      </c>
    </row>
    <row r="15" spans="1:29" ht="22.5">
      <c r="A15" s="386" t="s">
        <v>313</v>
      </c>
      <c r="B15" s="382">
        <v>3521.3</v>
      </c>
      <c r="C15" s="382" t="s">
        <v>30</v>
      </c>
      <c r="D15" s="382" t="s">
        <v>30</v>
      </c>
      <c r="E15" s="382" t="s">
        <v>30</v>
      </c>
      <c r="F15" s="382">
        <v>2277.6</v>
      </c>
      <c r="G15" s="382" t="s">
        <v>30</v>
      </c>
      <c r="H15" s="382" t="s">
        <v>30</v>
      </c>
      <c r="I15" s="382" t="s">
        <v>30</v>
      </c>
      <c r="J15" s="382">
        <v>1277.3</v>
      </c>
      <c r="K15" s="382" t="s">
        <v>30</v>
      </c>
      <c r="L15" s="382" t="s">
        <v>30</v>
      </c>
      <c r="M15" s="382" t="s">
        <v>30</v>
      </c>
      <c r="N15" s="382">
        <v>2089.4</v>
      </c>
      <c r="O15" s="382" t="s">
        <v>30</v>
      </c>
      <c r="P15" s="382" t="s">
        <v>30</v>
      </c>
      <c r="Q15" s="382" t="s">
        <v>30</v>
      </c>
      <c r="R15" s="382">
        <v>2136.1999999999998</v>
      </c>
      <c r="S15" s="382" t="s">
        <v>30</v>
      </c>
      <c r="T15" s="382" t="s">
        <v>257</v>
      </c>
      <c r="U15" s="382" t="s">
        <v>30</v>
      </c>
      <c r="V15" s="382">
        <v>2213.1839619999996</v>
      </c>
      <c r="W15" s="382" t="s">
        <v>30</v>
      </c>
      <c r="X15" s="382" t="s">
        <v>30</v>
      </c>
      <c r="Y15" s="382" t="s">
        <v>30</v>
      </c>
      <c r="Z15" s="383">
        <v>2190.4360000000001</v>
      </c>
      <c r="AA15" s="382" t="s">
        <v>30</v>
      </c>
      <c r="AB15" s="382"/>
      <c r="AC15" s="382">
        <v>0</v>
      </c>
    </row>
    <row r="16" spans="1:29" ht="22.5">
      <c r="A16" s="386" t="s">
        <v>314</v>
      </c>
      <c r="B16" s="382">
        <v>181.4</v>
      </c>
      <c r="C16" s="382">
        <v>1.3</v>
      </c>
      <c r="D16" s="382" t="s">
        <v>30</v>
      </c>
      <c r="E16" s="382" t="s">
        <v>30</v>
      </c>
      <c r="F16" s="382">
        <v>377.8</v>
      </c>
      <c r="G16" s="382">
        <v>1.5</v>
      </c>
      <c r="H16" s="382" t="s">
        <v>30</v>
      </c>
      <c r="I16" s="382">
        <v>16.899999999999999</v>
      </c>
      <c r="J16" s="382">
        <v>115.6</v>
      </c>
      <c r="K16" s="382">
        <v>1</v>
      </c>
      <c r="L16" s="382" t="s">
        <v>30</v>
      </c>
      <c r="M16" s="382">
        <v>114.6</v>
      </c>
      <c r="N16" s="382">
        <v>55.5</v>
      </c>
      <c r="O16" s="382">
        <v>1</v>
      </c>
      <c r="P16" s="382">
        <v>9.1</v>
      </c>
      <c r="Q16" s="383">
        <v>185.3</v>
      </c>
      <c r="R16" s="383">
        <v>23.1</v>
      </c>
      <c r="S16" s="383">
        <v>3.5</v>
      </c>
      <c r="T16" s="383">
        <v>40.5</v>
      </c>
      <c r="U16" s="383">
        <v>44.4</v>
      </c>
      <c r="V16" s="383">
        <v>10.518000000000001</v>
      </c>
      <c r="W16" s="383">
        <v>1.0259800000000001</v>
      </c>
      <c r="X16" s="383">
        <v>185</v>
      </c>
      <c r="Y16" s="383">
        <v>80.8</v>
      </c>
      <c r="Z16" s="383">
        <v>23.006499999999999</v>
      </c>
      <c r="AA16" s="383">
        <v>2</v>
      </c>
      <c r="AB16" s="383">
        <v>142.1</v>
      </c>
      <c r="AC16" s="383">
        <v>88.672000000000025</v>
      </c>
    </row>
    <row r="17" spans="1:29">
      <c r="A17" s="577" t="s">
        <v>315</v>
      </c>
      <c r="B17" s="578"/>
      <c r="C17" s="578"/>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9"/>
    </row>
    <row r="18" spans="1:29">
      <c r="A18" s="381" t="s">
        <v>316</v>
      </c>
      <c r="B18" s="382">
        <v>52.5</v>
      </c>
      <c r="C18" s="382" t="s">
        <v>30</v>
      </c>
      <c r="D18" s="382" t="s">
        <v>30</v>
      </c>
      <c r="E18" s="382" t="s">
        <v>30</v>
      </c>
      <c r="F18" s="382" t="s">
        <v>30</v>
      </c>
      <c r="G18" s="382" t="s">
        <v>30</v>
      </c>
      <c r="H18" s="382" t="s">
        <v>308</v>
      </c>
      <c r="I18" s="382" t="s">
        <v>30</v>
      </c>
      <c r="J18" s="382" t="s">
        <v>30</v>
      </c>
      <c r="K18" s="382" t="s">
        <v>30</v>
      </c>
      <c r="L18" s="382">
        <v>45.1</v>
      </c>
      <c r="M18" s="382" t="s">
        <v>30</v>
      </c>
      <c r="N18" s="382">
        <v>11.8</v>
      </c>
      <c r="O18" s="382" t="s">
        <v>30</v>
      </c>
      <c r="P18" s="382">
        <v>158</v>
      </c>
      <c r="Q18" s="383" t="s">
        <v>30</v>
      </c>
      <c r="R18" s="383">
        <v>83.4</v>
      </c>
      <c r="S18" s="383" t="s">
        <v>30</v>
      </c>
      <c r="T18" s="383">
        <v>191.6</v>
      </c>
      <c r="U18" s="383" t="s">
        <v>30</v>
      </c>
      <c r="V18" s="383">
        <v>200.105547</v>
      </c>
      <c r="W18" s="383" t="s">
        <v>30</v>
      </c>
      <c r="X18" s="383">
        <v>189.042</v>
      </c>
      <c r="Y18" s="383" t="s">
        <v>30</v>
      </c>
      <c r="Z18" s="383" t="s">
        <v>30</v>
      </c>
      <c r="AA18" s="383" t="s">
        <v>30</v>
      </c>
      <c r="AB18" s="383">
        <v>114.1</v>
      </c>
      <c r="AC18" s="387">
        <v>26.347999999999999</v>
      </c>
    </row>
    <row r="19" spans="1:29">
      <c r="A19" s="561" t="s">
        <v>317</v>
      </c>
      <c r="B19" s="562"/>
      <c r="C19" s="562"/>
      <c r="D19" s="562"/>
      <c r="E19" s="562"/>
      <c r="F19" s="562"/>
      <c r="G19" s="562"/>
      <c r="H19" s="562"/>
      <c r="I19" s="562"/>
      <c r="J19" s="562"/>
      <c r="K19" s="562"/>
      <c r="L19" s="562"/>
      <c r="M19" s="562"/>
      <c r="N19" s="562"/>
      <c r="O19" s="562"/>
      <c r="P19" s="562"/>
      <c r="Q19" s="558"/>
      <c r="R19" s="558"/>
      <c r="S19" s="558"/>
      <c r="T19" s="558"/>
      <c r="U19" s="563"/>
      <c r="V19" s="384"/>
      <c r="W19" s="384"/>
      <c r="X19" s="384"/>
      <c r="Y19" s="385"/>
      <c r="Z19" s="384"/>
      <c r="AA19" s="384"/>
      <c r="AB19" s="384"/>
      <c r="AC19" s="385"/>
    </row>
    <row r="20" spans="1:29" ht="22.5">
      <c r="A20" s="386" t="s">
        <v>318</v>
      </c>
      <c r="B20" s="382">
        <v>4</v>
      </c>
      <c r="C20" s="382" t="s">
        <v>30</v>
      </c>
      <c r="D20" s="382" t="s">
        <v>30</v>
      </c>
      <c r="E20" s="382" t="s">
        <v>30</v>
      </c>
      <c r="F20" s="382" t="s">
        <v>30</v>
      </c>
      <c r="G20" s="382" t="s">
        <v>30</v>
      </c>
      <c r="H20" s="382" t="s">
        <v>308</v>
      </c>
      <c r="I20" s="382" t="s">
        <v>30</v>
      </c>
      <c r="J20" s="382" t="s">
        <v>30</v>
      </c>
      <c r="K20" s="382" t="s">
        <v>30</v>
      </c>
      <c r="L20" s="382">
        <v>45.1</v>
      </c>
      <c r="M20" s="382" t="s">
        <v>30</v>
      </c>
      <c r="N20" s="382">
        <v>11.8</v>
      </c>
      <c r="O20" s="382" t="s">
        <v>30</v>
      </c>
      <c r="P20" s="382">
        <v>158</v>
      </c>
      <c r="Q20" s="382" t="s">
        <v>30</v>
      </c>
      <c r="R20" s="382">
        <v>83.4</v>
      </c>
      <c r="S20" s="382" t="s">
        <v>30</v>
      </c>
      <c r="T20" s="382">
        <v>191.6</v>
      </c>
      <c r="U20" s="382" t="s">
        <v>30</v>
      </c>
      <c r="V20" s="382">
        <v>200.105547</v>
      </c>
      <c r="W20" s="382" t="s">
        <v>30</v>
      </c>
      <c r="X20" s="382">
        <v>189.042</v>
      </c>
      <c r="Y20" s="382" t="s">
        <v>30</v>
      </c>
      <c r="Z20" s="383" t="s">
        <v>30</v>
      </c>
      <c r="AA20" s="383" t="s">
        <v>30</v>
      </c>
      <c r="AB20" s="383">
        <v>114.1</v>
      </c>
      <c r="AC20" s="387">
        <v>26.347999999999999</v>
      </c>
    </row>
    <row r="21" spans="1:29" ht="22.5">
      <c r="A21" s="386" t="s">
        <v>319</v>
      </c>
      <c r="B21" s="382" t="s">
        <v>30</v>
      </c>
      <c r="C21" s="382" t="s">
        <v>30</v>
      </c>
      <c r="D21" s="382" t="s">
        <v>30</v>
      </c>
      <c r="E21" s="382" t="s">
        <v>30</v>
      </c>
      <c r="F21" s="382" t="s">
        <v>30</v>
      </c>
      <c r="G21" s="382" t="s">
        <v>30</v>
      </c>
      <c r="H21" s="382" t="s">
        <v>308</v>
      </c>
      <c r="I21" s="382" t="s">
        <v>30</v>
      </c>
      <c r="J21" s="382" t="s">
        <v>30</v>
      </c>
      <c r="K21" s="382" t="s">
        <v>30</v>
      </c>
      <c r="L21" s="382" t="s">
        <v>30</v>
      </c>
      <c r="M21" s="382" t="s">
        <v>30</v>
      </c>
      <c r="N21" s="382" t="s">
        <v>30</v>
      </c>
      <c r="O21" s="382" t="s">
        <v>30</v>
      </c>
      <c r="P21" s="382" t="s">
        <v>30</v>
      </c>
      <c r="Q21" s="382" t="s">
        <v>30</v>
      </c>
      <c r="R21" s="382" t="s">
        <v>30</v>
      </c>
      <c r="S21" s="382" t="s">
        <v>30</v>
      </c>
      <c r="T21" s="382" t="s">
        <v>257</v>
      </c>
      <c r="U21" s="382" t="s">
        <v>30</v>
      </c>
      <c r="V21" s="382" t="s">
        <v>30</v>
      </c>
      <c r="W21" s="382" t="s">
        <v>30</v>
      </c>
      <c r="X21" s="382" t="s">
        <v>30</v>
      </c>
      <c r="Y21" s="382" t="s">
        <v>30</v>
      </c>
      <c r="Z21" s="383" t="s">
        <v>30</v>
      </c>
      <c r="AA21" s="383" t="s">
        <v>30</v>
      </c>
      <c r="AB21" s="383" t="s">
        <v>30</v>
      </c>
      <c r="AC21" s="383" t="s">
        <v>30</v>
      </c>
    </row>
    <row r="22" spans="1:29" ht="22.5">
      <c r="A22" s="386" t="s">
        <v>320</v>
      </c>
      <c r="B22" s="383">
        <v>48.5</v>
      </c>
      <c r="C22" s="383" t="s">
        <v>30</v>
      </c>
      <c r="D22" s="383" t="s">
        <v>30</v>
      </c>
      <c r="E22" s="383" t="s">
        <v>30</v>
      </c>
      <c r="F22" s="383" t="s">
        <v>30</v>
      </c>
      <c r="G22" s="383" t="s">
        <v>30</v>
      </c>
      <c r="H22" s="383" t="s">
        <v>308</v>
      </c>
      <c r="I22" s="383" t="s">
        <v>30</v>
      </c>
      <c r="J22" s="383" t="s">
        <v>30</v>
      </c>
      <c r="K22" s="383" t="s">
        <v>30</v>
      </c>
      <c r="L22" s="383" t="s">
        <v>30</v>
      </c>
      <c r="M22" s="383"/>
      <c r="N22" s="383" t="s">
        <v>30</v>
      </c>
      <c r="O22" s="383" t="s">
        <v>30</v>
      </c>
      <c r="P22" s="383" t="s">
        <v>30</v>
      </c>
      <c r="Q22" s="383" t="s">
        <v>30</v>
      </c>
      <c r="R22" s="383" t="s">
        <v>30</v>
      </c>
      <c r="S22" s="383" t="s">
        <v>30</v>
      </c>
      <c r="T22" s="383" t="s">
        <v>257</v>
      </c>
      <c r="U22" s="383" t="s">
        <v>30</v>
      </c>
      <c r="V22" s="383" t="s">
        <v>30</v>
      </c>
      <c r="W22" s="383" t="s">
        <v>30</v>
      </c>
      <c r="X22" s="383" t="s">
        <v>30</v>
      </c>
      <c r="Y22" s="383" t="s">
        <v>30</v>
      </c>
      <c r="Z22" s="383" t="s">
        <v>30</v>
      </c>
      <c r="AA22" s="383" t="s">
        <v>30</v>
      </c>
      <c r="AB22" s="383" t="s">
        <v>30</v>
      </c>
      <c r="AC22" s="383" t="s">
        <v>30</v>
      </c>
    </row>
  </sheetData>
  <mergeCells count="15">
    <mergeCell ref="A19:U19"/>
    <mergeCell ref="A1:AC1"/>
    <mergeCell ref="A3:A4"/>
    <mergeCell ref="B3:E3"/>
    <mergeCell ref="F3:I3"/>
    <mergeCell ref="J3:M3"/>
    <mergeCell ref="N3:Q3"/>
    <mergeCell ref="R3:U3"/>
    <mergeCell ref="V3:Y3"/>
    <mergeCell ref="Z3:AC3"/>
    <mergeCell ref="A5:AC5"/>
    <mergeCell ref="A7:U7"/>
    <mergeCell ref="A11:AC11"/>
    <mergeCell ref="A13:U13"/>
    <mergeCell ref="A17:AC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2:AX20"/>
  <sheetViews>
    <sheetView workbookViewId="0">
      <selection activeCell="S28" sqref="S28"/>
    </sheetView>
  </sheetViews>
  <sheetFormatPr defaultColWidth="9.140625" defaultRowHeight="12.75"/>
  <cols>
    <col min="1" max="1" width="15.85546875" style="87" customWidth="1"/>
    <col min="2" max="2" width="4.85546875" style="87" bestFit="1" customWidth="1"/>
    <col min="3" max="3" width="6.5703125" style="87" bestFit="1" customWidth="1"/>
    <col min="4" max="4" width="5.140625" style="87" bestFit="1" customWidth="1"/>
    <col min="5" max="5" width="8" style="87" customWidth="1"/>
    <col min="6" max="6" width="4.85546875" style="87" bestFit="1" customWidth="1"/>
    <col min="7" max="7" width="6.5703125" style="87" bestFit="1" customWidth="1"/>
    <col min="8" max="8" width="5.140625" style="87" bestFit="1" customWidth="1"/>
    <col min="9" max="9" width="8" style="87" customWidth="1"/>
    <col min="10" max="10" width="4.7109375" style="87" bestFit="1" customWidth="1"/>
    <col min="11" max="11" width="6.5703125" style="87" bestFit="1" customWidth="1"/>
    <col min="12" max="12" width="5.140625" style="87" bestFit="1" customWidth="1"/>
    <col min="13" max="13" width="8" style="87" customWidth="1"/>
    <col min="14" max="14" width="4.7109375" style="2" bestFit="1" customWidth="1"/>
    <col min="15" max="15" width="6.5703125" style="2" bestFit="1" customWidth="1"/>
    <col min="16" max="16" width="5.140625" style="2" bestFit="1" customWidth="1"/>
    <col min="17" max="17" width="8" style="2" customWidth="1"/>
    <col min="18" max="18" width="4.7109375" style="2" bestFit="1" customWidth="1"/>
    <col min="19" max="19" width="6.5703125" style="2" bestFit="1" customWidth="1"/>
    <col min="20" max="20" width="5.140625" style="2" bestFit="1" customWidth="1"/>
    <col min="21" max="21" width="8" style="2" customWidth="1"/>
    <col min="22" max="22" width="4.7109375" style="2" bestFit="1" customWidth="1"/>
    <col min="23" max="23" width="6.5703125" style="2" bestFit="1" customWidth="1"/>
    <col min="24" max="24" width="5.140625" style="2" bestFit="1" customWidth="1"/>
    <col min="25" max="25" width="8" style="2" customWidth="1"/>
    <col min="26" max="26" width="4.7109375" style="2" bestFit="1" customWidth="1"/>
    <col min="27" max="27" width="6.5703125" style="2" bestFit="1" customWidth="1"/>
    <col min="28" max="28" width="5.140625" style="2" bestFit="1" customWidth="1"/>
    <col min="29" max="29" width="8" style="2" customWidth="1"/>
    <col min="30" max="50" width="9.140625" style="2"/>
    <col min="51" max="16384" width="9.140625" style="87"/>
  </cols>
  <sheetData>
    <row r="2" spans="1:50" s="80" customFormat="1" ht="14.25" customHeight="1">
      <c r="A2" s="582" t="s">
        <v>3444</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116"/>
      <c r="AE2" s="116"/>
      <c r="AF2" s="116"/>
      <c r="AG2" s="116"/>
      <c r="AH2" s="116"/>
      <c r="AI2" s="116"/>
      <c r="AJ2" s="116"/>
      <c r="AK2" s="116"/>
      <c r="AL2" s="116"/>
      <c r="AM2" s="116"/>
      <c r="AN2" s="116"/>
      <c r="AO2" s="116"/>
      <c r="AP2" s="116"/>
      <c r="AQ2" s="116"/>
      <c r="AR2" s="116"/>
      <c r="AS2" s="116"/>
      <c r="AT2" s="116"/>
      <c r="AU2" s="116"/>
      <c r="AV2" s="116"/>
      <c r="AW2" s="116"/>
      <c r="AX2" s="116"/>
    </row>
    <row r="3" spans="1:50" ht="18.75" customHeight="1">
      <c r="A3" s="81"/>
      <c r="B3" s="82"/>
      <c r="C3" s="82"/>
      <c r="D3" s="82"/>
      <c r="E3" s="82"/>
      <c r="F3" s="82"/>
      <c r="G3" s="82"/>
      <c r="H3" s="82"/>
      <c r="I3" s="82"/>
      <c r="J3" s="83"/>
      <c r="K3" s="83"/>
      <c r="L3" s="83"/>
      <c r="M3" s="83"/>
      <c r="P3" s="84"/>
      <c r="Q3" s="85"/>
      <c r="Y3" s="86"/>
      <c r="AC3" s="390" t="s">
        <v>2</v>
      </c>
    </row>
    <row r="4" spans="1:50">
      <c r="A4" s="583"/>
      <c r="B4" s="585">
        <v>2015</v>
      </c>
      <c r="C4" s="586"/>
      <c r="D4" s="587"/>
      <c r="E4" s="88"/>
      <c r="F4" s="585">
        <v>2016</v>
      </c>
      <c r="G4" s="586"/>
      <c r="H4" s="587"/>
      <c r="I4" s="88"/>
      <c r="J4" s="585">
        <v>2017</v>
      </c>
      <c r="K4" s="586"/>
      <c r="L4" s="587"/>
      <c r="M4" s="88"/>
      <c r="N4" s="585">
        <v>2018</v>
      </c>
      <c r="O4" s="586"/>
      <c r="P4" s="587"/>
      <c r="Q4" s="88"/>
      <c r="R4" s="585">
        <v>2019</v>
      </c>
      <c r="S4" s="586"/>
      <c r="T4" s="586"/>
      <c r="U4" s="587"/>
      <c r="V4" s="585">
        <v>2020</v>
      </c>
      <c r="W4" s="586"/>
      <c r="X4" s="586"/>
      <c r="Y4" s="587"/>
      <c r="Z4" s="585">
        <v>2021</v>
      </c>
      <c r="AA4" s="586"/>
      <c r="AB4" s="586"/>
      <c r="AC4" s="587"/>
    </row>
    <row r="5" spans="1:50" s="90" customFormat="1" ht="45">
      <c r="A5" s="584"/>
      <c r="B5" s="89" t="s">
        <v>252</v>
      </c>
      <c r="C5" s="89" t="s">
        <v>253</v>
      </c>
      <c r="D5" s="89" t="s">
        <v>254</v>
      </c>
      <c r="E5" s="89" t="s">
        <v>255</v>
      </c>
      <c r="F5" s="89" t="s">
        <v>252</v>
      </c>
      <c r="G5" s="89" t="s">
        <v>253</v>
      </c>
      <c r="H5" s="89" t="s">
        <v>254</v>
      </c>
      <c r="I5" s="89" t="s">
        <v>255</v>
      </c>
      <c r="J5" s="89" t="s">
        <v>252</v>
      </c>
      <c r="K5" s="89" t="s">
        <v>253</v>
      </c>
      <c r="L5" s="89" t="s">
        <v>254</v>
      </c>
      <c r="M5" s="89" t="s">
        <v>255</v>
      </c>
      <c r="N5" s="89" t="s">
        <v>252</v>
      </c>
      <c r="O5" s="89" t="s">
        <v>253</v>
      </c>
      <c r="P5" s="89" t="s">
        <v>254</v>
      </c>
      <c r="Q5" s="89" t="s">
        <v>255</v>
      </c>
      <c r="R5" s="89" t="s">
        <v>252</v>
      </c>
      <c r="S5" s="89" t="s">
        <v>253</v>
      </c>
      <c r="T5" s="89" t="s">
        <v>254</v>
      </c>
      <c r="U5" s="89" t="s">
        <v>255</v>
      </c>
      <c r="V5" s="89" t="s">
        <v>252</v>
      </c>
      <c r="W5" s="89" t="s">
        <v>253</v>
      </c>
      <c r="X5" s="89" t="s">
        <v>254</v>
      </c>
      <c r="Y5" s="89" t="s">
        <v>255</v>
      </c>
      <c r="Z5" s="89" t="s">
        <v>252</v>
      </c>
      <c r="AA5" s="89" t="s">
        <v>253</v>
      </c>
      <c r="AB5" s="89" t="s">
        <v>254</v>
      </c>
      <c r="AC5" s="89" t="s">
        <v>255</v>
      </c>
      <c r="AD5" s="117"/>
      <c r="AE5" s="117"/>
      <c r="AF5" s="117"/>
      <c r="AG5" s="117"/>
      <c r="AH5" s="117"/>
      <c r="AI5" s="117"/>
      <c r="AJ5" s="117"/>
      <c r="AK5" s="117"/>
      <c r="AL5" s="117"/>
      <c r="AM5" s="117"/>
      <c r="AN5" s="117"/>
      <c r="AO5" s="117"/>
      <c r="AP5" s="117"/>
      <c r="AQ5" s="117"/>
      <c r="AR5" s="117"/>
      <c r="AS5" s="117"/>
      <c r="AT5" s="117"/>
      <c r="AU5" s="117"/>
      <c r="AV5" s="117"/>
      <c r="AW5" s="117"/>
      <c r="AX5" s="117"/>
    </row>
    <row r="6" spans="1:50">
      <c r="A6" s="91" t="s">
        <v>256</v>
      </c>
      <c r="B6" s="92">
        <v>1263</v>
      </c>
      <c r="C6" s="92">
        <v>1570</v>
      </c>
      <c r="D6" s="92" t="s">
        <v>257</v>
      </c>
      <c r="E6" s="92" t="s">
        <v>257</v>
      </c>
      <c r="F6" s="92">
        <v>1552</v>
      </c>
      <c r="G6" s="92">
        <v>1683</v>
      </c>
      <c r="H6" s="92" t="s">
        <v>257</v>
      </c>
      <c r="I6" s="92">
        <v>54</v>
      </c>
      <c r="J6" s="92">
        <v>798</v>
      </c>
      <c r="K6" s="92">
        <v>1051</v>
      </c>
      <c r="L6" s="92">
        <v>320</v>
      </c>
      <c r="M6" s="92">
        <v>264</v>
      </c>
      <c r="N6" s="92">
        <v>666</v>
      </c>
      <c r="O6" s="92">
        <v>706</v>
      </c>
      <c r="P6" s="92">
        <v>547</v>
      </c>
      <c r="Q6" s="92">
        <v>339</v>
      </c>
      <c r="R6" s="92">
        <v>646</v>
      </c>
      <c r="S6" s="92">
        <v>705</v>
      </c>
      <c r="T6" s="92">
        <v>585</v>
      </c>
      <c r="U6" s="92">
        <v>260</v>
      </c>
      <c r="V6" s="92">
        <v>755</v>
      </c>
      <c r="W6" s="92">
        <v>335</v>
      </c>
      <c r="X6" s="92">
        <v>566</v>
      </c>
      <c r="Y6" s="92">
        <v>228</v>
      </c>
      <c r="Z6" s="92">
        <v>628</v>
      </c>
      <c r="AA6" s="92">
        <v>499</v>
      </c>
      <c r="AB6" s="92">
        <v>413</v>
      </c>
      <c r="AC6" s="92">
        <v>280</v>
      </c>
    </row>
    <row r="7" spans="1:50" ht="14.25" customHeight="1">
      <c r="A7" s="580" t="s">
        <v>258</v>
      </c>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row>
    <row r="8" spans="1:50" s="95" customFormat="1">
      <c r="A8" s="93" t="s">
        <v>259</v>
      </c>
      <c r="B8" s="94">
        <v>2</v>
      </c>
      <c r="C8" s="94">
        <v>486</v>
      </c>
      <c r="D8" s="94" t="s">
        <v>30</v>
      </c>
      <c r="E8" s="94" t="s">
        <v>30</v>
      </c>
      <c r="F8" s="94">
        <v>15</v>
      </c>
      <c r="G8" s="94">
        <v>531</v>
      </c>
      <c r="H8" s="94" t="s">
        <v>30</v>
      </c>
      <c r="I8" s="94" t="s">
        <v>30</v>
      </c>
      <c r="J8" s="94">
        <v>10</v>
      </c>
      <c r="K8" s="94">
        <v>330</v>
      </c>
      <c r="L8" s="94" t="s">
        <v>30</v>
      </c>
      <c r="M8" s="94">
        <v>6</v>
      </c>
      <c r="N8" s="94">
        <v>2</v>
      </c>
      <c r="O8" s="94">
        <v>251</v>
      </c>
      <c r="P8" s="94" t="s">
        <v>30</v>
      </c>
      <c r="Q8" s="94" t="s">
        <v>30</v>
      </c>
      <c r="R8" s="94">
        <v>7</v>
      </c>
      <c r="S8" s="94" t="s">
        <v>30</v>
      </c>
      <c r="T8" s="94" t="s">
        <v>30</v>
      </c>
      <c r="U8" s="94" t="s">
        <v>30</v>
      </c>
      <c r="V8" s="94" t="s">
        <v>30</v>
      </c>
      <c r="W8" s="94">
        <v>76</v>
      </c>
      <c r="X8" s="94" t="s">
        <v>30</v>
      </c>
      <c r="Y8" s="94" t="s">
        <v>30</v>
      </c>
      <c r="Z8" s="94">
        <v>2</v>
      </c>
      <c r="AA8" s="94">
        <v>70</v>
      </c>
      <c r="AB8" s="94" t="s">
        <v>30</v>
      </c>
      <c r="AC8" s="94" t="s">
        <v>30</v>
      </c>
      <c r="AD8" s="2"/>
      <c r="AE8" s="2"/>
      <c r="AF8" s="2"/>
      <c r="AG8" s="2"/>
      <c r="AH8" s="2"/>
      <c r="AI8" s="2"/>
      <c r="AJ8" s="2"/>
      <c r="AK8" s="2"/>
      <c r="AL8" s="2"/>
      <c r="AM8" s="2"/>
      <c r="AN8" s="2"/>
      <c r="AO8" s="2"/>
      <c r="AP8" s="2"/>
      <c r="AQ8" s="2"/>
      <c r="AR8" s="2"/>
      <c r="AS8" s="2"/>
      <c r="AT8" s="2"/>
      <c r="AU8" s="2"/>
      <c r="AV8" s="2"/>
      <c r="AW8" s="2"/>
      <c r="AX8" s="2"/>
    </row>
    <row r="9" spans="1:50" s="95" customFormat="1">
      <c r="A9" s="93" t="s">
        <v>260</v>
      </c>
      <c r="B9" s="94">
        <v>7</v>
      </c>
      <c r="C9" s="94">
        <v>1052</v>
      </c>
      <c r="D9" s="94" t="s">
        <v>30</v>
      </c>
      <c r="E9" s="94" t="s">
        <v>30</v>
      </c>
      <c r="F9" s="94">
        <v>28</v>
      </c>
      <c r="G9" s="94">
        <v>1124</v>
      </c>
      <c r="H9" s="94" t="s">
        <v>30</v>
      </c>
      <c r="I9" s="94">
        <v>4</v>
      </c>
      <c r="J9" s="94">
        <v>40</v>
      </c>
      <c r="K9" s="94">
        <v>709</v>
      </c>
      <c r="L9" s="94" t="s">
        <v>30</v>
      </c>
      <c r="M9" s="94">
        <v>11</v>
      </c>
      <c r="N9" s="94">
        <v>11</v>
      </c>
      <c r="O9" s="94">
        <v>269</v>
      </c>
      <c r="P9" s="94" t="s">
        <v>30</v>
      </c>
      <c r="Q9" s="94" t="s">
        <v>30</v>
      </c>
      <c r="R9" s="94">
        <v>6</v>
      </c>
      <c r="S9" s="94" t="s">
        <v>30</v>
      </c>
      <c r="T9" s="94" t="s">
        <v>30</v>
      </c>
      <c r="U9" s="94" t="s">
        <v>30</v>
      </c>
      <c r="V9" s="94">
        <v>1</v>
      </c>
      <c r="W9" s="94">
        <v>184</v>
      </c>
      <c r="X9" s="94">
        <v>2</v>
      </c>
      <c r="Y9" s="94" t="s">
        <v>30</v>
      </c>
      <c r="Z9" s="94">
        <v>1</v>
      </c>
      <c r="AA9" s="94">
        <v>59</v>
      </c>
      <c r="AB9" s="94">
        <v>1</v>
      </c>
      <c r="AC9" s="94" t="s">
        <v>30</v>
      </c>
      <c r="AD9" s="2"/>
      <c r="AE9" s="2"/>
      <c r="AF9" s="2"/>
      <c r="AG9" s="2"/>
      <c r="AH9" s="2"/>
      <c r="AI9" s="2"/>
      <c r="AJ9" s="2"/>
      <c r="AK9" s="2"/>
      <c r="AL9" s="2"/>
      <c r="AM9" s="2"/>
      <c r="AN9" s="2"/>
      <c r="AO9" s="2"/>
      <c r="AP9" s="2"/>
      <c r="AQ9" s="2"/>
      <c r="AR9" s="2"/>
      <c r="AS9" s="2"/>
      <c r="AT9" s="2"/>
      <c r="AU9" s="2"/>
      <c r="AV9" s="2"/>
      <c r="AW9" s="2"/>
      <c r="AX9" s="2"/>
    </row>
    <row r="10" spans="1:50" s="95" customFormat="1">
      <c r="A10" s="93" t="s">
        <v>261</v>
      </c>
      <c r="B10" s="94">
        <v>200</v>
      </c>
      <c r="C10" s="94" t="s">
        <v>30</v>
      </c>
      <c r="D10" s="94" t="s">
        <v>30</v>
      </c>
      <c r="E10" s="94" t="s">
        <v>30</v>
      </c>
      <c r="F10" s="94">
        <v>541</v>
      </c>
      <c r="G10" s="94" t="s">
        <v>30</v>
      </c>
      <c r="H10" s="94" t="s">
        <v>30</v>
      </c>
      <c r="I10" s="94" t="s">
        <v>30</v>
      </c>
      <c r="J10" s="94">
        <v>283</v>
      </c>
      <c r="K10" s="94" t="s">
        <v>30</v>
      </c>
      <c r="L10" s="94">
        <v>302</v>
      </c>
      <c r="M10" s="94" t="s">
        <v>30</v>
      </c>
      <c r="N10" s="94">
        <v>78</v>
      </c>
      <c r="O10" s="94" t="s">
        <v>30</v>
      </c>
      <c r="P10" s="94">
        <v>454</v>
      </c>
      <c r="Q10" s="94" t="s">
        <v>30</v>
      </c>
      <c r="R10" s="94">
        <v>2</v>
      </c>
      <c r="S10" s="94" t="s">
        <v>30</v>
      </c>
      <c r="T10" s="94">
        <v>487</v>
      </c>
      <c r="U10" s="94" t="s">
        <v>30</v>
      </c>
      <c r="V10" s="94">
        <v>4</v>
      </c>
      <c r="W10" s="94"/>
      <c r="X10" s="94">
        <v>542</v>
      </c>
      <c r="Y10" s="94" t="s">
        <v>30</v>
      </c>
      <c r="Z10" s="94">
        <v>3</v>
      </c>
      <c r="AA10" s="94" t="s">
        <v>30</v>
      </c>
      <c r="AB10" s="94">
        <v>412</v>
      </c>
      <c r="AC10" s="94" t="s">
        <v>30</v>
      </c>
      <c r="AD10" s="2"/>
      <c r="AE10" s="2"/>
      <c r="AF10" s="2"/>
      <c r="AG10" s="2"/>
      <c r="AH10" s="2"/>
      <c r="AI10" s="2"/>
      <c r="AJ10" s="2"/>
      <c r="AK10" s="2"/>
      <c r="AL10" s="2"/>
      <c r="AM10" s="2"/>
      <c r="AN10" s="2"/>
      <c r="AO10" s="2"/>
      <c r="AP10" s="2"/>
      <c r="AQ10" s="2"/>
      <c r="AR10" s="2"/>
      <c r="AS10" s="2"/>
      <c r="AT10" s="2"/>
      <c r="AU10" s="2"/>
      <c r="AV10" s="2"/>
      <c r="AW10" s="2"/>
      <c r="AX10" s="2"/>
    </row>
    <row r="11" spans="1:50" s="95" customFormat="1">
      <c r="A11" s="93" t="s">
        <v>262</v>
      </c>
      <c r="B11" s="94">
        <v>614</v>
      </c>
      <c r="C11" s="94">
        <v>4</v>
      </c>
      <c r="D11" s="94" t="s">
        <v>30</v>
      </c>
      <c r="E11" s="94" t="s">
        <v>30</v>
      </c>
      <c r="F11" s="94">
        <v>623</v>
      </c>
      <c r="G11" s="94">
        <v>2</v>
      </c>
      <c r="H11" s="94" t="s">
        <v>30</v>
      </c>
      <c r="I11" s="94">
        <v>49</v>
      </c>
      <c r="J11" s="94">
        <v>285</v>
      </c>
      <c r="K11" s="94" t="s">
        <v>30</v>
      </c>
      <c r="L11" s="94" t="s">
        <v>30</v>
      </c>
      <c r="M11" s="94">
        <v>245</v>
      </c>
      <c r="N11" s="94">
        <v>339</v>
      </c>
      <c r="O11" s="94">
        <v>164</v>
      </c>
      <c r="P11" s="94">
        <v>93</v>
      </c>
      <c r="Q11" s="94">
        <v>337</v>
      </c>
      <c r="R11" s="94">
        <v>379</v>
      </c>
      <c r="S11" s="94">
        <v>159</v>
      </c>
      <c r="T11" s="94">
        <v>98</v>
      </c>
      <c r="U11" s="94">
        <v>258</v>
      </c>
      <c r="V11" s="94">
        <v>468</v>
      </c>
      <c r="W11" s="94">
        <v>28</v>
      </c>
      <c r="X11" s="94">
        <v>22</v>
      </c>
      <c r="Y11" s="94">
        <v>228</v>
      </c>
      <c r="Z11" s="94">
        <v>352</v>
      </c>
      <c r="AA11" s="94">
        <v>61</v>
      </c>
      <c r="AB11" s="94"/>
      <c r="AC11" s="94">
        <v>280</v>
      </c>
      <c r="AD11" s="2"/>
      <c r="AE11" s="2"/>
      <c r="AF11" s="2"/>
      <c r="AG11" s="2"/>
      <c r="AH11" s="2"/>
      <c r="AI11" s="2"/>
      <c r="AJ11" s="2"/>
      <c r="AK11" s="2"/>
      <c r="AL11" s="2"/>
      <c r="AM11" s="2"/>
      <c r="AN11" s="2"/>
      <c r="AO11" s="2"/>
      <c r="AP11" s="2"/>
      <c r="AQ11" s="2"/>
      <c r="AR11" s="2"/>
      <c r="AS11" s="2"/>
      <c r="AT11" s="2"/>
      <c r="AU11" s="2"/>
      <c r="AV11" s="2"/>
      <c r="AW11" s="2"/>
      <c r="AX11" s="2"/>
    </row>
    <row r="12" spans="1:50" s="95" customFormat="1">
      <c r="A12" s="93" t="s">
        <v>263</v>
      </c>
      <c r="B12" s="94">
        <v>434</v>
      </c>
      <c r="C12" s="94">
        <v>16</v>
      </c>
      <c r="D12" s="94" t="s">
        <v>30</v>
      </c>
      <c r="E12" s="94" t="s">
        <v>30</v>
      </c>
      <c r="F12" s="94">
        <v>342</v>
      </c>
      <c r="G12" s="94">
        <v>18</v>
      </c>
      <c r="H12" s="94" t="s">
        <v>30</v>
      </c>
      <c r="I12" s="94" t="s">
        <v>30</v>
      </c>
      <c r="J12" s="94">
        <v>174</v>
      </c>
      <c r="K12" s="94">
        <v>8</v>
      </c>
      <c r="L12" s="94" t="s">
        <v>30</v>
      </c>
      <c r="M12" s="94" t="s">
        <v>30</v>
      </c>
      <c r="N12" s="94">
        <v>234</v>
      </c>
      <c r="O12" s="94">
        <v>2</v>
      </c>
      <c r="P12" s="94" t="s">
        <v>30</v>
      </c>
      <c r="Q12" s="94">
        <v>2</v>
      </c>
      <c r="R12" s="94">
        <v>249</v>
      </c>
      <c r="S12" s="94">
        <v>6</v>
      </c>
      <c r="T12" s="94" t="s">
        <v>30</v>
      </c>
      <c r="U12" s="94">
        <v>2</v>
      </c>
      <c r="V12" s="94">
        <v>274</v>
      </c>
      <c r="W12" s="94" t="s">
        <v>30</v>
      </c>
      <c r="X12" s="94" t="s">
        <v>30</v>
      </c>
      <c r="Y12" s="94" t="s">
        <v>30</v>
      </c>
      <c r="Z12" s="94">
        <v>265</v>
      </c>
      <c r="AA12" s="94">
        <v>3</v>
      </c>
      <c r="AB12" s="94" t="s">
        <v>30</v>
      </c>
      <c r="AC12" s="94" t="s">
        <v>30</v>
      </c>
      <c r="AD12" s="2"/>
      <c r="AE12" s="2"/>
      <c r="AF12" s="2"/>
      <c r="AG12" s="2"/>
      <c r="AH12" s="2"/>
      <c r="AI12" s="2"/>
      <c r="AJ12" s="2"/>
      <c r="AK12" s="2"/>
      <c r="AL12" s="2"/>
      <c r="AM12" s="2"/>
      <c r="AN12" s="2"/>
      <c r="AO12" s="2"/>
      <c r="AP12" s="2"/>
      <c r="AQ12" s="2"/>
      <c r="AR12" s="2"/>
      <c r="AS12" s="2"/>
      <c r="AT12" s="2"/>
      <c r="AU12" s="2"/>
      <c r="AV12" s="2"/>
      <c r="AW12" s="2"/>
      <c r="AX12" s="2"/>
    </row>
    <row r="13" spans="1:50" s="95" customFormat="1">
      <c r="A13" s="93" t="s">
        <v>264</v>
      </c>
      <c r="B13" s="94" t="s">
        <v>30</v>
      </c>
      <c r="C13" s="94" t="s">
        <v>30</v>
      </c>
      <c r="D13" s="94" t="s">
        <v>30</v>
      </c>
      <c r="E13" s="94" t="s">
        <v>30</v>
      </c>
      <c r="F13" s="94" t="s">
        <v>30</v>
      </c>
      <c r="G13" s="94" t="s">
        <v>30</v>
      </c>
      <c r="H13" s="94" t="s">
        <v>30</v>
      </c>
      <c r="I13" s="94" t="s">
        <v>30</v>
      </c>
      <c r="J13" s="94" t="s">
        <v>30</v>
      </c>
      <c r="K13" s="94" t="s">
        <v>30</v>
      </c>
      <c r="L13" s="94" t="s">
        <v>30</v>
      </c>
      <c r="M13" s="94" t="s">
        <v>30</v>
      </c>
      <c r="N13" s="94" t="s">
        <v>30</v>
      </c>
      <c r="O13" s="94" t="s">
        <v>30</v>
      </c>
      <c r="P13" s="94" t="s">
        <v>30</v>
      </c>
      <c r="Q13" s="94" t="s">
        <v>30</v>
      </c>
      <c r="R13" s="94" t="s">
        <v>30</v>
      </c>
      <c r="S13" s="94" t="s">
        <v>30</v>
      </c>
      <c r="T13" s="94" t="s">
        <v>30</v>
      </c>
      <c r="U13" s="94" t="s">
        <v>30</v>
      </c>
      <c r="V13" s="94" t="s">
        <v>30</v>
      </c>
      <c r="W13" s="94" t="s">
        <v>30</v>
      </c>
      <c r="X13" s="94" t="s">
        <v>30</v>
      </c>
      <c r="Y13" s="94" t="s">
        <v>30</v>
      </c>
      <c r="Z13" s="94">
        <v>5</v>
      </c>
      <c r="AA13" s="94" t="s">
        <v>30</v>
      </c>
      <c r="AB13" s="94" t="s">
        <v>30</v>
      </c>
      <c r="AC13" s="94" t="s">
        <v>30</v>
      </c>
      <c r="AD13" s="2"/>
      <c r="AE13" s="2"/>
      <c r="AF13" s="2"/>
      <c r="AG13" s="2"/>
      <c r="AH13" s="2"/>
      <c r="AI13" s="2"/>
      <c r="AJ13" s="2"/>
      <c r="AK13" s="2"/>
      <c r="AL13" s="2"/>
      <c r="AM13" s="2"/>
      <c r="AN13" s="2"/>
      <c r="AO13" s="2"/>
      <c r="AP13" s="2"/>
      <c r="AQ13" s="2"/>
      <c r="AR13" s="2"/>
      <c r="AS13" s="2"/>
      <c r="AT13" s="2"/>
      <c r="AU13" s="2"/>
      <c r="AV13" s="2"/>
      <c r="AW13" s="2"/>
      <c r="AX13" s="2"/>
    </row>
    <row r="14" spans="1:50">
      <c r="A14" s="93" t="s">
        <v>265</v>
      </c>
      <c r="B14" s="94">
        <v>6</v>
      </c>
      <c r="C14" s="94">
        <v>12</v>
      </c>
      <c r="D14" s="94" t="s">
        <v>30</v>
      </c>
      <c r="E14" s="94" t="s">
        <v>30</v>
      </c>
      <c r="F14" s="94">
        <v>3</v>
      </c>
      <c r="G14" s="94">
        <v>8</v>
      </c>
      <c r="H14" s="94" t="s">
        <v>30</v>
      </c>
      <c r="I14" s="94">
        <v>1</v>
      </c>
      <c r="J14" s="94">
        <v>6</v>
      </c>
      <c r="K14" s="94">
        <v>4</v>
      </c>
      <c r="L14" s="94">
        <v>18</v>
      </c>
      <c r="M14" s="94">
        <v>2</v>
      </c>
      <c r="N14" s="94">
        <v>2</v>
      </c>
      <c r="O14" s="94">
        <v>20</v>
      </c>
      <c r="P14" s="94" t="s">
        <v>30</v>
      </c>
      <c r="Q14" s="94" t="s">
        <v>30</v>
      </c>
      <c r="R14" s="94">
        <v>3</v>
      </c>
      <c r="S14" s="94">
        <v>540</v>
      </c>
      <c r="T14" s="94" t="s">
        <v>30</v>
      </c>
      <c r="U14" s="94" t="s">
        <v>30</v>
      </c>
      <c r="V14" s="94">
        <v>8</v>
      </c>
      <c r="W14" s="94">
        <v>47</v>
      </c>
      <c r="X14" s="94" t="s">
        <v>30</v>
      </c>
      <c r="Y14" s="94" t="s">
        <v>30</v>
      </c>
      <c r="Z14" s="94" t="s">
        <v>30</v>
      </c>
      <c r="AA14" s="94">
        <v>306</v>
      </c>
      <c r="AB14" s="94" t="s">
        <v>30</v>
      </c>
      <c r="AC14" s="94" t="s">
        <v>30</v>
      </c>
    </row>
    <row r="15" spans="1:50" ht="14.25" customHeight="1">
      <c r="A15" s="580" t="s">
        <v>266</v>
      </c>
      <c r="B15" s="580"/>
      <c r="C15" s="580"/>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row>
    <row r="16" spans="1:50">
      <c r="A16" s="93" t="s">
        <v>267</v>
      </c>
      <c r="B16" s="94">
        <v>291</v>
      </c>
      <c r="C16" s="94">
        <v>12</v>
      </c>
      <c r="D16" s="94" t="s">
        <v>30</v>
      </c>
      <c r="E16" s="94" t="s">
        <v>30</v>
      </c>
      <c r="F16" s="94">
        <v>577</v>
      </c>
      <c r="G16" s="94">
        <v>14</v>
      </c>
      <c r="H16" s="94" t="s">
        <v>30</v>
      </c>
      <c r="I16" s="94">
        <v>3</v>
      </c>
      <c r="J16" s="94">
        <v>318</v>
      </c>
      <c r="K16" s="94">
        <v>12</v>
      </c>
      <c r="L16" s="94">
        <v>302</v>
      </c>
      <c r="M16" s="94">
        <v>4</v>
      </c>
      <c r="N16" s="94">
        <v>113</v>
      </c>
      <c r="O16" s="94" t="s">
        <v>30</v>
      </c>
      <c r="P16" s="94">
        <v>454</v>
      </c>
      <c r="Q16" s="94">
        <v>11</v>
      </c>
      <c r="R16" s="94">
        <v>52</v>
      </c>
      <c r="S16" s="94" t="s">
        <v>30</v>
      </c>
      <c r="T16" s="94">
        <v>512</v>
      </c>
      <c r="U16" s="94">
        <v>5</v>
      </c>
      <c r="V16" s="94">
        <v>40</v>
      </c>
      <c r="W16" s="94">
        <v>1</v>
      </c>
      <c r="X16" s="94">
        <v>540</v>
      </c>
      <c r="Y16" s="94" t="s">
        <v>30</v>
      </c>
      <c r="Z16" s="94">
        <v>41</v>
      </c>
      <c r="AA16" s="94">
        <v>2</v>
      </c>
      <c r="AB16" s="94">
        <v>405</v>
      </c>
      <c r="AC16" s="94" t="s">
        <v>30</v>
      </c>
    </row>
    <row r="17" spans="1:29">
      <c r="A17" s="93" t="s">
        <v>268</v>
      </c>
      <c r="B17" s="94">
        <v>8</v>
      </c>
      <c r="C17" s="94" t="s">
        <v>30</v>
      </c>
      <c r="D17" s="94" t="s">
        <v>30</v>
      </c>
      <c r="E17" s="94" t="s">
        <v>30</v>
      </c>
      <c r="F17" s="94">
        <v>10</v>
      </c>
      <c r="G17" s="94" t="s">
        <v>30</v>
      </c>
      <c r="H17" s="94" t="s">
        <v>30</v>
      </c>
      <c r="I17" s="94">
        <v>18</v>
      </c>
      <c r="J17" s="94">
        <v>1</v>
      </c>
      <c r="K17" s="94" t="s">
        <v>30</v>
      </c>
      <c r="L17" s="94" t="s">
        <v>30</v>
      </c>
      <c r="M17" s="94">
        <v>20</v>
      </c>
      <c r="N17" s="94" t="s">
        <v>30</v>
      </c>
      <c r="O17" s="94" t="s">
        <v>30</v>
      </c>
      <c r="P17" s="94" t="s">
        <v>30</v>
      </c>
      <c r="Q17" s="94">
        <v>19</v>
      </c>
      <c r="R17" s="94">
        <v>2</v>
      </c>
      <c r="S17" s="94" t="s">
        <v>30</v>
      </c>
      <c r="T17" s="94" t="s">
        <v>30</v>
      </c>
      <c r="U17" s="94">
        <v>22</v>
      </c>
      <c r="V17" s="94">
        <v>4</v>
      </c>
      <c r="W17" s="94" t="s">
        <v>30</v>
      </c>
      <c r="X17" s="94" t="s">
        <v>30</v>
      </c>
      <c r="Y17" s="94" t="s">
        <v>30</v>
      </c>
      <c r="Z17" s="94">
        <v>8</v>
      </c>
      <c r="AA17" s="94" t="s">
        <v>30</v>
      </c>
      <c r="AB17" s="94" t="s">
        <v>30</v>
      </c>
      <c r="AC17" s="94" t="s">
        <v>30</v>
      </c>
    </row>
    <row r="18" spans="1:29">
      <c r="A18" s="93" t="s">
        <v>269</v>
      </c>
      <c r="B18" s="94">
        <v>246</v>
      </c>
      <c r="C18" s="94">
        <v>280</v>
      </c>
      <c r="D18" s="94" t="s">
        <v>30</v>
      </c>
      <c r="E18" s="94" t="s">
        <v>30</v>
      </c>
      <c r="F18" s="94">
        <v>248</v>
      </c>
      <c r="G18" s="94">
        <v>273</v>
      </c>
      <c r="H18" s="94" t="s">
        <v>30</v>
      </c>
      <c r="I18" s="94">
        <v>4</v>
      </c>
      <c r="J18" s="94">
        <v>95</v>
      </c>
      <c r="K18" s="94">
        <v>152</v>
      </c>
      <c r="L18" s="94" t="s">
        <v>30</v>
      </c>
      <c r="M18" s="94">
        <v>64</v>
      </c>
      <c r="N18" s="94">
        <v>127</v>
      </c>
      <c r="O18" s="94">
        <v>68</v>
      </c>
      <c r="P18" s="94" t="s">
        <v>30</v>
      </c>
      <c r="Q18" s="94">
        <v>145</v>
      </c>
      <c r="R18" s="94">
        <v>108</v>
      </c>
      <c r="S18" s="94">
        <v>55</v>
      </c>
      <c r="T18" s="94" t="s">
        <v>30</v>
      </c>
      <c r="U18" s="94">
        <v>126</v>
      </c>
      <c r="V18" s="94">
        <v>202</v>
      </c>
      <c r="W18" s="94">
        <v>45</v>
      </c>
      <c r="X18" s="94" t="s">
        <v>30</v>
      </c>
      <c r="Y18" s="94">
        <v>108</v>
      </c>
      <c r="Z18" s="94">
        <v>178</v>
      </c>
      <c r="AA18" s="94">
        <v>59</v>
      </c>
      <c r="AB18" s="94" t="s">
        <v>30</v>
      </c>
      <c r="AC18" s="94">
        <v>76</v>
      </c>
    </row>
    <row r="19" spans="1:29">
      <c r="A19" s="96" t="s">
        <v>270</v>
      </c>
      <c r="B19" s="97">
        <v>411</v>
      </c>
      <c r="C19" s="97" t="s">
        <v>30</v>
      </c>
      <c r="D19" s="97" t="s">
        <v>30</v>
      </c>
      <c r="E19" s="97" t="s">
        <v>30</v>
      </c>
      <c r="F19" s="97">
        <v>419</v>
      </c>
      <c r="G19" s="97" t="s">
        <v>30</v>
      </c>
      <c r="H19" s="97" t="s">
        <v>30</v>
      </c>
      <c r="I19" s="97">
        <v>29</v>
      </c>
      <c r="J19" s="97">
        <v>213</v>
      </c>
      <c r="K19" s="97" t="s">
        <v>30</v>
      </c>
      <c r="L19" s="97" t="s">
        <v>30</v>
      </c>
      <c r="M19" s="97">
        <v>176</v>
      </c>
      <c r="N19" s="97">
        <v>193</v>
      </c>
      <c r="O19" s="97" t="s">
        <v>30</v>
      </c>
      <c r="P19" s="97" t="s">
        <v>30</v>
      </c>
      <c r="Q19" s="97">
        <v>164</v>
      </c>
      <c r="R19" s="97">
        <v>223</v>
      </c>
      <c r="S19" s="97">
        <v>2</v>
      </c>
      <c r="T19" s="97" t="s">
        <v>30</v>
      </c>
      <c r="U19" s="97">
        <v>107</v>
      </c>
      <c r="V19" s="97">
        <v>230</v>
      </c>
      <c r="W19" s="97" t="s">
        <v>30</v>
      </c>
      <c r="X19" s="97">
        <v>2</v>
      </c>
      <c r="Y19" s="97">
        <v>120</v>
      </c>
      <c r="Z19" s="97">
        <v>359</v>
      </c>
      <c r="AA19" s="97" t="s">
        <v>30</v>
      </c>
      <c r="AB19" s="97">
        <v>7</v>
      </c>
      <c r="AC19" s="97">
        <v>204</v>
      </c>
    </row>
    <row r="20" spans="1:29" ht="12.6" customHeight="1">
      <c r="A20" s="581" t="s">
        <v>3445</v>
      </c>
      <c r="B20" s="581"/>
      <c r="C20" s="581"/>
      <c r="D20" s="581"/>
      <c r="E20" s="581"/>
      <c r="F20" s="581"/>
      <c r="G20" s="581"/>
      <c r="H20" s="581"/>
      <c r="I20" s="581"/>
      <c r="J20" s="581"/>
      <c r="K20" s="581"/>
      <c r="L20" s="581"/>
      <c r="M20" s="581"/>
      <c r="N20" s="581"/>
      <c r="O20" s="581"/>
      <c r="P20" s="581"/>
      <c r="Q20" s="581"/>
      <c r="R20" s="581"/>
      <c r="S20" s="581"/>
      <c r="T20" s="581"/>
      <c r="U20" s="581"/>
      <c r="V20" s="98"/>
      <c r="W20" s="98"/>
      <c r="X20" s="98"/>
      <c r="Y20" s="98"/>
      <c r="Z20" s="98"/>
      <c r="AA20" s="98"/>
      <c r="AB20" s="98"/>
      <c r="AC20" s="98"/>
    </row>
  </sheetData>
  <mergeCells count="12">
    <mergeCell ref="A7:AC7"/>
    <mergeCell ref="A15:AC15"/>
    <mergeCell ref="A20:U20"/>
    <mergeCell ref="A2:AC2"/>
    <mergeCell ref="A4:A5"/>
    <mergeCell ref="B4:D4"/>
    <mergeCell ref="F4:H4"/>
    <mergeCell ref="J4:L4"/>
    <mergeCell ref="N4:P4"/>
    <mergeCell ref="R4:U4"/>
    <mergeCell ref="V4:Y4"/>
    <mergeCell ref="Z4:AC4"/>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N495"/>
  <sheetViews>
    <sheetView topLeftCell="O1" workbookViewId="0">
      <selection activeCell="AC38" sqref="AC38"/>
    </sheetView>
  </sheetViews>
  <sheetFormatPr defaultRowHeight="15"/>
  <cols>
    <col min="1" max="1" width="7.42578125" style="47" hidden="1" customWidth="1"/>
    <col min="2" max="2" width="24.85546875" style="48" hidden="1" customWidth="1"/>
    <col min="3" max="3" width="8.28515625" style="47" hidden="1" customWidth="1"/>
    <col min="4" max="4" width="7.85546875" style="47" hidden="1" customWidth="1"/>
    <col min="5" max="5" width="7.140625" style="47" hidden="1" customWidth="1"/>
    <col min="6" max="6" width="6.42578125" style="47" hidden="1" customWidth="1"/>
    <col min="7" max="7" width="6" style="48" hidden="1" customWidth="1"/>
    <col min="8" max="8" width="5.7109375" style="48" hidden="1" customWidth="1"/>
    <col min="9" max="9" width="5.42578125" style="48" hidden="1" customWidth="1"/>
    <col min="10" max="10" width="5" style="48" hidden="1" customWidth="1"/>
    <col min="11" max="11" width="4.7109375" style="48" hidden="1" customWidth="1"/>
    <col min="12" max="12" width="5" style="48" hidden="1" customWidth="1"/>
    <col min="13" max="13" width="4.85546875" style="48" hidden="1" customWidth="1"/>
    <col min="14" max="14" width="5.85546875" style="48" hidden="1" customWidth="1"/>
    <col min="15" max="15" width="10.7109375" style="47" customWidth="1"/>
    <col min="16" max="16" width="34" style="48" customWidth="1"/>
    <col min="17" max="20" width="8.85546875" style="47" customWidth="1"/>
    <col min="21" max="24" width="8.85546875" style="48" customWidth="1"/>
    <col min="25" max="28" width="8.85546875" style="47" customWidth="1"/>
    <col min="29" max="31" width="8.85546875" style="48" customWidth="1"/>
    <col min="32" max="32" width="7.7109375" style="48" customWidth="1"/>
    <col min="33" max="34" width="9" style="48" customWidth="1"/>
    <col min="35" max="35" width="8.7109375" style="48" customWidth="1"/>
    <col min="36" max="39" width="8.7109375" style="47" customWidth="1"/>
    <col min="40" max="40" width="8.7109375" style="48" customWidth="1"/>
    <col min="41" max="256" width="9.140625" style="48"/>
    <col min="257" max="270" width="0" style="48" hidden="1" customWidth="1"/>
    <col min="271" max="271" width="10.7109375" style="48" customWidth="1"/>
    <col min="272" max="272" width="37.7109375" style="48" customWidth="1"/>
    <col min="273" max="274" width="9.42578125" style="48" customWidth="1"/>
    <col min="275" max="275" width="9.5703125" style="48" customWidth="1"/>
    <col min="276" max="276" width="9.7109375" style="48" customWidth="1"/>
    <col min="277" max="277" width="10" style="48" customWidth="1"/>
    <col min="278" max="278" width="9.85546875" style="48" customWidth="1"/>
    <col min="279" max="290" width="9" style="48" customWidth="1"/>
    <col min="291" max="295" width="10" style="48" customWidth="1"/>
    <col min="296" max="296" width="10.7109375" style="48" customWidth="1"/>
    <col min="297" max="512" width="9.140625" style="48"/>
    <col min="513" max="526" width="0" style="48" hidden="1" customWidth="1"/>
    <col min="527" max="527" width="10.7109375" style="48" customWidth="1"/>
    <col min="528" max="528" width="37.7109375" style="48" customWidth="1"/>
    <col min="529" max="530" width="9.42578125" style="48" customWidth="1"/>
    <col min="531" max="531" width="9.5703125" style="48" customWidth="1"/>
    <col min="532" max="532" width="9.7109375" style="48" customWidth="1"/>
    <col min="533" max="533" width="10" style="48" customWidth="1"/>
    <col min="534" max="534" width="9.85546875" style="48" customWidth="1"/>
    <col min="535" max="546" width="9" style="48" customWidth="1"/>
    <col min="547" max="551" width="10" style="48" customWidth="1"/>
    <col min="552" max="552" width="10.7109375" style="48" customWidth="1"/>
    <col min="553" max="768" width="9.140625" style="48"/>
    <col min="769" max="782" width="0" style="48" hidden="1" customWidth="1"/>
    <col min="783" max="783" width="10.7109375" style="48" customWidth="1"/>
    <col min="784" max="784" width="37.7109375" style="48" customWidth="1"/>
    <col min="785" max="786" width="9.42578125" style="48" customWidth="1"/>
    <col min="787" max="787" width="9.5703125" style="48" customWidth="1"/>
    <col min="788" max="788" width="9.7109375" style="48" customWidth="1"/>
    <col min="789" max="789" width="10" style="48" customWidth="1"/>
    <col min="790" max="790" width="9.85546875" style="48" customWidth="1"/>
    <col min="791" max="802" width="9" style="48" customWidth="1"/>
    <col min="803" max="807" width="10" style="48" customWidth="1"/>
    <col min="808" max="808" width="10.7109375" style="48" customWidth="1"/>
    <col min="809" max="1024" width="9.140625" style="48"/>
    <col min="1025" max="1038" width="0" style="48" hidden="1" customWidth="1"/>
    <col min="1039" max="1039" width="10.7109375" style="48" customWidth="1"/>
    <col min="1040" max="1040" width="37.7109375" style="48" customWidth="1"/>
    <col min="1041" max="1042" width="9.42578125" style="48" customWidth="1"/>
    <col min="1043" max="1043" width="9.5703125" style="48" customWidth="1"/>
    <col min="1044" max="1044" width="9.7109375" style="48" customWidth="1"/>
    <col min="1045" max="1045" width="10" style="48" customWidth="1"/>
    <col min="1046" max="1046" width="9.85546875" style="48" customWidth="1"/>
    <col min="1047" max="1058" width="9" style="48" customWidth="1"/>
    <col min="1059" max="1063" width="10" style="48" customWidth="1"/>
    <col min="1064" max="1064" width="10.7109375" style="48" customWidth="1"/>
    <col min="1065" max="1280" width="9.140625" style="48"/>
    <col min="1281" max="1294" width="0" style="48" hidden="1" customWidth="1"/>
    <col min="1295" max="1295" width="10.7109375" style="48" customWidth="1"/>
    <col min="1296" max="1296" width="37.7109375" style="48" customWidth="1"/>
    <col min="1297" max="1298" width="9.42578125" style="48" customWidth="1"/>
    <col min="1299" max="1299" width="9.5703125" style="48" customWidth="1"/>
    <col min="1300" max="1300" width="9.7109375" style="48" customWidth="1"/>
    <col min="1301" max="1301" width="10" style="48" customWidth="1"/>
    <col min="1302" max="1302" width="9.85546875" style="48" customWidth="1"/>
    <col min="1303" max="1314" width="9" style="48" customWidth="1"/>
    <col min="1315" max="1319" width="10" style="48" customWidth="1"/>
    <col min="1320" max="1320" width="10.7109375" style="48" customWidth="1"/>
    <col min="1321" max="1536" width="9.140625" style="48"/>
    <col min="1537" max="1550" width="0" style="48" hidden="1" customWidth="1"/>
    <col min="1551" max="1551" width="10.7109375" style="48" customWidth="1"/>
    <col min="1552" max="1552" width="37.7109375" style="48" customWidth="1"/>
    <col min="1553" max="1554" width="9.42578125" style="48" customWidth="1"/>
    <col min="1555" max="1555" width="9.5703125" style="48" customWidth="1"/>
    <col min="1556" max="1556" width="9.7109375" style="48" customWidth="1"/>
    <col min="1557" max="1557" width="10" style="48" customWidth="1"/>
    <col min="1558" max="1558" width="9.85546875" style="48" customWidth="1"/>
    <col min="1559" max="1570" width="9" style="48" customWidth="1"/>
    <col min="1571" max="1575" width="10" style="48" customWidth="1"/>
    <col min="1576" max="1576" width="10.7109375" style="48" customWidth="1"/>
    <col min="1577" max="1792" width="9.140625" style="48"/>
    <col min="1793" max="1806" width="0" style="48" hidden="1" customWidth="1"/>
    <col min="1807" max="1807" width="10.7109375" style="48" customWidth="1"/>
    <col min="1808" max="1808" width="37.7109375" style="48" customWidth="1"/>
    <col min="1809" max="1810" width="9.42578125" style="48" customWidth="1"/>
    <col min="1811" max="1811" width="9.5703125" style="48" customWidth="1"/>
    <col min="1812" max="1812" width="9.7109375" style="48" customWidth="1"/>
    <col min="1813" max="1813" width="10" style="48" customWidth="1"/>
    <col min="1814" max="1814" width="9.85546875" style="48" customWidth="1"/>
    <col min="1815" max="1826" width="9" style="48" customWidth="1"/>
    <col min="1827" max="1831" width="10" style="48" customWidth="1"/>
    <col min="1832" max="1832" width="10.7109375" style="48" customWidth="1"/>
    <col min="1833" max="2048" width="9.140625" style="48"/>
    <col min="2049" max="2062" width="0" style="48" hidden="1" customWidth="1"/>
    <col min="2063" max="2063" width="10.7109375" style="48" customWidth="1"/>
    <col min="2064" max="2064" width="37.7109375" style="48" customWidth="1"/>
    <col min="2065" max="2066" width="9.42578125" style="48" customWidth="1"/>
    <col min="2067" max="2067" width="9.5703125" style="48" customWidth="1"/>
    <col min="2068" max="2068" width="9.7109375" style="48" customWidth="1"/>
    <col min="2069" max="2069" width="10" style="48" customWidth="1"/>
    <col min="2070" max="2070" width="9.85546875" style="48" customWidth="1"/>
    <col min="2071" max="2082" width="9" style="48" customWidth="1"/>
    <col min="2083" max="2087" width="10" style="48" customWidth="1"/>
    <col min="2088" max="2088" width="10.7109375" style="48" customWidth="1"/>
    <col min="2089" max="2304" width="9.140625" style="48"/>
    <col min="2305" max="2318" width="0" style="48" hidden="1" customWidth="1"/>
    <col min="2319" max="2319" width="10.7109375" style="48" customWidth="1"/>
    <col min="2320" max="2320" width="37.7109375" style="48" customWidth="1"/>
    <col min="2321" max="2322" width="9.42578125" style="48" customWidth="1"/>
    <col min="2323" max="2323" width="9.5703125" style="48" customWidth="1"/>
    <col min="2324" max="2324" width="9.7109375" style="48" customWidth="1"/>
    <col min="2325" max="2325" width="10" style="48" customWidth="1"/>
    <col min="2326" max="2326" width="9.85546875" style="48" customWidth="1"/>
    <col min="2327" max="2338" width="9" style="48" customWidth="1"/>
    <col min="2339" max="2343" width="10" style="48" customWidth="1"/>
    <col min="2344" max="2344" width="10.7109375" style="48" customWidth="1"/>
    <col min="2345" max="2560" width="9.140625" style="48"/>
    <col min="2561" max="2574" width="0" style="48" hidden="1" customWidth="1"/>
    <col min="2575" max="2575" width="10.7109375" style="48" customWidth="1"/>
    <col min="2576" max="2576" width="37.7109375" style="48" customWidth="1"/>
    <col min="2577" max="2578" width="9.42578125" style="48" customWidth="1"/>
    <col min="2579" max="2579" width="9.5703125" style="48" customWidth="1"/>
    <col min="2580" max="2580" width="9.7109375" style="48" customWidth="1"/>
    <col min="2581" max="2581" width="10" style="48" customWidth="1"/>
    <col min="2582" max="2582" width="9.85546875" style="48" customWidth="1"/>
    <col min="2583" max="2594" width="9" style="48" customWidth="1"/>
    <col min="2595" max="2599" width="10" style="48" customWidth="1"/>
    <col min="2600" max="2600" width="10.7109375" style="48" customWidth="1"/>
    <col min="2601" max="2816" width="9.140625" style="48"/>
    <col min="2817" max="2830" width="0" style="48" hidden="1" customWidth="1"/>
    <col min="2831" max="2831" width="10.7109375" style="48" customWidth="1"/>
    <col min="2832" max="2832" width="37.7109375" style="48" customWidth="1"/>
    <col min="2833" max="2834" width="9.42578125" style="48" customWidth="1"/>
    <col min="2835" max="2835" width="9.5703125" style="48" customWidth="1"/>
    <col min="2836" max="2836" width="9.7109375" style="48" customWidth="1"/>
    <col min="2837" max="2837" width="10" style="48" customWidth="1"/>
    <col min="2838" max="2838" width="9.85546875" style="48" customWidth="1"/>
    <col min="2839" max="2850" width="9" style="48" customWidth="1"/>
    <col min="2851" max="2855" width="10" style="48" customWidth="1"/>
    <col min="2856" max="2856" width="10.7109375" style="48" customWidth="1"/>
    <col min="2857" max="3072" width="9.140625" style="48"/>
    <col min="3073" max="3086" width="0" style="48" hidden="1" customWidth="1"/>
    <col min="3087" max="3087" width="10.7109375" style="48" customWidth="1"/>
    <col min="3088" max="3088" width="37.7109375" style="48" customWidth="1"/>
    <col min="3089" max="3090" width="9.42578125" style="48" customWidth="1"/>
    <col min="3091" max="3091" width="9.5703125" style="48" customWidth="1"/>
    <col min="3092" max="3092" width="9.7109375" style="48" customWidth="1"/>
    <col min="3093" max="3093" width="10" style="48" customWidth="1"/>
    <col min="3094" max="3094" width="9.85546875" style="48" customWidth="1"/>
    <col min="3095" max="3106" width="9" style="48" customWidth="1"/>
    <col min="3107" max="3111" width="10" style="48" customWidth="1"/>
    <col min="3112" max="3112" width="10.7109375" style="48" customWidth="1"/>
    <col min="3113" max="3328" width="9.140625" style="48"/>
    <col min="3329" max="3342" width="0" style="48" hidden="1" customWidth="1"/>
    <col min="3343" max="3343" width="10.7109375" style="48" customWidth="1"/>
    <col min="3344" max="3344" width="37.7109375" style="48" customWidth="1"/>
    <col min="3345" max="3346" width="9.42578125" style="48" customWidth="1"/>
    <col min="3347" max="3347" width="9.5703125" style="48" customWidth="1"/>
    <col min="3348" max="3348" width="9.7109375" style="48" customWidth="1"/>
    <col min="3349" max="3349" width="10" style="48" customWidth="1"/>
    <col min="3350" max="3350" width="9.85546875" style="48" customWidth="1"/>
    <col min="3351" max="3362" width="9" style="48" customWidth="1"/>
    <col min="3363" max="3367" width="10" style="48" customWidth="1"/>
    <col min="3368" max="3368" width="10.7109375" style="48" customWidth="1"/>
    <col min="3369" max="3584" width="9.140625" style="48"/>
    <col min="3585" max="3598" width="0" style="48" hidden="1" customWidth="1"/>
    <col min="3599" max="3599" width="10.7109375" style="48" customWidth="1"/>
    <col min="3600" max="3600" width="37.7109375" style="48" customWidth="1"/>
    <col min="3601" max="3602" width="9.42578125" style="48" customWidth="1"/>
    <col min="3603" max="3603" width="9.5703125" style="48" customWidth="1"/>
    <col min="3604" max="3604" width="9.7109375" style="48" customWidth="1"/>
    <col min="3605" max="3605" width="10" style="48" customWidth="1"/>
    <col min="3606" max="3606" width="9.85546875" style="48" customWidth="1"/>
    <col min="3607" max="3618" width="9" style="48" customWidth="1"/>
    <col min="3619" max="3623" width="10" style="48" customWidth="1"/>
    <col min="3624" max="3624" width="10.7109375" style="48" customWidth="1"/>
    <col min="3625" max="3840" width="9.140625" style="48"/>
    <col min="3841" max="3854" width="0" style="48" hidden="1" customWidth="1"/>
    <col min="3855" max="3855" width="10.7109375" style="48" customWidth="1"/>
    <col min="3856" max="3856" width="37.7109375" style="48" customWidth="1"/>
    <col min="3857" max="3858" width="9.42578125" style="48" customWidth="1"/>
    <col min="3859" max="3859" width="9.5703125" style="48" customWidth="1"/>
    <col min="3860" max="3860" width="9.7109375" style="48" customWidth="1"/>
    <col min="3861" max="3861" width="10" style="48" customWidth="1"/>
    <col min="3862" max="3862" width="9.85546875" style="48" customWidth="1"/>
    <col min="3863" max="3874" width="9" style="48" customWidth="1"/>
    <col min="3875" max="3879" width="10" style="48" customWidth="1"/>
    <col min="3880" max="3880" width="10.7109375" style="48" customWidth="1"/>
    <col min="3881" max="4096" width="9.140625" style="48"/>
    <col min="4097" max="4110" width="0" style="48" hidden="1" customWidth="1"/>
    <col min="4111" max="4111" width="10.7109375" style="48" customWidth="1"/>
    <col min="4112" max="4112" width="37.7109375" style="48" customWidth="1"/>
    <col min="4113" max="4114" width="9.42578125" style="48" customWidth="1"/>
    <col min="4115" max="4115" width="9.5703125" style="48" customWidth="1"/>
    <col min="4116" max="4116" width="9.7109375" style="48" customWidth="1"/>
    <col min="4117" max="4117" width="10" style="48" customWidth="1"/>
    <col min="4118" max="4118" width="9.85546875" style="48" customWidth="1"/>
    <col min="4119" max="4130" width="9" style="48" customWidth="1"/>
    <col min="4131" max="4135" width="10" style="48" customWidth="1"/>
    <col min="4136" max="4136" width="10.7109375" style="48" customWidth="1"/>
    <col min="4137" max="4352" width="9.140625" style="48"/>
    <col min="4353" max="4366" width="0" style="48" hidden="1" customWidth="1"/>
    <col min="4367" max="4367" width="10.7109375" style="48" customWidth="1"/>
    <col min="4368" max="4368" width="37.7109375" style="48" customWidth="1"/>
    <col min="4369" max="4370" width="9.42578125" style="48" customWidth="1"/>
    <col min="4371" max="4371" width="9.5703125" style="48" customWidth="1"/>
    <col min="4372" max="4372" width="9.7109375" style="48" customWidth="1"/>
    <col min="4373" max="4373" width="10" style="48" customWidth="1"/>
    <col min="4374" max="4374" width="9.85546875" style="48" customWidth="1"/>
    <col min="4375" max="4386" width="9" style="48" customWidth="1"/>
    <col min="4387" max="4391" width="10" style="48" customWidth="1"/>
    <col min="4392" max="4392" width="10.7109375" style="48" customWidth="1"/>
    <col min="4393" max="4608" width="9.140625" style="48"/>
    <col min="4609" max="4622" width="0" style="48" hidden="1" customWidth="1"/>
    <col min="4623" max="4623" width="10.7109375" style="48" customWidth="1"/>
    <col min="4624" max="4624" width="37.7109375" style="48" customWidth="1"/>
    <col min="4625" max="4626" width="9.42578125" style="48" customWidth="1"/>
    <col min="4627" max="4627" width="9.5703125" style="48" customWidth="1"/>
    <col min="4628" max="4628" width="9.7109375" style="48" customWidth="1"/>
    <col min="4629" max="4629" width="10" style="48" customWidth="1"/>
    <col min="4630" max="4630" width="9.85546875" style="48" customWidth="1"/>
    <col min="4631" max="4642" width="9" style="48" customWidth="1"/>
    <col min="4643" max="4647" width="10" style="48" customWidth="1"/>
    <col min="4648" max="4648" width="10.7109375" style="48" customWidth="1"/>
    <col min="4649" max="4864" width="9.140625" style="48"/>
    <col min="4865" max="4878" width="0" style="48" hidden="1" customWidth="1"/>
    <col min="4879" max="4879" width="10.7109375" style="48" customWidth="1"/>
    <col min="4880" max="4880" width="37.7109375" style="48" customWidth="1"/>
    <col min="4881" max="4882" width="9.42578125" style="48" customWidth="1"/>
    <col min="4883" max="4883" width="9.5703125" style="48" customWidth="1"/>
    <col min="4884" max="4884" width="9.7109375" style="48" customWidth="1"/>
    <col min="4885" max="4885" width="10" style="48" customWidth="1"/>
    <col min="4886" max="4886" width="9.85546875" style="48" customWidth="1"/>
    <col min="4887" max="4898" width="9" style="48" customWidth="1"/>
    <col min="4899" max="4903" width="10" style="48" customWidth="1"/>
    <col min="4904" max="4904" width="10.7109375" style="48" customWidth="1"/>
    <col min="4905" max="5120" width="9.140625" style="48"/>
    <col min="5121" max="5134" width="0" style="48" hidden="1" customWidth="1"/>
    <col min="5135" max="5135" width="10.7109375" style="48" customWidth="1"/>
    <col min="5136" max="5136" width="37.7109375" style="48" customWidth="1"/>
    <col min="5137" max="5138" width="9.42578125" style="48" customWidth="1"/>
    <col min="5139" max="5139" width="9.5703125" style="48" customWidth="1"/>
    <col min="5140" max="5140" width="9.7109375" style="48" customWidth="1"/>
    <col min="5141" max="5141" width="10" style="48" customWidth="1"/>
    <col min="5142" max="5142" width="9.85546875" style="48" customWidth="1"/>
    <col min="5143" max="5154" width="9" style="48" customWidth="1"/>
    <col min="5155" max="5159" width="10" style="48" customWidth="1"/>
    <col min="5160" max="5160" width="10.7109375" style="48" customWidth="1"/>
    <col min="5161" max="5376" width="9.140625" style="48"/>
    <col min="5377" max="5390" width="0" style="48" hidden="1" customWidth="1"/>
    <col min="5391" max="5391" width="10.7109375" style="48" customWidth="1"/>
    <col min="5392" max="5392" width="37.7109375" style="48" customWidth="1"/>
    <col min="5393" max="5394" width="9.42578125" style="48" customWidth="1"/>
    <col min="5395" max="5395" width="9.5703125" style="48" customWidth="1"/>
    <col min="5396" max="5396" width="9.7109375" style="48" customWidth="1"/>
    <col min="5397" max="5397" width="10" style="48" customWidth="1"/>
    <col min="5398" max="5398" width="9.85546875" style="48" customWidth="1"/>
    <col min="5399" max="5410" width="9" style="48" customWidth="1"/>
    <col min="5411" max="5415" width="10" style="48" customWidth="1"/>
    <col min="5416" max="5416" width="10.7109375" style="48" customWidth="1"/>
    <col min="5417" max="5632" width="9.140625" style="48"/>
    <col min="5633" max="5646" width="0" style="48" hidden="1" customWidth="1"/>
    <col min="5647" max="5647" width="10.7109375" style="48" customWidth="1"/>
    <col min="5648" max="5648" width="37.7109375" style="48" customWidth="1"/>
    <col min="5649" max="5650" width="9.42578125" style="48" customWidth="1"/>
    <col min="5651" max="5651" width="9.5703125" style="48" customWidth="1"/>
    <col min="5652" max="5652" width="9.7109375" style="48" customWidth="1"/>
    <col min="5653" max="5653" width="10" style="48" customWidth="1"/>
    <col min="5654" max="5654" width="9.85546875" style="48" customWidth="1"/>
    <col min="5655" max="5666" width="9" style="48" customWidth="1"/>
    <col min="5667" max="5671" width="10" style="48" customWidth="1"/>
    <col min="5672" max="5672" width="10.7109375" style="48" customWidth="1"/>
    <col min="5673" max="5888" width="9.140625" style="48"/>
    <col min="5889" max="5902" width="0" style="48" hidden="1" customWidth="1"/>
    <col min="5903" max="5903" width="10.7109375" style="48" customWidth="1"/>
    <col min="5904" max="5904" width="37.7109375" style="48" customWidth="1"/>
    <col min="5905" max="5906" width="9.42578125" style="48" customWidth="1"/>
    <col min="5907" max="5907" width="9.5703125" style="48" customWidth="1"/>
    <col min="5908" max="5908" width="9.7109375" style="48" customWidth="1"/>
    <col min="5909" max="5909" width="10" style="48" customWidth="1"/>
    <col min="5910" max="5910" width="9.85546875" style="48" customWidth="1"/>
    <col min="5911" max="5922" width="9" style="48" customWidth="1"/>
    <col min="5923" max="5927" width="10" style="48" customWidth="1"/>
    <col min="5928" max="5928" width="10.7109375" style="48" customWidth="1"/>
    <col min="5929" max="6144" width="9.140625" style="48"/>
    <col min="6145" max="6158" width="0" style="48" hidden="1" customWidth="1"/>
    <col min="6159" max="6159" width="10.7109375" style="48" customWidth="1"/>
    <col min="6160" max="6160" width="37.7109375" style="48" customWidth="1"/>
    <col min="6161" max="6162" width="9.42578125" style="48" customWidth="1"/>
    <col min="6163" max="6163" width="9.5703125" style="48" customWidth="1"/>
    <col min="6164" max="6164" width="9.7109375" style="48" customWidth="1"/>
    <col min="6165" max="6165" width="10" style="48" customWidth="1"/>
    <col min="6166" max="6166" width="9.85546875" style="48" customWidth="1"/>
    <col min="6167" max="6178" width="9" style="48" customWidth="1"/>
    <col min="6179" max="6183" width="10" style="48" customWidth="1"/>
    <col min="6184" max="6184" width="10.7109375" style="48" customWidth="1"/>
    <col min="6185" max="6400" width="9.140625" style="48"/>
    <col min="6401" max="6414" width="0" style="48" hidden="1" customWidth="1"/>
    <col min="6415" max="6415" width="10.7109375" style="48" customWidth="1"/>
    <col min="6416" max="6416" width="37.7109375" style="48" customWidth="1"/>
    <col min="6417" max="6418" width="9.42578125" style="48" customWidth="1"/>
    <col min="6419" max="6419" width="9.5703125" style="48" customWidth="1"/>
    <col min="6420" max="6420" width="9.7109375" style="48" customWidth="1"/>
    <col min="6421" max="6421" width="10" style="48" customWidth="1"/>
    <col min="6422" max="6422" width="9.85546875" style="48" customWidth="1"/>
    <col min="6423" max="6434" width="9" style="48" customWidth="1"/>
    <col min="6435" max="6439" width="10" style="48" customWidth="1"/>
    <col min="6440" max="6440" width="10.7109375" style="48" customWidth="1"/>
    <col min="6441" max="6656" width="9.140625" style="48"/>
    <col min="6657" max="6670" width="0" style="48" hidden="1" customWidth="1"/>
    <col min="6671" max="6671" width="10.7109375" style="48" customWidth="1"/>
    <col min="6672" max="6672" width="37.7109375" style="48" customWidth="1"/>
    <col min="6673" max="6674" width="9.42578125" style="48" customWidth="1"/>
    <col min="6675" max="6675" width="9.5703125" style="48" customWidth="1"/>
    <col min="6676" max="6676" width="9.7109375" style="48" customWidth="1"/>
    <col min="6677" max="6677" width="10" style="48" customWidth="1"/>
    <col min="6678" max="6678" width="9.85546875" style="48" customWidth="1"/>
    <col min="6679" max="6690" width="9" style="48" customWidth="1"/>
    <col min="6691" max="6695" width="10" style="48" customWidth="1"/>
    <col min="6696" max="6696" width="10.7109375" style="48" customWidth="1"/>
    <col min="6697" max="6912" width="9.140625" style="48"/>
    <col min="6913" max="6926" width="0" style="48" hidden="1" customWidth="1"/>
    <col min="6927" max="6927" width="10.7109375" style="48" customWidth="1"/>
    <col min="6928" max="6928" width="37.7109375" style="48" customWidth="1"/>
    <col min="6929" max="6930" width="9.42578125" style="48" customWidth="1"/>
    <col min="6931" max="6931" width="9.5703125" style="48" customWidth="1"/>
    <col min="6932" max="6932" width="9.7109375" style="48" customWidth="1"/>
    <col min="6933" max="6933" width="10" style="48" customWidth="1"/>
    <col min="6934" max="6934" width="9.85546875" style="48" customWidth="1"/>
    <col min="6935" max="6946" width="9" style="48" customWidth="1"/>
    <col min="6947" max="6951" width="10" style="48" customWidth="1"/>
    <col min="6952" max="6952" width="10.7109375" style="48" customWidth="1"/>
    <col min="6953" max="7168" width="9.140625" style="48"/>
    <col min="7169" max="7182" width="0" style="48" hidden="1" customWidth="1"/>
    <col min="7183" max="7183" width="10.7109375" style="48" customWidth="1"/>
    <col min="7184" max="7184" width="37.7109375" style="48" customWidth="1"/>
    <col min="7185" max="7186" width="9.42578125" style="48" customWidth="1"/>
    <col min="7187" max="7187" width="9.5703125" style="48" customWidth="1"/>
    <col min="7188" max="7188" width="9.7109375" style="48" customWidth="1"/>
    <col min="7189" max="7189" width="10" style="48" customWidth="1"/>
    <col min="7190" max="7190" width="9.85546875" style="48" customWidth="1"/>
    <col min="7191" max="7202" width="9" style="48" customWidth="1"/>
    <col min="7203" max="7207" width="10" style="48" customWidth="1"/>
    <col min="7208" max="7208" width="10.7109375" style="48" customWidth="1"/>
    <col min="7209" max="7424" width="9.140625" style="48"/>
    <col min="7425" max="7438" width="0" style="48" hidden="1" customWidth="1"/>
    <col min="7439" max="7439" width="10.7109375" style="48" customWidth="1"/>
    <col min="7440" max="7440" width="37.7109375" style="48" customWidth="1"/>
    <col min="7441" max="7442" width="9.42578125" style="48" customWidth="1"/>
    <col min="7443" max="7443" width="9.5703125" style="48" customWidth="1"/>
    <col min="7444" max="7444" width="9.7109375" style="48" customWidth="1"/>
    <col min="7445" max="7445" width="10" style="48" customWidth="1"/>
    <col min="7446" max="7446" width="9.85546875" style="48" customWidth="1"/>
    <col min="7447" max="7458" width="9" style="48" customWidth="1"/>
    <col min="7459" max="7463" width="10" style="48" customWidth="1"/>
    <col min="7464" max="7464" width="10.7109375" style="48" customWidth="1"/>
    <col min="7465" max="7680" width="9.140625" style="48"/>
    <col min="7681" max="7694" width="0" style="48" hidden="1" customWidth="1"/>
    <col min="7695" max="7695" width="10.7109375" style="48" customWidth="1"/>
    <col min="7696" max="7696" width="37.7109375" style="48" customWidth="1"/>
    <col min="7697" max="7698" width="9.42578125" style="48" customWidth="1"/>
    <col min="7699" max="7699" width="9.5703125" style="48" customWidth="1"/>
    <col min="7700" max="7700" width="9.7109375" style="48" customWidth="1"/>
    <col min="7701" max="7701" width="10" style="48" customWidth="1"/>
    <col min="7702" max="7702" width="9.85546875" style="48" customWidth="1"/>
    <col min="7703" max="7714" width="9" style="48" customWidth="1"/>
    <col min="7715" max="7719" width="10" style="48" customWidth="1"/>
    <col min="7720" max="7720" width="10.7109375" style="48" customWidth="1"/>
    <col min="7721" max="7936" width="9.140625" style="48"/>
    <col min="7937" max="7950" width="0" style="48" hidden="1" customWidth="1"/>
    <col min="7951" max="7951" width="10.7109375" style="48" customWidth="1"/>
    <col min="7952" max="7952" width="37.7109375" style="48" customWidth="1"/>
    <col min="7953" max="7954" width="9.42578125" style="48" customWidth="1"/>
    <col min="7955" max="7955" width="9.5703125" style="48" customWidth="1"/>
    <col min="7956" max="7956" width="9.7109375" style="48" customWidth="1"/>
    <col min="7957" max="7957" width="10" style="48" customWidth="1"/>
    <col min="7958" max="7958" width="9.85546875" style="48" customWidth="1"/>
    <col min="7959" max="7970" width="9" style="48" customWidth="1"/>
    <col min="7971" max="7975" width="10" style="48" customWidth="1"/>
    <col min="7976" max="7976" width="10.7109375" style="48" customWidth="1"/>
    <col min="7977" max="8192" width="9.140625" style="48"/>
    <col min="8193" max="8206" width="0" style="48" hidden="1" customWidth="1"/>
    <col min="8207" max="8207" width="10.7109375" style="48" customWidth="1"/>
    <col min="8208" max="8208" width="37.7109375" style="48" customWidth="1"/>
    <col min="8209" max="8210" width="9.42578125" style="48" customWidth="1"/>
    <col min="8211" max="8211" width="9.5703125" style="48" customWidth="1"/>
    <col min="8212" max="8212" width="9.7109375" style="48" customWidth="1"/>
    <col min="8213" max="8213" width="10" style="48" customWidth="1"/>
    <col min="8214" max="8214" width="9.85546875" style="48" customWidth="1"/>
    <col min="8215" max="8226" width="9" style="48" customWidth="1"/>
    <col min="8227" max="8231" width="10" style="48" customWidth="1"/>
    <col min="8232" max="8232" width="10.7109375" style="48" customWidth="1"/>
    <col min="8233" max="8448" width="9.140625" style="48"/>
    <col min="8449" max="8462" width="0" style="48" hidden="1" customWidth="1"/>
    <col min="8463" max="8463" width="10.7109375" style="48" customWidth="1"/>
    <col min="8464" max="8464" width="37.7109375" style="48" customWidth="1"/>
    <col min="8465" max="8466" width="9.42578125" style="48" customWidth="1"/>
    <col min="8467" max="8467" width="9.5703125" style="48" customWidth="1"/>
    <col min="8468" max="8468" width="9.7109375" style="48" customWidth="1"/>
    <col min="8469" max="8469" width="10" style="48" customWidth="1"/>
    <col min="8470" max="8470" width="9.85546875" style="48" customWidth="1"/>
    <col min="8471" max="8482" width="9" style="48" customWidth="1"/>
    <col min="8483" max="8487" width="10" style="48" customWidth="1"/>
    <col min="8488" max="8488" width="10.7109375" style="48" customWidth="1"/>
    <col min="8489" max="8704" width="9.140625" style="48"/>
    <col min="8705" max="8718" width="0" style="48" hidden="1" customWidth="1"/>
    <col min="8719" max="8719" width="10.7109375" style="48" customWidth="1"/>
    <col min="8720" max="8720" width="37.7109375" style="48" customWidth="1"/>
    <col min="8721" max="8722" width="9.42578125" style="48" customWidth="1"/>
    <col min="8723" max="8723" width="9.5703125" style="48" customWidth="1"/>
    <col min="8724" max="8724" width="9.7109375" style="48" customWidth="1"/>
    <col min="8725" max="8725" width="10" style="48" customWidth="1"/>
    <col min="8726" max="8726" width="9.85546875" style="48" customWidth="1"/>
    <col min="8727" max="8738" width="9" style="48" customWidth="1"/>
    <col min="8739" max="8743" width="10" style="48" customWidth="1"/>
    <col min="8744" max="8744" width="10.7109375" style="48" customWidth="1"/>
    <col min="8745" max="8960" width="9.140625" style="48"/>
    <col min="8961" max="8974" width="0" style="48" hidden="1" customWidth="1"/>
    <col min="8975" max="8975" width="10.7109375" style="48" customWidth="1"/>
    <col min="8976" max="8976" width="37.7109375" style="48" customWidth="1"/>
    <col min="8977" max="8978" width="9.42578125" style="48" customWidth="1"/>
    <col min="8979" max="8979" width="9.5703125" style="48" customWidth="1"/>
    <col min="8980" max="8980" width="9.7109375" style="48" customWidth="1"/>
    <col min="8981" max="8981" width="10" style="48" customWidth="1"/>
    <col min="8982" max="8982" width="9.85546875" style="48" customWidth="1"/>
    <col min="8983" max="8994" width="9" style="48" customWidth="1"/>
    <col min="8995" max="8999" width="10" style="48" customWidth="1"/>
    <col min="9000" max="9000" width="10.7109375" style="48" customWidth="1"/>
    <col min="9001" max="9216" width="9.140625" style="48"/>
    <col min="9217" max="9230" width="0" style="48" hidden="1" customWidth="1"/>
    <col min="9231" max="9231" width="10.7109375" style="48" customWidth="1"/>
    <col min="9232" max="9232" width="37.7109375" style="48" customWidth="1"/>
    <col min="9233" max="9234" width="9.42578125" style="48" customWidth="1"/>
    <col min="9235" max="9235" width="9.5703125" style="48" customWidth="1"/>
    <col min="9236" max="9236" width="9.7109375" style="48" customWidth="1"/>
    <col min="9237" max="9237" width="10" style="48" customWidth="1"/>
    <col min="9238" max="9238" width="9.85546875" style="48" customWidth="1"/>
    <col min="9239" max="9250" width="9" style="48" customWidth="1"/>
    <col min="9251" max="9255" width="10" style="48" customWidth="1"/>
    <col min="9256" max="9256" width="10.7109375" style="48" customWidth="1"/>
    <col min="9257" max="9472" width="9.140625" style="48"/>
    <col min="9473" max="9486" width="0" style="48" hidden="1" customWidth="1"/>
    <col min="9487" max="9487" width="10.7109375" style="48" customWidth="1"/>
    <col min="9488" max="9488" width="37.7109375" style="48" customWidth="1"/>
    <col min="9489" max="9490" width="9.42578125" style="48" customWidth="1"/>
    <col min="9491" max="9491" width="9.5703125" style="48" customWidth="1"/>
    <col min="9492" max="9492" width="9.7109375" style="48" customWidth="1"/>
    <col min="9493" max="9493" width="10" style="48" customWidth="1"/>
    <col min="9494" max="9494" width="9.85546875" style="48" customWidth="1"/>
    <col min="9495" max="9506" width="9" style="48" customWidth="1"/>
    <col min="9507" max="9511" width="10" style="48" customWidth="1"/>
    <col min="9512" max="9512" width="10.7109375" style="48" customWidth="1"/>
    <col min="9513" max="9728" width="9.140625" style="48"/>
    <col min="9729" max="9742" width="0" style="48" hidden="1" customWidth="1"/>
    <col min="9743" max="9743" width="10.7109375" style="48" customWidth="1"/>
    <col min="9744" max="9744" width="37.7109375" style="48" customWidth="1"/>
    <col min="9745" max="9746" width="9.42578125" style="48" customWidth="1"/>
    <col min="9747" max="9747" width="9.5703125" style="48" customWidth="1"/>
    <col min="9748" max="9748" width="9.7109375" style="48" customWidth="1"/>
    <col min="9749" max="9749" width="10" style="48" customWidth="1"/>
    <col min="9750" max="9750" width="9.85546875" style="48" customWidth="1"/>
    <col min="9751" max="9762" width="9" style="48" customWidth="1"/>
    <col min="9763" max="9767" width="10" style="48" customWidth="1"/>
    <col min="9768" max="9768" width="10.7109375" style="48" customWidth="1"/>
    <col min="9769" max="9984" width="9.140625" style="48"/>
    <col min="9985" max="9998" width="0" style="48" hidden="1" customWidth="1"/>
    <col min="9999" max="9999" width="10.7109375" style="48" customWidth="1"/>
    <col min="10000" max="10000" width="37.7109375" style="48" customWidth="1"/>
    <col min="10001" max="10002" width="9.42578125" style="48" customWidth="1"/>
    <col min="10003" max="10003" width="9.5703125" style="48" customWidth="1"/>
    <col min="10004" max="10004" width="9.7109375" style="48" customWidth="1"/>
    <col min="10005" max="10005" width="10" style="48" customWidth="1"/>
    <col min="10006" max="10006" width="9.85546875" style="48" customWidth="1"/>
    <col min="10007" max="10018" width="9" style="48" customWidth="1"/>
    <col min="10019" max="10023" width="10" style="48" customWidth="1"/>
    <col min="10024" max="10024" width="10.7109375" style="48" customWidth="1"/>
    <col min="10025" max="10240" width="9.140625" style="48"/>
    <col min="10241" max="10254" width="0" style="48" hidden="1" customWidth="1"/>
    <col min="10255" max="10255" width="10.7109375" style="48" customWidth="1"/>
    <col min="10256" max="10256" width="37.7109375" style="48" customWidth="1"/>
    <col min="10257" max="10258" width="9.42578125" style="48" customWidth="1"/>
    <col min="10259" max="10259" width="9.5703125" style="48" customWidth="1"/>
    <col min="10260" max="10260" width="9.7109375" style="48" customWidth="1"/>
    <col min="10261" max="10261" width="10" style="48" customWidth="1"/>
    <col min="10262" max="10262" width="9.85546875" style="48" customWidth="1"/>
    <col min="10263" max="10274" width="9" style="48" customWidth="1"/>
    <col min="10275" max="10279" width="10" style="48" customWidth="1"/>
    <col min="10280" max="10280" width="10.7109375" style="48" customWidth="1"/>
    <col min="10281" max="10496" width="9.140625" style="48"/>
    <col min="10497" max="10510" width="0" style="48" hidden="1" customWidth="1"/>
    <col min="10511" max="10511" width="10.7109375" style="48" customWidth="1"/>
    <col min="10512" max="10512" width="37.7109375" style="48" customWidth="1"/>
    <col min="10513" max="10514" width="9.42578125" style="48" customWidth="1"/>
    <col min="10515" max="10515" width="9.5703125" style="48" customWidth="1"/>
    <col min="10516" max="10516" width="9.7109375" style="48" customWidth="1"/>
    <col min="10517" max="10517" width="10" style="48" customWidth="1"/>
    <col min="10518" max="10518" width="9.85546875" style="48" customWidth="1"/>
    <col min="10519" max="10530" width="9" style="48" customWidth="1"/>
    <col min="10531" max="10535" width="10" style="48" customWidth="1"/>
    <col min="10536" max="10536" width="10.7109375" style="48" customWidth="1"/>
    <col min="10537" max="10752" width="9.140625" style="48"/>
    <col min="10753" max="10766" width="0" style="48" hidden="1" customWidth="1"/>
    <col min="10767" max="10767" width="10.7109375" style="48" customWidth="1"/>
    <col min="10768" max="10768" width="37.7109375" style="48" customWidth="1"/>
    <col min="10769" max="10770" width="9.42578125" style="48" customWidth="1"/>
    <col min="10771" max="10771" width="9.5703125" style="48" customWidth="1"/>
    <col min="10772" max="10772" width="9.7109375" style="48" customWidth="1"/>
    <col min="10773" max="10773" width="10" style="48" customWidth="1"/>
    <col min="10774" max="10774" width="9.85546875" style="48" customWidth="1"/>
    <col min="10775" max="10786" width="9" style="48" customWidth="1"/>
    <col min="10787" max="10791" width="10" style="48" customWidth="1"/>
    <col min="10792" max="10792" width="10.7109375" style="48" customWidth="1"/>
    <col min="10793" max="11008" width="9.140625" style="48"/>
    <col min="11009" max="11022" width="0" style="48" hidden="1" customWidth="1"/>
    <col min="11023" max="11023" width="10.7109375" style="48" customWidth="1"/>
    <col min="11024" max="11024" width="37.7109375" style="48" customWidth="1"/>
    <col min="11025" max="11026" width="9.42578125" style="48" customWidth="1"/>
    <col min="11027" max="11027" width="9.5703125" style="48" customWidth="1"/>
    <col min="11028" max="11028" width="9.7109375" style="48" customWidth="1"/>
    <col min="11029" max="11029" width="10" style="48" customWidth="1"/>
    <col min="11030" max="11030" width="9.85546875" style="48" customWidth="1"/>
    <col min="11031" max="11042" width="9" style="48" customWidth="1"/>
    <col min="11043" max="11047" width="10" style="48" customWidth="1"/>
    <col min="11048" max="11048" width="10.7109375" style="48" customWidth="1"/>
    <col min="11049" max="11264" width="9.140625" style="48"/>
    <col min="11265" max="11278" width="0" style="48" hidden="1" customWidth="1"/>
    <col min="11279" max="11279" width="10.7109375" style="48" customWidth="1"/>
    <col min="11280" max="11280" width="37.7109375" style="48" customWidth="1"/>
    <col min="11281" max="11282" width="9.42578125" style="48" customWidth="1"/>
    <col min="11283" max="11283" width="9.5703125" style="48" customWidth="1"/>
    <col min="11284" max="11284" width="9.7109375" style="48" customWidth="1"/>
    <col min="11285" max="11285" width="10" style="48" customWidth="1"/>
    <col min="11286" max="11286" width="9.85546875" style="48" customWidth="1"/>
    <col min="11287" max="11298" width="9" style="48" customWidth="1"/>
    <col min="11299" max="11303" width="10" style="48" customWidth="1"/>
    <col min="11304" max="11304" width="10.7109375" style="48" customWidth="1"/>
    <col min="11305" max="11520" width="9.140625" style="48"/>
    <col min="11521" max="11534" width="0" style="48" hidden="1" customWidth="1"/>
    <col min="11535" max="11535" width="10.7109375" style="48" customWidth="1"/>
    <col min="11536" max="11536" width="37.7109375" style="48" customWidth="1"/>
    <col min="11537" max="11538" width="9.42578125" style="48" customWidth="1"/>
    <col min="11539" max="11539" width="9.5703125" style="48" customWidth="1"/>
    <col min="11540" max="11540" width="9.7109375" style="48" customWidth="1"/>
    <col min="11541" max="11541" width="10" style="48" customWidth="1"/>
    <col min="11542" max="11542" width="9.85546875" style="48" customWidth="1"/>
    <col min="11543" max="11554" width="9" style="48" customWidth="1"/>
    <col min="11555" max="11559" width="10" style="48" customWidth="1"/>
    <col min="11560" max="11560" width="10.7109375" style="48" customWidth="1"/>
    <col min="11561" max="11776" width="9.140625" style="48"/>
    <col min="11777" max="11790" width="0" style="48" hidden="1" customWidth="1"/>
    <col min="11791" max="11791" width="10.7109375" style="48" customWidth="1"/>
    <col min="11792" max="11792" width="37.7109375" style="48" customWidth="1"/>
    <col min="11793" max="11794" width="9.42578125" style="48" customWidth="1"/>
    <col min="11795" max="11795" width="9.5703125" style="48" customWidth="1"/>
    <col min="11796" max="11796" width="9.7109375" style="48" customWidth="1"/>
    <col min="11797" max="11797" width="10" style="48" customWidth="1"/>
    <col min="11798" max="11798" width="9.85546875" style="48" customWidth="1"/>
    <col min="11799" max="11810" width="9" style="48" customWidth="1"/>
    <col min="11811" max="11815" width="10" style="48" customWidth="1"/>
    <col min="11816" max="11816" width="10.7109375" style="48" customWidth="1"/>
    <col min="11817" max="12032" width="9.140625" style="48"/>
    <col min="12033" max="12046" width="0" style="48" hidden="1" customWidth="1"/>
    <col min="12047" max="12047" width="10.7109375" style="48" customWidth="1"/>
    <col min="12048" max="12048" width="37.7109375" style="48" customWidth="1"/>
    <col min="12049" max="12050" width="9.42578125" style="48" customWidth="1"/>
    <col min="12051" max="12051" width="9.5703125" style="48" customWidth="1"/>
    <col min="12052" max="12052" width="9.7109375" style="48" customWidth="1"/>
    <col min="12053" max="12053" width="10" style="48" customWidth="1"/>
    <col min="12054" max="12054" width="9.85546875" style="48" customWidth="1"/>
    <col min="12055" max="12066" width="9" style="48" customWidth="1"/>
    <col min="12067" max="12071" width="10" style="48" customWidth="1"/>
    <col min="12072" max="12072" width="10.7109375" style="48" customWidth="1"/>
    <col min="12073" max="12288" width="9.140625" style="48"/>
    <col min="12289" max="12302" width="0" style="48" hidden="1" customWidth="1"/>
    <col min="12303" max="12303" width="10.7109375" style="48" customWidth="1"/>
    <col min="12304" max="12304" width="37.7109375" style="48" customWidth="1"/>
    <col min="12305" max="12306" width="9.42578125" style="48" customWidth="1"/>
    <col min="12307" max="12307" width="9.5703125" style="48" customWidth="1"/>
    <col min="12308" max="12308" width="9.7109375" style="48" customWidth="1"/>
    <col min="12309" max="12309" width="10" style="48" customWidth="1"/>
    <col min="12310" max="12310" width="9.85546875" style="48" customWidth="1"/>
    <col min="12311" max="12322" width="9" style="48" customWidth="1"/>
    <col min="12323" max="12327" width="10" style="48" customWidth="1"/>
    <col min="12328" max="12328" width="10.7109375" style="48" customWidth="1"/>
    <col min="12329" max="12544" width="9.140625" style="48"/>
    <col min="12545" max="12558" width="0" style="48" hidden="1" customWidth="1"/>
    <col min="12559" max="12559" width="10.7109375" style="48" customWidth="1"/>
    <col min="12560" max="12560" width="37.7109375" style="48" customWidth="1"/>
    <col min="12561" max="12562" width="9.42578125" style="48" customWidth="1"/>
    <col min="12563" max="12563" width="9.5703125" style="48" customWidth="1"/>
    <col min="12564" max="12564" width="9.7109375" style="48" customWidth="1"/>
    <col min="12565" max="12565" width="10" style="48" customWidth="1"/>
    <col min="12566" max="12566" width="9.85546875" style="48" customWidth="1"/>
    <col min="12567" max="12578" width="9" style="48" customWidth="1"/>
    <col min="12579" max="12583" width="10" style="48" customWidth="1"/>
    <col min="12584" max="12584" width="10.7109375" style="48" customWidth="1"/>
    <col min="12585" max="12800" width="9.140625" style="48"/>
    <col min="12801" max="12814" width="0" style="48" hidden="1" customWidth="1"/>
    <col min="12815" max="12815" width="10.7109375" style="48" customWidth="1"/>
    <col min="12816" max="12816" width="37.7109375" style="48" customWidth="1"/>
    <col min="12817" max="12818" width="9.42578125" style="48" customWidth="1"/>
    <col min="12819" max="12819" width="9.5703125" style="48" customWidth="1"/>
    <col min="12820" max="12820" width="9.7109375" style="48" customWidth="1"/>
    <col min="12821" max="12821" width="10" style="48" customWidth="1"/>
    <col min="12822" max="12822" width="9.85546875" style="48" customWidth="1"/>
    <col min="12823" max="12834" width="9" style="48" customWidth="1"/>
    <col min="12835" max="12839" width="10" style="48" customWidth="1"/>
    <col min="12840" max="12840" width="10.7109375" style="48" customWidth="1"/>
    <col min="12841" max="13056" width="9.140625" style="48"/>
    <col min="13057" max="13070" width="0" style="48" hidden="1" customWidth="1"/>
    <col min="13071" max="13071" width="10.7109375" style="48" customWidth="1"/>
    <col min="13072" max="13072" width="37.7109375" style="48" customWidth="1"/>
    <col min="13073" max="13074" width="9.42578125" style="48" customWidth="1"/>
    <col min="13075" max="13075" width="9.5703125" style="48" customWidth="1"/>
    <col min="13076" max="13076" width="9.7109375" style="48" customWidth="1"/>
    <col min="13077" max="13077" width="10" style="48" customWidth="1"/>
    <col min="13078" max="13078" width="9.85546875" style="48" customWidth="1"/>
    <col min="13079" max="13090" width="9" style="48" customWidth="1"/>
    <col min="13091" max="13095" width="10" style="48" customWidth="1"/>
    <col min="13096" max="13096" width="10.7109375" style="48" customWidth="1"/>
    <col min="13097" max="13312" width="9.140625" style="48"/>
    <col min="13313" max="13326" width="0" style="48" hidden="1" customWidth="1"/>
    <col min="13327" max="13327" width="10.7109375" style="48" customWidth="1"/>
    <col min="13328" max="13328" width="37.7109375" style="48" customWidth="1"/>
    <col min="13329" max="13330" width="9.42578125" style="48" customWidth="1"/>
    <col min="13331" max="13331" width="9.5703125" style="48" customWidth="1"/>
    <col min="13332" max="13332" width="9.7109375" style="48" customWidth="1"/>
    <col min="13333" max="13333" width="10" style="48" customWidth="1"/>
    <col min="13334" max="13334" width="9.85546875" style="48" customWidth="1"/>
    <col min="13335" max="13346" width="9" style="48" customWidth="1"/>
    <col min="13347" max="13351" width="10" style="48" customWidth="1"/>
    <col min="13352" max="13352" width="10.7109375" style="48" customWidth="1"/>
    <col min="13353" max="13568" width="9.140625" style="48"/>
    <col min="13569" max="13582" width="0" style="48" hidden="1" customWidth="1"/>
    <col min="13583" max="13583" width="10.7109375" style="48" customWidth="1"/>
    <col min="13584" max="13584" width="37.7109375" style="48" customWidth="1"/>
    <col min="13585" max="13586" width="9.42578125" style="48" customWidth="1"/>
    <col min="13587" max="13587" width="9.5703125" style="48" customWidth="1"/>
    <col min="13588" max="13588" width="9.7109375" style="48" customWidth="1"/>
    <col min="13589" max="13589" width="10" style="48" customWidth="1"/>
    <col min="13590" max="13590" width="9.85546875" style="48" customWidth="1"/>
    <col min="13591" max="13602" width="9" style="48" customWidth="1"/>
    <col min="13603" max="13607" width="10" style="48" customWidth="1"/>
    <col min="13608" max="13608" width="10.7109375" style="48" customWidth="1"/>
    <col min="13609" max="13824" width="9.140625" style="48"/>
    <col min="13825" max="13838" width="0" style="48" hidden="1" customWidth="1"/>
    <col min="13839" max="13839" width="10.7109375" style="48" customWidth="1"/>
    <col min="13840" max="13840" width="37.7109375" style="48" customWidth="1"/>
    <col min="13841" max="13842" width="9.42578125" style="48" customWidth="1"/>
    <col min="13843" max="13843" width="9.5703125" style="48" customWidth="1"/>
    <col min="13844" max="13844" width="9.7109375" style="48" customWidth="1"/>
    <col min="13845" max="13845" width="10" style="48" customWidth="1"/>
    <col min="13846" max="13846" width="9.85546875" style="48" customWidth="1"/>
    <col min="13847" max="13858" width="9" style="48" customWidth="1"/>
    <col min="13859" max="13863" width="10" style="48" customWidth="1"/>
    <col min="13864" max="13864" width="10.7109375" style="48" customWidth="1"/>
    <col min="13865" max="14080" width="9.140625" style="48"/>
    <col min="14081" max="14094" width="0" style="48" hidden="1" customWidth="1"/>
    <col min="14095" max="14095" width="10.7109375" style="48" customWidth="1"/>
    <col min="14096" max="14096" width="37.7109375" style="48" customWidth="1"/>
    <col min="14097" max="14098" width="9.42578125" style="48" customWidth="1"/>
    <col min="14099" max="14099" width="9.5703125" style="48" customWidth="1"/>
    <col min="14100" max="14100" width="9.7109375" style="48" customWidth="1"/>
    <col min="14101" max="14101" width="10" style="48" customWidth="1"/>
    <col min="14102" max="14102" width="9.85546875" style="48" customWidth="1"/>
    <col min="14103" max="14114" width="9" style="48" customWidth="1"/>
    <col min="14115" max="14119" width="10" style="48" customWidth="1"/>
    <col min="14120" max="14120" width="10.7109375" style="48" customWidth="1"/>
    <col min="14121" max="14336" width="9.140625" style="48"/>
    <col min="14337" max="14350" width="0" style="48" hidden="1" customWidth="1"/>
    <col min="14351" max="14351" width="10.7109375" style="48" customWidth="1"/>
    <col min="14352" max="14352" width="37.7109375" style="48" customWidth="1"/>
    <col min="14353" max="14354" width="9.42578125" style="48" customWidth="1"/>
    <col min="14355" max="14355" width="9.5703125" style="48" customWidth="1"/>
    <col min="14356" max="14356" width="9.7109375" style="48" customWidth="1"/>
    <col min="14357" max="14357" width="10" style="48" customWidth="1"/>
    <col min="14358" max="14358" width="9.85546875" style="48" customWidth="1"/>
    <col min="14359" max="14370" width="9" style="48" customWidth="1"/>
    <col min="14371" max="14375" width="10" style="48" customWidth="1"/>
    <col min="14376" max="14376" width="10.7109375" style="48" customWidth="1"/>
    <col min="14377" max="14592" width="9.140625" style="48"/>
    <col min="14593" max="14606" width="0" style="48" hidden="1" customWidth="1"/>
    <col min="14607" max="14607" width="10.7109375" style="48" customWidth="1"/>
    <col min="14608" max="14608" width="37.7109375" style="48" customWidth="1"/>
    <col min="14609" max="14610" width="9.42578125" style="48" customWidth="1"/>
    <col min="14611" max="14611" width="9.5703125" style="48" customWidth="1"/>
    <col min="14612" max="14612" width="9.7109375" style="48" customWidth="1"/>
    <col min="14613" max="14613" width="10" style="48" customWidth="1"/>
    <col min="14614" max="14614" width="9.85546875" style="48" customWidth="1"/>
    <col min="14615" max="14626" width="9" style="48" customWidth="1"/>
    <col min="14627" max="14631" width="10" style="48" customWidth="1"/>
    <col min="14632" max="14632" width="10.7109375" style="48" customWidth="1"/>
    <col min="14633" max="14848" width="9.140625" style="48"/>
    <col min="14849" max="14862" width="0" style="48" hidden="1" customWidth="1"/>
    <col min="14863" max="14863" width="10.7109375" style="48" customWidth="1"/>
    <col min="14864" max="14864" width="37.7109375" style="48" customWidth="1"/>
    <col min="14865" max="14866" width="9.42578125" style="48" customWidth="1"/>
    <col min="14867" max="14867" width="9.5703125" style="48" customWidth="1"/>
    <col min="14868" max="14868" width="9.7109375" style="48" customWidth="1"/>
    <col min="14869" max="14869" width="10" style="48" customWidth="1"/>
    <col min="14870" max="14870" width="9.85546875" style="48" customWidth="1"/>
    <col min="14871" max="14882" width="9" style="48" customWidth="1"/>
    <col min="14883" max="14887" width="10" style="48" customWidth="1"/>
    <col min="14888" max="14888" width="10.7109375" style="48" customWidth="1"/>
    <col min="14889" max="15104" width="9.140625" style="48"/>
    <col min="15105" max="15118" width="0" style="48" hidden="1" customWidth="1"/>
    <col min="15119" max="15119" width="10.7109375" style="48" customWidth="1"/>
    <col min="15120" max="15120" width="37.7109375" style="48" customWidth="1"/>
    <col min="15121" max="15122" width="9.42578125" style="48" customWidth="1"/>
    <col min="15123" max="15123" width="9.5703125" style="48" customWidth="1"/>
    <col min="15124" max="15124" width="9.7109375" style="48" customWidth="1"/>
    <col min="15125" max="15125" width="10" style="48" customWidth="1"/>
    <col min="15126" max="15126" width="9.85546875" style="48" customWidth="1"/>
    <col min="15127" max="15138" width="9" style="48" customWidth="1"/>
    <col min="15139" max="15143" width="10" style="48" customWidth="1"/>
    <col min="15144" max="15144" width="10.7109375" style="48" customWidth="1"/>
    <col min="15145" max="15360" width="9.140625" style="48"/>
    <col min="15361" max="15374" width="0" style="48" hidden="1" customWidth="1"/>
    <col min="15375" max="15375" width="10.7109375" style="48" customWidth="1"/>
    <col min="15376" max="15376" width="37.7109375" style="48" customWidth="1"/>
    <col min="15377" max="15378" width="9.42578125" style="48" customWidth="1"/>
    <col min="15379" max="15379" width="9.5703125" style="48" customWidth="1"/>
    <col min="15380" max="15380" width="9.7109375" style="48" customWidth="1"/>
    <col min="15381" max="15381" width="10" style="48" customWidth="1"/>
    <col min="15382" max="15382" width="9.85546875" style="48" customWidth="1"/>
    <col min="15383" max="15394" width="9" style="48" customWidth="1"/>
    <col min="15395" max="15399" width="10" style="48" customWidth="1"/>
    <col min="15400" max="15400" width="10.7109375" style="48" customWidth="1"/>
    <col min="15401" max="15616" width="9.140625" style="48"/>
    <col min="15617" max="15630" width="0" style="48" hidden="1" customWidth="1"/>
    <col min="15631" max="15631" width="10.7109375" style="48" customWidth="1"/>
    <col min="15632" max="15632" width="37.7109375" style="48" customWidth="1"/>
    <col min="15633" max="15634" width="9.42578125" style="48" customWidth="1"/>
    <col min="15635" max="15635" width="9.5703125" style="48" customWidth="1"/>
    <col min="15636" max="15636" width="9.7109375" style="48" customWidth="1"/>
    <col min="15637" max="15637" width="10" style="48" customWidth="1"/>
    <col min="15638" max="15638" width="9.85546875" style="48" customWidth="1"/>
    <col min="15639" max="15650" width="9" style="48" customWidth="1"/>
    <col min="15651" max="15655" width="10" style="48" customWidth="1"/>
    <col min="15656" max="15656" width="10.7109375" style="48" customWidth="1"/>
    <col min="15657" max="15872" width="9.140625" style="48"/>
    <col min="15873" max="15886" width="0" style="48" hidden="1" customWidth="1"/>
    <col min="15887" max="15887" width="10.7109375" style="48" customWidth="1"/>
    <col min="15888" max="15888" width="37.7109375" style="48" customWidth="1"/>
    <col min="15889" max="15890" width="9.42578125" style="48" customWidth="1"/>
    <col min="15891" max="15891" width="9.5703125" style="48" customWidth="1"/>
    <col min="15892" max="15892" width="9.7109375" style="48" customWidth="1"/>
    <col min="15893" max="15893" width="10" style="48" customWidth="1"/>
    <col min="15894" max="15894" width="9.85546875" style="48" customWidth="1"/>
    <col min="15895" max="15906" width="9" style="48" customWidth="1"/>
    <col min="15907" max="15911" width="10" style="48" customWidth="1"/>
    <col min="15912" max="15912" width="10.7109375" style="48" customWidth="1"/>
    <col min="15913" max="16128" width="9.140625" style="48"/>
    <col min="16129" max="16142" width="0" style="48" hidden="1" customWidth="1"/>
    <col min="16143" max="16143" width="10.7109375" style="48" customWidth="1"/>
    <col min="16144" max="16144" width="37.7109375" style="48" customWidth="1"/>
    <col min="16145" max="16146" width="9.42578125" style="48" customWidth="1"/>
    <col min="16147" max="16147" width="9.5703125" style="48" customWidth="1"/>
    <col min="16148" max="16148" width="9.7109375" style="48" customWidth="1"/>
    <col min="16149" max="16149" width="10" style="48" customWidth="1"/>
    <col min="16150" max="16150" width="9.85546875" style="48" customWidth="1"/>
    <col min="16151" max="16162" width="9" style="48" customWidth="1"/>
    <col min="16163" max="16167" width="10" style="48" customWidth="1"/>
    <col min="16168" max="16168" width="10.7109375" style="48" customWidth="1"/>
    <col min="16169" max="16384" width="9.140625" style="48"/>
  </cols>
  <sheetData>
    <row r="1" spans="1:40" ht="27" customHeight="1">
      <c r="O1" s="588" t="s">
        <v>3446</v>
      </c>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row>
    <row r="2" spans="1:40" ht="13.5" customHeight="1">
      <c r="O2" s="589" t="s">
        <v>130</v>
      </c>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row>
    <row r="3" spans="1:40" s="394" customFormat="1" ht="21.75" customHeight="1">
      <c r="A3" s="49"/>
      <c r="B3" s="391"/>
      <c r="C3" s="392">
        <v>1998</v>
      </c>
      <c r="D3" s="392">
        <v>1999</v>
      </c>
      <c r="E3" s="392">
        <v>2000</v>
      </c>
      <c r="F3" s="392">
        <v>2001</v>
      </c>
      <c r="G3" s="392">
        <v>2002</v>
      </c>
      <c r="H3" s="392">
        <v>2003</v>
      </c>
      <c r="I3" s="392">
        <v>2004</v>
      </c>
      <c r="J3" s="392">
        <v>2005</v>
      </c>
      <c r="K3" s="392">
        <v>2006</v>
      </c>
      <c r="L3" s="392">
        <v>2007</v>
      </c>
      <c r="M3" s="392">
        <v>2008</v>
      </c>
      <c r="N3" s="392">
        <v>2009</v>
      </c>
      <c r="O3" s="193" t="s">
        <v>131</v>
      </c>
      <c r="P3" s="393"/>
      <c r="Q3" s="249">
        <v>1998</v>
      </c>
      <c r="R3" s="249">
        <v>1999</v>
      </c>
      <c r="S3" s="249">
        <v>2000</v>
      </c>
      <c r="T3" s="249">
        <v>2001</v>
      </c>
      <c r="U3" s="249">
        <v>2002</v>
      </c>
      <c r="V3" s="249">
        <v>2003</v>
      </c>
      <c r="W3" s="249">
        <v>2004</v>
      </c>
      <c r="X3" s="249">
        <v>2005</v>
      </c>
      <c r="Y3" s="249">
        <v>2006</v>
      </c>
      <c r="Z3" s="249">
        <v>2007</v>
      </c>
      <c r="AA3" s="249">
        <v>2008</v>
      </c>
      <c r="AB3" s="249">
        <v>2009</v>
      </c>
      <c r="AC3" s="249">
        <v>2010</v>
      </c>
      <c r="AD3" s="249">
        <v>2011</v>
      </c>
      <c r="AE3" s="249">
        <v>2012</v>
      </c>
      <c r="AF3" s="249">
        <v>2013</v>
      </c>
      <c r="AG3" s="249">
        <v>2014</v>
      </c>
      <c r="AH3" s="249">
        <v>2015</v>
      </c>
      <c r="AI3" s="249">
        <v>2016</v>
      </c>
      <c r="AJ3" s="249">
        <v>2017</v>
      </c>
      <c r="AK3" s="249">
        <v>2018</v>
      </c>
      <c r="AL3" s="249">
        <v>2019</v>
      </c>
      <c r="AM3" s="249">
        <v>2020</v>
      </c>
      <c r="AN3" s="249">
        <v>2021</v>
      </c>
    </row>
    <row r="4" spans="1:40" ht="22.5">
      <c r="A4" s="590" t="s">
        <v>132</v>
      </c>
      <c r="B4" s="590" t="s">
        <v>133</v>
      </c>
      <c r="C4" s="50">
        <v>12.3</v>
      </c>
      <c r="D4" s="50">
        <v>12</v>
      </c>
      <c r="E4" s="50">
        <v>10.1</v>
      </c>
      <c r="F4" s="50">
        <v>9.5</v>
      </c>
      <c r="G4" s="51">
        <v>12.1</v>
      </c>
      <c r="H4" s="51">
        <v>12.3</v>
      </c>
      <c r="I4" s="51">
        <v>8.3000000000000007</v>
      </c>
      <c r="J4" s="51">
        <v>11.3</v>
      </c>
      <c r="K4" s="51">
        <v>11</v>
      </c>
      <c r="L4" s="52">
        <v>12.1</v>
      </c>
      <c r="M4" s="52">
        <v>12.2</v>
      </c>
      <c r="N4" s="53">
        <v>12.1</v>
      </c>
      <c r="O4" s="248" t="s">
        <v>134</v>
      </c>
      <c r="P4" s="289" t="s">
        <v>135</v>
      </c>
      <c r="Q4" s="228">
        <v>10129</v>
      </c>
      <c r="R4" s="228">
        <v>8838</v>
      </c>
      <c r="S4" s="213">
        <v>11650.3</v>
      </c>
      <c r="T4" s="213">
        <v>13457.8</v>
      </c>
      <c r="U4" s="213">
        <v>20292.400000000001</v>
      </c>
      <c r="V4" s="213">
        <v>24759.9</v>
      </c>
      <c r="W4" s="213">
        <v>18917.7</v>
      </c>
      <c r="X4" s="213">
        <v>31398.7</v>
      </c>
      <c r="Y4" s="213">
        <v>40215.300000000003</v>
      </c>
      <c r="Z4" s="213">
        <v>49063.1</v>
      </c>
      <c r="AA4" s="213">
        <v>57588.7</v>
      </c>
      <c r="AB4" s="213">
        <v>55775.4</v>
      </c>
      <c r="AC4" s="213">
        <v>59812.4</v>
      </c>
      <c r="AD4" s="213">
        <v>66191.5</v>
      </c>
      <c r="AE4" s="213">
        <v>73110.8</v>
      </c>
      <c r="AF4" s="213">
        <v>100771.2</v>
      </c>
      <c r="AG4" s="213">
        <v>91132</v>
      </c>
      <c r="AH4" s="213">
        <v>82848</v>
      </c>
      <c r="AI4" s="213">
        <v>89193.1</v>
      </c>
      <c r="AJ4" s="213" t="s">
        <v>53</v>
      </c>
      <c r="AK4" s="213" t="s">
        <v>53</v>
      </c>
      <c r="AL4" s="213">
        <v>100651.6</v>
      </c>
      <c r="AM4" s="213">
        <v>46391.4</v>
      </c>
      <c r="AN4" s="213">
        <v>77909.5</v>
      </c>
    </row>
    <row r="5" spans="1:40" ht="15.75" customHeight="1">
      <c r="A5" s="590"/>
      <c r="B5" s="590"/>
      <c r="C5" s="54">
        <v>87.7</v>
      </c>
      <c r="D5" s="54">
        <v>88</v>
      </c>
      <c r="E5" s="54">
        <v>89.9</v>
      </c>
      <c r="F5" s="54">
        <v>90.5</v>
      </c>
      <c r="G5" s="55">
        <v>87.9</v>
      </c>
      <c r="H5" s="55">
        <v>87.7</v>
      </c>
      <c r="I5" s="55">
        <v>91.7</v>
      </c>
      <c r="J5" s="55">
        <v>88.7</v>
      </c>
      <c r="K5" s="55">
        <v>89</v>
      </c>
      <c r="L5" s="56">
        <v>87.9</v>
      </c>
      <c r="M5" s="56">
        <v>87.8</v>
      </c>
      <c r="N5" s="57">
        <v>87.9</v>
      </c>
      <c r="O5" s="248" t="s">
        <v>136</v>
      </c>
      <c r="P5" s="289" t="s">
        <v>137</v>
      </c>
      <c r="Q5" s="228">
        <v>72343</v>
      </c>
      <c r="R5" s="228">
        <v>65145</v>
      </c>
      <c r="S5" s="213">
        <v>104234.2</v>
      </c>
      <c r="T5" s="213">
        <v>127533.3</v>
      </c>
      <c r="U5" s="213">
        <v>146827.70000000001</v>
      </c>
      <c r="V5" s="213">
        <v>176129</v>
      </c>
      <c r="W5" s="213">
        <v>207660.6</v>
      </c>
      <c r="X5" s="213">
        <v>246567.3</v>
      </c>
      <c r="Y5" s="213">
        <v>324100</v>
      </c>
      <c r="Z5" s="213">
        <v>356450.1</v>
      </c>
      <c r="AA5" s="213">
        <v>415346.9</v>
      </c>
      <c r="AB5" s="213">
        <v>406414</v>
      </c>
      <c r="AC5" s="213">
        <v>496800</v>
      </c>
      <c r="AD5" s="213">
        <v>601466.4</v>
      </c>
      <c r="AE5" s="213">
        <v>679886.2</v>
      </c>
      <c r="AF5" s="213">
        <v>687154.9</v>
      </c>
      <c r="AG5" s="213">
        <v>683786.73800000001</v>
      </c>
      <c r="AH5" s="213">
        <v>589437.80000000005</v>
      </c>
      <c r="AI5" s="213">
        <v>642795.80000000005</v>
      </c>
      <c r="AJ5" s="213">
        <v>696226.2</v>
      </c>
      <c r="AK5" s="213">
        <v>772178</v>
      </c>
      <c r="AL5" s="213">
        <v>842824.3</v>
      </c>
      <c r="AM5" s="213">
        <v>927152.4</v>
      </c>
      <c r="AN5" s="213">
        <v>1063604.5</v>
      </c>
    </row>
    <row r="6" spans="1:40" ht="15.75" customHeight="1">
      <c r="A6" s="58" t="s">
        <v>138</v>
      </c>
      <c r="B6" s="58" t="s">
        <v>139</v>
      </c>
      <c r="C6" s="59"/>
      <c r="D6" s="59"/>
      <c r="E6" s="59"/>
      <c r="F6" s="59">
        <v>100</v>
      </c>
      <c r="G6" s="60">
        <v>100</v>
      </c>
      <c r="H6" s="60">
        <v>100</v>
      </c>
      <c r="I6" s="60">
        <v>100</v>
      </c>
      <c r="J6" s="60">
        <v>100</v>
      </c>
      <c r="K6" s="60">
        <v>100</v>
      </c>
      <c r="L6" s="61">
        <v>100</v>
      </c>
      <c r="M6" s="61">
        <v>100</v>
      </c>
      <c r="N6" s="62">
        <v>100</v>
      </c>
      <c r="O6" s="248" t="s">
        <v>140</v>
      </c>
      <c r="P6" s="289" t="s">
        <v>139</v>
      </c>
      <c r="Q6" s="228">
        <v>6417.8</v>
      </c>
      <c r="R6" s="228">
        <v>5369</v>
      </c>
      <c r="S6" s="213">
        <v>6479</v>
      </c>
      <c r="T6" s="213">
        <v>6950.2</v>
      </c>
      <c r="U6" s="213">
        <v>7485.2</v>
      </c>
      <c r="V6" s="213">
        <v>9575.4</v>
      </c>
      <c r="W6" s="213">
        <v>10139.5</v>
      </c>
      <c r="X6" s="213">
        <v>12186.4</v>
      </c>
      <c r="Y6" s="213">
        <v>14481.5</v>
      </c>
      <c r="Z6" s="213">
        <v>19481.599999999999</v>
      </c>
      <c r="AA6" s="213">
        <v>26012.799999999999</v>
      </c>
      <c r="AB6" s="213">
        <v>34037</v>
      </c>
      <c r="AC6" s="312">
        <v>36672.400000000001</v>
      </c>
      <c r="AD6" s="312">
        <v>42095.3</v>
      </c>
      <c r="AE6" s="312">
        <v>51642</v>
      </c>
      <c r="AF6" s="312">
        <v>61102.7</v>
      </c>
      <c r="AG6" s="213">
        <v>76006.635300000024</v>
      </c>
      <c r="AH6" s="213">
        <v>83836.100000000006</v>
      </c>
      <c r="AI6" s="213">
        <v>86322</v>
      </c>
      <c r="AJ6" s="213">
        <v>95592.2</v>
      </c>
      <c r="AK6" s="213">
        <v>103217.5</v>
      </c>
      <c r="AL6" s="213">
        <v>90843.1</v>
      </c>
      <c r="AM6" s="213">
        <v>60518.9</v>
      </c>
      <c r="AN6" s="213">
        <v>87880.5</v>
      </c>
    </row>
    <row r="7" spans="1:40" ht="14.25" customHeight="1">
      <c r="A7" s="58" t="s">
        <v>141</v>
      </c>
      <c r="B7" s="58" t="s">
        <v>142</v>
      </c>
      <c r="C7" s="59"/>
      <c r="D7" s="59"/>
      <c r="E7" s="59"/>
      <c r="F7" s="59">
        <v>100</v>
      </c>
      <c r="G7" s="60">
        <v>100</v>
      </c>
      <c r="H7" s="60">
        <v>100</v>
      </c>
      <c r="I7" s="60">
        <v>100</v>
      </c>
      <c r="J7" s="60">
        <v>100</v>
      </c>
      <c r="K7" s="60">
        <v>100</v>
      </c>
      <c r="L7" s="61">
        <v>100</v>
      </c>
      <c r="M7" s="61">
        <v>100</v>
      </c>
      <c r="N7" s="62">
        <v>100</v>
      </c>
      <c r="O7" s="248" t="s">
        <v>143</v>
      </c>
      <c r="P7" s="289" t="s">
        <v>142</v>
      </c>
      <c r="Q7" s="228">
        <v>562</v>
      </c>
      <c r="R7" s="228">
        <v>512.9</v>
      </c>
      <c r="S7" s="213">
        <v>703.9</v>
      </c>
      <c r="T7" s="213">
        <v>848.4</v>
      </c>
      <c r="U7" s="213">
        <v>899.1</v>
      </c>
      <c r="V7" s="213">
        <v>964.6</v>
      </c>
      <c r="W7" s="213">
        <v>1033</v>
      </c>
      <c r="X7" s="213">
        <v>1083.5</v>
      </c>
      <c r="Y7" s="213">
        <v>1160.2</v>
      </c>
      <c r="Z7" s="213">
        <v>1350.1</v>
      </c>
      <c r="AA7" s="213">
        <v>1352.8</v>
      </c>
      <c r="AB7" s="213">
        <v>1448.3</v>
      </c>
      <c r="AC7" s="312">
        <v>1522.1</v>
      </c>
      <c r="AD7" s="312">
        <v>1634.9</v>
      </c>
      <c r="AE7" s="312">
        <v>1650.3</v>
      </c>
      <c r="AF7" s="312">
        <v>1909</v>
      </c>
      <c r="AG7" s="213">
        <v>1915.9944</v>
      </c>
      <c r="AH7" s="213">
        <v>1753.1</v>
      </c>
      <c r="AI7" s="213">
        <v>1717</v>
      </c>
      <c r="AJ7" s="213">
        <v>1803</v>
      </c>
      <c r="AK7" s="213">
        <v>1726.5</v>
      </c>
      <c r="AL7" s="213">
        <v>1863.4</v>
      </c>
      <c r="AM7" s="213">
        <v>1431.9</v>
      </c>
      <c r="AN7" s="213">
        <v>1719.3</v>
      </c>
    </row>
    <row r="8" spans="1:40" ht="14.25" customHeight="1">
      <c r="A8" s="58" t="s">
        <v>144</v>
      </c>
      <c r="B8" s="58" t="s">
        <v>145</v>
      </c>
      <c r="C8" s="59"/>
      <c r="D8" s="59"/>
      <c r="E8" s="59"/>
      <c r="F8" s="59">
        <v>100</v>
      </c>
      <c r="G8" s="60">
        <v>100</v>
      </c>
      <c r="H8" s="60">
        <v>100</v>
      </c>
      <c r="I8" s="60">
        <v>100</v>
      </c>
      <c r="J8" s="60">
        <v>100</v>
      </c>
      <c r="K8" s="60">
        <v>100</v>
      </c>
      <c r="L8" s="61">
        <v>100</v>
      </c>
      <c r="M8" s="61">
        <v>100</v>
      </c>
      <c r="N8" s="62">
        <v>100</v>
      </c>
      <c r="O8" s="248" t="s">
        <v>146</v>
      </c>
      <c r="P8" s="289" t="s">
        <v>145</v>
      </c>
      <c r="Q8" s="228">
        <v>909.3</v>
      </c>
      <c r="R8" s="228">
        <v>900</v>
      </c>
      <c r="S8" s="213">
        <v>1051.3</v>
      </c>
      <c r="T8" s="213">
        <v>983.6</v>
      </c>
      <c r="U8" s="213">
        <v>923</v>
      </c>
      <c r="V8" s="213">
        <v>1034.5</v>
      </c>
      <c r="W8" s="213">
        <v>1011.4</v>
      </c>
      <c r="X8" s="213">
        <v>957.3</v>
      </c>
      <c r="Y8" s="213">
        <v>991</v>
      </c>
      <c r="Z8" s="213">
        <v>934.9</v>
      </c>
      <c r="AA8" s="213">
        <v>810.4</v>
      </c>
      <c r="AB8" s="213">
        <v>737.9</v>
      </c>
      <c r="AC8" s="312">
        <v>714.1</v>
      </c>
      <c r="AD8" s="312">
        <v>796.8</v>
      </c>
      <c r="AE8" s="312">
        <v>739.8</v>
      </c>
      <c r="AF8" s="312">
        <v>876</v>
      </c>
      <c r="AG8" s="213">
        <v>970.83110000000011</v>
      </c>
      <c r="AH8" s="213">
        <v>942.9</v>
      </c>
      <c r="AI8" s="213">
        <v>918.5</v>
      </c>
      <c r="AJ8" s="213" t="s">
        <v>53</v>
      </c>
      <c r="AK8" s="213" t="s">
        <v>53</v>
      </c>
      <c r="AL8" s="213" t="s">
        <v>53</v>
      </c>
      <c r="AM8" s="213">
        <v>1262.4000000000001</v>
      </c>
      <c r="AN8" s="213">
        <v>1704.7</v>
      </c>
    </row>
    <row r="9" spans="1:40" ht="14.25" customHeight="1">
      <c r="A9" s="58"/>
      <c r="B9" s="58"/>
      <c r="C9" s="59"/>
      <c r="D9" s="59"/>
      <c r="E9" s="59"/>
      <c r="F9" s="59"/>
      <c r="G9" s="60"/>
      <c r="H9" s="60"/>
      <c r="I9" s="60"/>
      <c r="J9" s="60"/>
      <c r="K9" s="60"/>
      <c r="L9" s="61"/>
      <c r="M9" s="61"/>
      <c r="N9" s="62"/>
      <c r="O9" s="248" t="s">
        <v>147</v>
      </c>
      <c r="P9" s="289" t="s">
        <v>148</v>
      </c>
      <c r="Q9" s="228" t="s">
        <v>30</v>
      </c>
      <c r="R9" s="228" t="s">
        <v>30</v>
      </c>
      <c r="S9" s="228" t="s">
        <v>30</v>
      </c>
      <c r="T9" s="228" t="s">
        <v>30</v>
      </c>
      <c r="U9" s="228" t="s">
        <v>30</v>
      </c>
      <c r="V9" s="228" t="s">
        <v>30</v>
      </c>
      <c r="W9" s="228" t="s">
        <v>30</v>
      </c>
      <c r="X9" s="228" t="s">
        <v>30</v>
      </c>
      <c r="Y9" s="228" t="s">
        <v>30</v>
      </c>
      <c r="Z9" s="228" t="s">
        <v>30</v>
      </c>
      <c r="AA9" s="228" t="s">
        <v>30</v>
      </c>
      <c r="AB9" s="228" t="s">
        <v>30</v>
      </c>
      <c r="AC9" s="228" t="s">
        <v>30</v>
      </c>
      <c r="AD9" s="228" t="s">
        <v>30</v>
      </c>
      <c r="AE9" s="228">
        <v>420.8</v>
      </c>
      <c r="AF9" s="228">
        <v>464.6</v>
      </c>
      <c r="AG9" s="213">
        <v>485.51100000000002</v>
      </c>
      <c r="AH9" s="213">
        <v>706.8</v>
      </c>
      <c r="AI9" s="213">
        <v>779.5</v>
      </c>
      <c r="AJ9" s="213" t="s">
        <v>53</v>
      </c>
      <c r="AK9" s="213" t="s">
        <v>53</v>
      </c>
      <c r="AL9" s="213" t="s">
        <v>53</v>
      </c>
      <c r="AM9" s="213" t="s">
        <v>53</v>
      </c>
      <c r="AN9" s="213" t="s">
        <v>53</v>
      </c>
    </row>
    <row r="10" spans="1:40" ht="15.75" customHeight="1">
      <c r="A10" s="58" t="s">
        <v>149</v>
      </c>
      <c r="B10" s="58" t="s">
        <v>150</v>
      </c>
      <c r="C10" s="59"/>
      <c r="D10" s="59"/>
      <c r="E10" s="59"/>
      <c r="F10" s="59">
        <v>100</v>
      </c>
      <c r="G10" s="60">
        <v>100</v>
      </c>
      <c r="H10" s="60">
        <v>100</v>
      </c>
      <c r="I10" s="60">
        <v>100</v>
      </c>
      <c r="J10" s="60">
        <v>100</v>
      </c>
      <c r="K10" s="60">
        <v>100</v>
      </c>
      <c r="L10" s="61">
        <v>100</v>
      </c>
      <c r="M10" s="61">
        <v>100</v>
      </c>
      <c r="N10" s="62">
        <v>100</v>
      </c>
      <c r="O10" s="248" t="s">
        <v>151</v>
      </c>
      <c r="P10" s="289" t="s">
        <v>150</v>
      </c>
      <c r="Q10" s="228">
        <v>390.9</v>
      </c>
      <c r="R10" s="228">
        <v>236</v>
      </c>
      <c r="S10" s="213">
        <v>201.3</v>
      </c>
      <c r="T10" s="213">
        <v>197.8</v>
      </c>
      <c r="U10" s="213">
        <v>180.5</v>
      </c>
      <c r="V10" s="213">
        <v>228.7</v>
      </c>
      <c r="W10" s="213">
        <v>222.2</v>
      </c>
      <c r="X10" s="213">
        <v>266.89999999999998</v>
      </c>
      <c r="Y10" s="213">
        <v>406</v>
      </c>
      <c r="Z10" s="213">
        <v>482</v>
      </c>
      <c r="AA10" s="213">
        <v>266.39999999999998</v>
      </c>
      <c r="AB10" s="213">
        <v>269.8</v>
      </c>
      <c r="AC10" s="395">
        <v>305.89999999999998</v>
      </c>
      <c r="AD10" s="395">
        <v>301.3</v>
      </c>
      <c r="AE10" s="395">
        <v>501.8</v>
      </c>
      <c r="AF10" s="395">
        <v>948.6</v>
      </c>
      <c r="AG10" s="213">
        <v>1301.0565999999999</v>
      </c>
      <c r="AH10" s="213">
        <v>2103.4</v>
      </c>
      <c r="AI10" s="213">
        <v>1645.5</v>
      </c>
      <c r="AJ10" s="213" t="s">
        <v>53</v>
      </c>
      <c r="AK10" s="396">
        <v>3130.5</v>
      </c>
      <c r="AL10" s="213">
        <v>3169.3</v>
      </c>
      <c r="AM10" s="213">
        <v>869.6</v>
      </c>
      <c r="AN10" s="213">
        <v>13124.7</v>
      </c>
    </row>
    <row r="11" spans="1:40" ht="22.5">
      <c r="A11" s="591" t="s">
        <v>152</v>
      </c>
      <c r="B11" s="591" t="s">
        <v>153</v>
      </c>
      <c r="C11" s="59"/>
      <c r="D11" s="59"/>
      <c r="E11" s="59">
        <v>100</v>
      </c>
      <c r="F11" s="59">
        <v>100</v>
      </c>
      <c r="G11" s="60">
        <v>100</v>
      </c>
      <c r="H11" s="60">
        <v>100</v>
      </c>
      <c r="I11" s="60">
        <v>100</v>
      </c>
      <c r="J11" s="60">
        <v>100</v>
      </c>
      <c r="K11" s="60">
        <v>100</v>
      </c>
      <c r="L11" s="61">
        <v>100</v>
      </c>
      <c r="M11" s="61">
        <v>100</v>
      </c>
      <c r="N11" s="62">
        <v>100</v>
      </c>
      <c r="O11" s="248" t="s">
        <v>154</v>
      </c>
      <c r="P11" s="289" t="s">
        <v>155</v>
      </c>
      <c r="Q11" s="228">
        <v>4422.5</v>
      </c>
      <c r="R11" s="228">
        <v>4121.8</v>
      </c>
      <c r="S11" s="213">
        <v>5663.9</v>
      </c>
      <c r="T11" s="213">
        <v>9137.4</v>
      </c>
      <c r="U11" s="213">
        <v>8927.4</v>
      </c>
      <c r="V11" s="213">
        <v>11826.2</v>
      </c>
      <c r="W11" s="213">
        <v>12858.5</v>
      </c>
      <c r="X11" s="213">
        <v>16904.5</v>
      </c>
      <c r="Y11" s="213">
        <v>24015.9</v>
      </c>
      <c r="Z11" s="213">
        <v>34036.699999999997</v>
      </c>
      <c r="AA11" s="213">
        <v>35583.800000000003</v>
      </c>
      <c r="AB11" s="213">
        <v>29502.9</v>
      </c>
      <c r="AC11" s="312">
        <v>37460.1</v>
      </c>
      <c r="AD11" s="312">
        <v>48544.3</v>
      </c>
      <c r="AE11" s="312">
        <v>56151.1</v>
      </c>
      <c r="AF11" s="312">
        <v>72971.8</v>
      </c>
      <c r="AG11" s="213">
        <v>83965.771199999988</v>
      </c>
      <c r="AH11" s="213">
        <v>109956.6</v>
      </c>
      <c r="AI11" s="213">
        <v>101290.7</v>
      </c>
      <c r="AJ11" s="213">
        <v>107731.1808</v>
      </c>
      <c r="AK11" s="213" t="s">
        <v>53</v>
      </c>
      <c r="AL11" s="213">
        <v>208832.522</v>
      </c>
      <c r="AM11" s="213">
        <v>169405.28570000001</v>
      </c>
      <c r="AN11" s="213">
        <v>214800.25830000002</v>
      </c>
    </row>
    <row r="12" spans="1:40" ht="15.75" customHeight="1">
      <c r="A12" s="592"/>
      <c r="B12" s="592"/>
      <c r="C12" s="59"/>
      <c r="D12" s="59"/>
      <c r="E12" s="60" t="s">
        <v>30</v>
      </c>
      <c r="F12" s="60" t="s">
        <v>30</v>
      </c>
      <c r="G12" s="60" t="s">
        <v>30</v>
      </c>
      <c r="H12" s="60" t="s">
        <v>30</v>
      </c>
      <c r="I12" s="61" t="s">
        <v>30</v>
      </c>
      <c r="J12" s="61" t="s">
        <v>30</v>
      </c>
      <c r="K12" s="60" t="s">
        <v>30</v>
      </c>
      <c r="L12" s="61" t="s">
        <v>30</v>
      </c>
      <c r="M12" s="61" t="s">
        <v>30</v>
      </c>
      <c r="N12" s="62" t="s">
        <v>30</v>
      </c>
      <c r="O12" s="248" t="s">
        <v>156</v>
      </c>
      <c r="P12" s="289" t="s">
        <v>157</v>
      </c>
      <c r="Q12" s="228" t="s">
        <v>30</v>
      </c>
      <c r="R12" s="228" t="s">
        <v>30</v>
      </c>
      <c r="S12" s="252" t="s">
        <v>30</v>
      </c>
      <c r="T12" s="252" t="s">
        <v>30</v>
      </c>
      <c r="U12" s="252" t="s">
        <v>30</v>
      </c>
      <c r="V12" s="252" t="s">
        <v>30</v>
      </c>
      <c r="W12" s="252" t="s">
        <v>30</v>
      </c>
      <c r="X12" s="252" t="s">
        <v>30</v>
      </c>
      <c r="Y12" s="252" t="s">
        <v>30</v>
      </c>
      <c r="Z12" s="252" t="s">
        <v>30</v>
      </c>
      <c r="AA12" s="252" t="s">
        <v>30</v>
      </c>
      <c r="AB12" s="252" t="s">
        <v>30</v>
      </c>
      <c r="AC12" s="252" t="s">
        <v>30</v>
      </c>
      <c r="AD12" s="252" t="s">
        <v>30</v>
      </c>
      <c r="AE12" s="252" t="s">
        <v>30</v>
      </c>
      <c r="AF12" s="252" t="s">
        <v>30</v>
      </c>
      <c r="AG12" s="252" t="s">
        <v>30</v>
      </c>
      <c r="AH12" s="252" t="s">
        <v>30</v>
      </c>
      <c r="AI12" s="252" t="s">
        <v>30</v>
      </c>
      <c r="AJ12" s="228">
        <v>11899.019199999999</v>
      </c>
      <c r="AK12" s="228">
        <v>15826.3261</v>
      </c>
      <c r="AL12" s="213">
        <v>11218.477999999999</v>
      </c>
      <c r="AM12" s="213">
        <v>10629.0852</v>
      </c>
      <c r="AN12" s="213">
        <v>14816.841699999997</v>
      </c>
    </row>
    <row r="13" spans="1:40" ht="15.75" customHeight="1">
      <c r="A13" s="58" t="s">
        <v>158</v>
      </c>
      <c r="B13" s="58" t="s">
        <v>159</v>
      </c>
      <c r="C13" s="59"/>
      <c r="D13" s="59"/>
      <c r="E13" s="59">
        <v>100</v>
      </c>
      <c r="F13" s="59">
        <v>100</v>
      </c>
      <c r="G13" s="60">
        <v>100</v>
      </c>
      <c r="H13" s="60">
        <v>100</v>
      </c>
      <c r="I13" s="60">
        <v>100</v>
      </c>
      <c r="J13" s="60">
        <v>100</v>
      </c>
      <c r="K13" s="60">
        <v>100</v>
      </c>
      <c r="L13" s="61">
        <v>100</v>
      </c>
      <c r="M13" s="61">
        <v>100</v>
      </c>
      <c r="N13" s="62">
        <v>100</v>
      </c>
      <c r="O13" s="248" t="s">
        <v>160</v>
      </c>
      <c r="P13" s="289" t="s">
        <v>161</v>
      </c>
      <c r="Q13" s="228">
        <v>8458</v>
      </c>
      <c r="R13" s="228">
        <v>28246.1</v>
      </c>
      <c r="S13" s="213">
        <v>55609</v>
      </c>
      <c r="T13" s="213">
        <v>80920.7</v>
      </c>
      <c r="U13" s="213">
        <v>108469.8</v>
      </c>
      <c r="V13" s="213">
        <v>122963</v>
      </c>
      <c r="W13" s="213">
        <v>129601.3</v>
      </c>
      <c r="X13" s="213">
        <v>138726.5</v>
      </c>
      <c r="Y13" s="213">
        <v>172817.2</v>
      </c>
      <c r="Z13" s="213">
        <v>191716.3</v>
      </c>
      <c r="AA13" s="213">
        <v>228290.5</v>
      </c>
      <c r="AB13" s="213">
        <v>272451.40000000002</v>
      </c>
      <c r="AC13" s="312">
        <v>363220.2</v>
      </c>
      <c r="AD13" s="312">
        <v>398779.9</v>
      </c>
      <c r="AE13" s="312">
        <v>456873</v>
      </c>
      <c r="AF13" s="312">
        <v>607514.80000000005</v>
      </c>
      <c r="AG13" s="213">
        <v>622385.79599999997</v>
      </c>
      <c r="AH13" s="213">
        <v>767886.6</v>
      </c>
      <c r="AI13" s="213">
        <v>1040482.8</v>
      </c>
      <c r="AJ13" s="213" t="s">
        <v>53</v>
      </c>
      <c r="AK13" s="213">
        <v>1339903</v>
      </c>
      <c r="AL13" s="213">
        <v>1440907.6</v>
      </c>
      <c r="AM13" s="213">
        <v>1333107.7</v>
      </c>
      <c r="AN13" s="213">
        <v>1713898.3365999998</v>
      </c>
    </row>
    <row r="14" spans="1:40" ht="21" customHeight="1">
      <c r="A14" s="590" t="s">
        <v>162</v>
      </c>
      <c r="B14" s="590" t="s">
        <v>163</v>
      </c>
      <c r="C14" s="54" t="s">
        <v>30</v>
      </c>
      <c r="D14" s="54" t="s">
        <v>30</v>
      </c>
      <c r="E14" s="54" t="s">
        <v>30</v>
      </c>
      <c r="F14" s="54" t="s">
        <v>30</v>
      </c>
      <c r="G14" s="54" t="s">
        <v>30</v>
      </c>
      <c r="H14" s="54" t="s">
        <v>30</v>
      </c>
      <c r="I14" s="54" t="s">
        <v>30</v>
      </c>
      <c r="J14" s="54" t="s">
        <v>30</v>
      </c>
      <c r="K14" s="54" t="s">
        <v>30</v>
      </c>
      <c r="L14" s="54" t="s">
        <v>30</v>
      </c>
      <c r="M14" s="54" t="s">
        <v>30</v>
      </c>
      <c r="N14" s="63" t="s">
        <v>30</v>
      </c>
      <c r="O14" s="248" t="s">
        <v>164</v>
      </c>
      <c r="P14" s="289" t="s">
        <v>165</v>
      </c>
      <c r="Q14" s="228" t="s">
        <v>30</v>
      </c>
      <c r="R14" s="228" t="s">
        <v>30</v>
      </c>
      <c r="S14" s="228" t="s">
        <v>30</v>
      </c>
      <c r="T14" s="228" t="s">
        <v>30</v>
      </c>
      <c r="U14" s="228" t="s">
        <v>30</v>
      </c>
      <c r="V14" s="228" t="s">
        <v>30</v>
      </c>
      <c r="W14" s="228" t="s">
        <v>30</v>
      </c>
      <c r="X14" s="228" t="s">
        <v>30</v>
      </c>
      <c r="Y14" s="228" t="s">
        <v>30</v>
      </c>
      <c r="Z14" s="228" t="s">
        <v>30</v>
      </c>
      <c r="AA14" s="228" t="s">
        <v>30</v>
      </c>
      <c r="AB14" s="228" t="s">
        <v>30</v>
      </c>
      <c r="AC14" s="228" t="s">
        <v>30</v>
      </c>
      <c r="AD14" s="228" t="s">
        <v>30</v>
      </c>
      <c r="AE14" s="228" t="s">
        <v>30</v>
      </c>
      <c r="AF14" s="228" t="s">
        <v>30</v>
      </c>
      <c r="AG14" s="228" t="s">
        <v>30</v>
      </c>
      <c r="AH14" s="228" t="s">
        <v>30</v>
      </c>
      <c r="AI14" s="228" t="s">
        <v>30</v>
      </c>
      <c r="AJ14" s="228" t="s">
        <v>30</v>
      </c>
      <c r="AK14" s="233" t="s">
        <v>53</v>
      </c>
      <c r="AL14" s="213">
        <v>58.2</v>
      </c>
      <c r="AM14" s="213">
        <v>33.799999999999997</v>
      </c>
      <c r="AN14" s="213">
        <v>75</v>
      </c>
    </row>
    <row r="15" spans="1:40" ht="15.75" customHeight="1">
      <c r="A15" s="590"/>
      <c r="B15" s="590"/>
      <c r="C15" s="64" t="s">
        <v>30</v>
      </c>
      <c r="D15" s="64" t="s">
        <v>30</v>
      </c>
      <c r="E15" s="64" t="s">
        <v>30</v>
      </c>
      <c r="F15" s="64" t="s">
        <v>30</v>
      </c>
      <c r="G15" s="64" t="s">
        <v>30</v>
      </c>
      <c r="H15" s="64" t="s">
        <v>30</v>
      </c>
      <c r="I15" s="64" t="s">
        <v>30</v>
      </c>
      <c r="J15" s="65">
        <v>100</v>
      </c>
      <c r="K15" s="65">
        <v>100</v>
      </c>
      <c r="L15" s="66">
        <v>100</v>
      </c>
      <c r="M15" s="66">
        <v>100</v>
      </c>
      <c r="N15" s="67">
        <v>100</v>
      </c>
      <c r="O15" s="248" t="s">
        <v>166</v>
      </c>
      <c r="P15" s="289" t="s">
        <v>167</v>
      </c>
      <c r="Q15" s="228" t="s">
        <v>30</v>
      </c>
      <c r="R15" s="228" t="s">
        <v>30</v>
      </c>
      <c r="S15" s="228" t="s">
        <v>30</v>
      </c>
      <c r="T15" s="228" t="s">
        <v>30</v>
      </c>
      <c r="U15" s="228" t="s">
        <v>30</v>
      </c>
      <c r="V15" s="228" t="s">
        <v>30</v>
      </c>
      <c r="W15" s="228" t="s">
        <v>30</v>
      </c>
      <c r="X15" s="213">
        <v>313.7</v>
      </c>
      <c r="Y15" s="213">
        <v>592.1</v>
      </c>
      <c r="Z15" s="213">
        <v>1355.2</v>
      </c>
      <c r="AA15" s="213">
        <v>2616.9</v>
      </c>
      <c r="AB15" s="213">
        <v>6663.7</v>
      </c>
      <c r="AC15" s="312">
        <v>8130.1</v>
      </c>
      <c r="AD15" s="312">
        <v>8138.4</v>
      </c>
      <c r="AE15" s="312">
        <v>7702.7</v>
      </c>
      <c r="AF15" s="312">
        <v>7504.7</v>
      </c>
      <c r="AG15" s="213">
        <v>7743.0709999999999</v>
      </c>
      <c r="AH15" s="213">
        <v>6857.8</v>
      </c>
      <c r="AI15" s="213">
        <v>8304.4</v>
      </c>
      <c r="AJ15" s="213" t="s">
        <v>53</v>
      </c>
      <c r="AK15" s="213" t="s">
        <v>53</v>
      </c>
      <c r="AL15" s="213">
        <v>4170.3999999999996</v>
      </c>
      <c r="AM15" s="213" t="s">
        <v>53</v>
      </c>
      <c r="AN15" s="213">
        <v>4685.1000000000004</v>
      </c>
    </row>
    <row r="16" spans="1:40">
      <c r="A16" s="590" t="s">
        <v>168</v>
      </c>
      <c r="B16" s="590" t="s">
        <v>169</v>
      </c>
      <c r="C16" s="68"/>
      <c r="D16" s="68"/>
      <c r="E16" s="68">
        <v>12.1</v>
      </c>
      <c r="F16" s="68">
        <v>6.5</v>
      </c>
      <c r="G16" s="69">
        <v>7.4</v>
      </c>
      <c r="H16" s="69">
        <v>6.8</v>
      </c>
      <c r="I16" s="69">
        <v>3.9</v>
      </c>
      <c r="J16" s="69">
        <v>3.8</v>
      </c>
      <c r="K16" s="69">
        <v>4.2</v>
      </c>
      <c r="L16" s="70">
        <v>4.3</v>
      </c>
      <c r="M16" s="70">
        <v>5.6</v>
      </c>
      <c r="N16" s="70">
        <v>8.5</v>
      </c>
      <c r="O16" s="248" t="s">
        <v>170</v>
      </c>
      <c r="P16" s="289" t="s">
        <v>171</v>
      </c>
      <c r="Q16" s="228">
        <v>8.58</v>
      </c>
      <c r="R16" s="228">
        <v>4.9000000000000004</v>
      </c>
      <c r="S16" s="213">
        <v>5.7</v>
      </c>
      <c r="T16" s="213">
        <v>6.6</v>
      </c>
      <c r="U16" s="213">
        <v>8.4</v>
      </c>
      <c r="V16" s="213">
        <v>9.8000000000000007</v>
      </c>
      <c r="W16" s="213">
        <v>7.9</v>
      </c>
      <c r="X16" s="213">
        <v>10</v>
      </c>
      <c r="Y16" s="213">
        <v>10.9</v>
      </c>
      <c r="Z16" s="213">
        <v>13.4</v>
      </c>
      <c r="AA16" s="213">
        <v>19.5</v>
      </c>
      <c r="AB16" s="213">
        <v>23.3</v>
      </c>
      <c r="AC16" s="213">
        <v>34.4</v>
      </c>
      <c r="AD16" s="213">
        <v>34.5</v>
      </c>
      <c r="AE16" s="213">
        <v>27.3</v>
      </c>
      <c r="AF16" s="213">
        <v>29.9</v>
      </c>
      <c r="AG16" s="213">
        <v>27.5688</v>
      </c>
      <c r="AH16" s="213">
        <v>19.2</v>
      </c>
      <c r="AI16" s="213">
        <v>58.3</v>
      </c>
      <c r="AJ16" s="213" t="s">
        <v>53</v>
      </c>
      <c r="AK16" s="213">
        <v>49.9</v>
      </c>
      <c r="AL16" s="213">
        <v>24.9</v>
      </c>
      <c r="AM16" s="213">
        <v>25.5</v>
      </c>
      <c r="AN16" s="213">
        <v>128.9</v>
      </c>
    </row>
    <row r="17" spans="1:40">
      <c r="A17" s="590"/>
      <c r="B17" s="590"/>
      <c r="C17" s="68"/>
      <c r="D17" s="68"/>
      <c r="E17" s="68">
        <v>87.9</v>
      </c>
      <c r="F17" s="68">
        <v>93.5</v>
      </c>
      <c r="G17" s="69">
        <v>92.6</v>
      </c>
      <c r="H17" s="69">
        <v>93.2</v>
      </c>
      <c r="I17" s="69">
        <v>96.1</v>
      </c>
      <c r="J17" s="69">
        <v>96.2</v>
      </c>
      <c r="K17" s="69">
        <v>95.8</v>
      </c>
      <c r="L17" s="70">
        <v>95.7</v>
      </c>
      <c r="M17" s="70">
        <v>94.4</v>
      </c>
      <c r="N17" s="70">
        <v>91.5</v>
      </c>
      <c r="O17" s="248" t="s">
        <v>172</v>
      </c>
      <c r="P17" s="289" t="s">
        <v>173</v>
      </c>
      <c r="Q17" s="228">
        <v>86.5</v>
      </c>
      <c r="R17" s="228">
        <v>33.4</v>
      </c>
      <c r="S17" s="213">
        <v>41.6</v>
      </c>
      <c r="T17" s="213">
        <v>95.4</v>
      </c>
      <c r="U17" s="213">
        <v>104.6</v>
      </c>
      <c r="V17" s="213">
        <v>134.5</v>
      </c>
      <c r="W17" s="213">
        <v>194</v>
      </c>
      <c r="X17" s="213">
        <v>254.2</v>
      </c>
      <c r="Y17" s="213">
        <v>251.2</v>
      </c>
      <c r="Z17" s="213">
        <v>295.10000000000002</v>
      </c>
      <c r="AA17" s="213">
        <v>330.4</v>
      </c>
      <c r="AB17" s="213">
        <v>252.2</v>
      </c>
      <c r="AC17" s="213">
        <v>264.3</v>
      </c>
      <c r="AD17" s="213">
        <v>272.10000000000002</v>
      </c>
      <c r="AE17" s="213">
        <v>291.89999999999998</v>
      </c>
      <c r="AF17" s="213">
        <v>214.3</v>
      </c>
      <c r="AG17" s="213">
        <v>369.54740000000004</v>
      </c>
      <c r="AH17" s="213">
        <v>328.2</v>
      </c>
      <c r="AI17" s="213">
        <v>381.7</v>
      </c>
      <c r="AJ17" s="213">
        <v>436.2</v>
      </c>
      <c r="AK17" s="213">
        <v>407.9</v>
      </c>
      <c r="AL17" s="213">
        <v>432.4</v>
      </c>
      <c r="AM17" s="213">
        <v>342.2</v>
      </c>
      <c r="AN17" s="213">
        <v>422.5</v>
      </c>
    </row>
    <row r="18" spans="1:40" ht="33" customHeight="1">
      <c r="A18" s="590" t="s">
        <v>174</v>
      </c>
      <c r="B18" s="590" t="s">
        <v>175</v>
      </c>
      <c r="C18" s="71"/>
      <c r="D18" s="71"/>
      <c r="E18" s="71">
        <v>89.2</v>
      </c>
      <c r="F18" s="71">
        <v>89.8</v>
      </c>
      <c r="G18" s="72">
        <v>89.2</v>
      </c>
      <c r="H18" s="72">
        <v>87.3</v>
      </c>
      <c r="I18" s="73">
        <v>92</v>
      </c>
      <c r="J18" s="72">
        <v>92.5</v>
      </c>
      <c r="K18" s="72">
        <v>93.8</v>
      </c>
      <c r="L18" s="74">
        <v>94.2</v>
      </c>
      <c r="M18" s="74">
        <v>96.3</v>
      </c>
      <c r="N18" s="75">
        <v>94.7</v>
      </c>
      <c r="O18" s="248" t="s">
        <v>176</v>
      </c>
      <c r="P18" s="289" t="s">
        <v>177</v>
      </c>
      <c r="Q18" s="228">
        <v>8829.5</v>
      </c>
      <c r="R18" s="228">
        <v>10448.299999999999</v>
      </c>
      <c r="S18" s="213">
        <v>16350.5</v>
      </c>
      <c r="T18" s="213">
        <v>19812.599999999999</v>
      </c>
      <c r="U18" s="213">
        <v>25938.7</v>
      </c>
      <c r="V18" s="213">
        <v>32174.9</v>
      </c>
      <c r="W18" s="213">
        <v>36199.199999999997</v>
      </c>
      <c r="X18" s="213">
        <v>44264.5</v>
      </c>
      <c r="Y18" s="213">
        <v>52435.25</v>
      </c>
      <c r="Z18" s="213">
        <v>73083.199999999997</v>
      </c>
      <c r="AA18" s="213">
        <v>90096.3</v>
      </c>
      <c r="AB18" s="213">
        <v>83932</v>
      </c>
      <c r="AC18" s="213">
        <v>100678.9</v>
      </c>
      <c r="AD18" s="213">
        <v>123471.4</v>
      </c>
      <c r="AE18" s="213">
        <v>135342.70000000001</v>
      </c>
      <c r="AF18" s="213">
        <v>148658.9</v>
      </c>
      <c r="AG18" s="213">
        <v>175270.56539999996</v>
      </c>
      <c r="AH18" s="213">
        <v>177537.9</v>
      </c>
      <c r="AI18" s="213">
        <v>227289.4</v>
      </c>
      <c r="AJ18" s="213">
        <v>290403.59999999998</v>
      </c>
      <c r="AK18" s="213">
        <v>337952.7</v>
      </c>
      <c r="AL18" s="213">
        <v>387136</v>
      </c>
      <c r="AM18" s="213">
        <v>177670.9</v>
      </c>
      <c r="AN18" s="213">
        <v>363099.6</v>
      </c>
    </row>
    <row r="19" spans="1:40" ht="33" customHeight="1">
      <c r="A19" s="590"/>
      <c r="B19" s="590"/>
      <c r="C19" s="59"/>
      <c r="D19" s="59"/>
      <c r="E19" s="59">
        <v>10.8</v>
      </c>
      <c r="F19" s="59">
        <v>10.199999999999999</v>
      </c>
      <c r="G19" s="60">
        <v>10.8</v>
      </c>
      <c r="H19" s="60">
        <v>12.7</v>
      </c>
      <c r="I19" s="76">
        <v>8</v>
      </c>
      <c r="J19" s="60">
        <v>7.5</v>
      </c>
      <c r="K19" s="60">
        <v>6.2</v>
      </c>
      <c r="L19" s="61">
        <f>100-L18</f>
        <v>5.7999999999999972</v>
      </c>
      <c r="M19" s="61">
        <f>100-M18</f>
        <v>3.7000000000000028</v>
      </c>
      <c r="N19" s="62">
        <f>100-N18</f>
        <v>5.2999999999999972</v>
      </c>
      <c r="O19" s="248" t="s">
        <v>178</v>
      </c>
      <c r="P19" s="289" t="s">
        <v>179</v>
      </c>
      <c r="Q19" s="228">
        <v>1048.7</v>
      </c>
      <c r="R19" s="228">
        <v>1931.5</v>
      </c>
      <c r="S19" s="213">
        <v>1989.2</v>
      </c>
      <c r="T19" s="213">
        <v>2256.3000000000002</v>
      </c>
      <c r="U19" s="213">
        <v>3154.8</v>
      </c>
      <c r="V19" s="213">
        <v>4684.3999999999996</v>
      </c>
      <c r="W19" s="213">
        <v>3157.6</v>
      </c>
      <c r="X19" s="213">
        <v>3569</v>
      </c>
      <c r="Y19" s="213">
        <v>3470.5</v>
      </c>
      <c r="Z19" s="213">
        <v>4484.8999999999996</v>
      </c>
      <c r="AA19" s="213">
        <v>3420.4</v>
      </c>
      <c r="AB19" s="213">
        <v>4718.8999999999996</v>
      </c>
      <c r="AC19" s="213">
        <v>6082.7</v>
      </c>
      <c r="AD19" s="213">
        <v>6288.5</v>
      </c>
      <c r="AE19" s="213">
        <v>4464.7</v>
      </c>
      <c r="AF19" s="213">
        <v>5285.7</v>
      </c>
      <c r="AG19" s="213">
        <v>4899.7740000000003</v>
      </c>
      <c r="AH19" s="213">
        <v>4703.8999999999996</v>
      </c>
      <c r="AI19" s="213">
        <v>5148.3</v>
      </c>
      <c r="AJ19" s="213">
        <v>6342.2</v>
      </c>
      <c r="AK19" s="213">
        <v>7826.1</v>
      </c>
      <c r="AL19" s="213">
        <v>7933.4</v>
      </c>
      <c r="AM19" s="213">
        <v>10531.9</v>
      </c>
      <c r="AN19" s="213">
        <v>15611.3</v>
      </c>
    </row>
    <row r="20" spans="1:40" ht="15.75" customHeight="1">
      <c r="A20" s="59" t="s">
        <v>180</v>
      </c>
      <c r="B20" s="61" t="s">
        <v>181</v>
      </c>
      <c r="C20" s="77"/>
      <c r="D20" s="77"/>
      <c r="E20" s="77"/>
      <c r="F20" s="61">
        <v>100</v>
      </c>
      <c r="G20" s="61">
        <v>100</v>
      </c>
      <c r="H20" s="61">
        <v>100</v>
      </c>
      <c r="I20" s="61">
        <v>100</v>
      </c>
      <c r="J20" s="61">
        <v>100</v>
      </c>
      <c r="K20" s="61">
        <v>100</v>
      </c>
      <c r="L20" s="61">
        <v>100</v>
      </c>
      <c r="M20" s="61">
        <v>100</v>
      </c>
      <c r="N20" s="62">
        <v>100</v>
      </c>
      <c r="O20" s="248" t="s">
        <v>182</v>
      </c>
      <c r="P20" s="289" t="s">
        <v>181</v>
      </c>
      <c r="Q20" s="213" t="s">
        <v>30</v>
      </c>
      <c r="R20" s="213" t="s">
        <v>30</v>
      </c>
      <c r="S20" s="213" t="s">
        <v>30</v>
      </c>
      <c r="T20" s="252">
        <v>452</v>
      </c>
      <c r="U20" s="354">
        <v>1087.71</v>
      </c>
      <c r="V20" s="252">
        <v>885.61</v>
      </c>
      <c r="W20" s="252">
        <v>457.68</v>
      </c>
      <c r="X20" s="252">
        <v>1498.46</v>
      </c>
      <c r="Y20" s="213">
        <v>2282.4</v>
      </c>
      <c r="Z20" s="213">
        <v>2997.5</v>
      </c>
      <c r="AA20" s="213">
        <v>5651.9</v>
      </c>
      <c r="AB20" s="213">
        <v>4207.8999999999996</v>
      </c>
      <c r="AC20" s="213">
        <v>4204.3</v>
      </c>
      <c r="AD20" s="213">
        <v>5935.6</v>
      </c>
      <c r="AE20" s="213">
        <v>5694</v>
      </c>
      <c r="AF20" s="213">
        <v>8646.6</v>
      </c>
      <c r="AG20" s="213">
        <v>9832.6156999999985</v>
      </c>
      <c r="AH20" s="213">
        <v>20123.5</v>
      </c>
      <c r="AI20" s="397"/>
      <c r="AJ20" s="397"/>
      <c r="AK20" s="217"/>
      <c r="AL20" s="217"/>
      <c r="AM20" s="398"/>
      <c r="AN20" s="394"/>
    </row>
    <row r="21" spans="1:40" ht="15.75" customHeight="1">
      <c r="A21" s="59" t="s">
        <v>183</v>
      </c>
      <c r="B21" s="61" t="s">
        <v>184</v>
      </c>
      <c r="C21" s="77"/>
      <c r="D21" s="77"/>
      <c r="E21" s="77"/>
      <c r="F21" s="61">
        <v>100</v>
      </c>
      <c r="G21" s="61">
        <v>100</v>
      </c>
      <c r="H21" s="61">
        <v>100</v>
      </c>
      <c r="I21" s="61">
        <v>100</v>
      </c>
      <c r="J21" s="61">
        <v>100</v>
      </c>
      <c r="K21" s="61">
        <v>100</v>
      </c>
      <c r="L21" s="61">
        <v>100</v>
      </c>
      <c r="M21" s="61">
        <v>100</v>
      </c>
      <c r="N21" s="62">
        <v>100</v>
      </c>
      <c r="O21" s="248" t="s">
        <v>185</v>
      </c>
      <c r="P21" s="289" t="s">
        <v>186</v>
      </c>
      <c r="Q21" s="213" t="s">
        <v>30</v>
      </c>
      <c r="R21" s="213" t="s">
        <v>30</v>
      </c>
      <c r="S21" s="213" t="s">
        <v>30</v>
      </c>
      <c r="T21" s="252" t="s">
        <v>30</v>
      </c>
      <c r="U21" s="252" t="s">
        <v>30</v>
      </c>
      <c r="V21" s="252">
        <v>50154.68</v>
      </c>
      <c r="W21" s="252">
        <v>37743.65</v>
      </c>
      <c r="X21" s="252">
        <v>37626.76</v>
      </c>
      <c r="Y21" s="213">
        <v>39267.5</v>
      </c>
      <c r="Z21" s="213">
        <v>44402.6</v>
      </c>
      <c r="AA21" s="213">
        <v>57265.7</v>
      </c>
      <c r="AB21" s="213">
        <v>87957.3</v>
      </c>
      <c r="AC21" s="213">
        <v>101015.4</v>
      </c>
      <c r="AD21" s="213">
        <v>30552.5</v>
      </c>
      <c r="AE21" s="213">
        <v>28568.2</v>
      </c>
      <c r="AF21" s="213">
        <v>30646.799999999999</v>
      </c>
      <c r="AG21" s="213">
        <v>32386.065799999997</v>
      </c>
      <c r="AH21" s="213">
        <v>27394.7</v>
      </c>
      <c r="AI21" s="397"/>
      <c r="AJ21" s="397"/>
      <c r="AK21" s="398"/>
      <c r="AL21" s="398"/>
      <c r="AM21" s="398"/>
      <c r="AN21" s="394"/>
    </row>
    <row r="22" spans="1:40" ht="26.25" customHeight="1">
      <c r="A22" s="595" t="s">
        <v>187</v>
      </c>
      <c r="B22" s="596" t="s">
        <v>188</v>
      </c>
      <c r="C22" s="593"/>
      <c r="D22" s="593"/>
      <c r="E22" s="593"/>
      <c r="F22" s="593">
        <v>100</v>
      </c>
      <c r="G22" s="597">
        <v>100</v>
      </c>
      <c r="H22" s="597">
        <v>100</v>
      </c>
      <c r="I22" s="597">
        <v>100</v>
      </c>
      <c r="J22" s="597">
        <v>100</v>
      </c>
      <c r="K22" s="597">
        <v>100</v>
      </c>
      <c r="L22" s="597">
        <v>100</v>
      </c>
      <c r="M22" s="597">
        <v>100</v>
      </c>
      <c r="N22" s="62">
        <v>95</v>
      </c>
      <c r="O22" s="248" t="s">
        <v>189</v>
      </c>
      <c r="P22" s="289" t="s">
        <v>190</v>
      </c>
      <c r="Q22" s="213" t="s">
        <v>30</v>
      </c>
      <c r="R22" s="213" t="s">
        <v>30</v>
      </c>
      <c r="S22" s="213" t="s">
        <v>30</v>
      </c>
      <c r="T22" s="228" t="s">
        <v>30</v>
      </c>
      <c r="U22" s="228" t="s">
        <v>30</v>
      </c>
      <c r="V22" s="228">
        <v>2864.5</v>
      </c>
      <c r="W22" s="228">
        <v>3326.7</v>
      </c>
      <c r="X22" s="228">
        <v>4904.5</v>
      </c>
      <c r="Y22" s="213">
        <v>3959.1</v>
      </c>
      <c r="Z22" s="213">
        <v>5863.6</v>
      </c>
      <c r="AA22" s="213">
        <v>8599.9</v>
      </c>
      <c r="AB22" s="213">
        <v>7284.3</v>
      </c>
      <c r="AC22" s="213">
        <v>9214.2999999999993</v>
      </c>
      <c r="AD22" s="213">
        <v>14023.2</v>
      </c>
      <c r="AE22" s="213">
        <v>15911.4</v>
      </c>
      <c r="AF22" s="213">
        <v>15846.3</v>
      </c>
      <c r="AG22" s="213">
        <v>40386.4355</v>
      </c>
      <c r="AH22" s="354">
        <v>36526.400000000001</v>
      </c>
      <c r="AI22" s="397"/>
      <c r="AJ22" s="397"/>
      <c r="AK22" s="398"/>
      <c r="AL22" s="398"/>
      <c r="AM22" s="398"/>
      <c r="AN22" s="394"/>
    </row>
    <row r="23" spans="1:40" ht="22.5">
      <c r="A23" s="595"/>
      <c r="B23" s="596"/>
      <c r="C23" s="594"/>
      <c r="D23" s="594"/>
      <c r="E23" s="594"/>
      <c r="F23" s="594"/>
      <c r="G23" s="598"/>
      <c r="H23" s="598"/>
      <c r="I23" s="598"/>
      <c r="J23" s="598"/>
      <c r="K23" s="598"/>
      <c r="L23" s="598"/>
      <c r="M23" s="598"/>
      <c r="N23" s="62">
        <v>5</v>
      </c>
      <c r="O23" s="248" t="s">
        <v>191</v>
      </c>
      <c r="P23" s="289" t="s">
        <v>192</v>
      </c>
      <c r="Q23" s="213" t="s">
        <v>30</v>
      </c>
      <c r="R23" s="213" t="s">
        <v>30</v>
      </c>
      <c r="S23" s="213" t="s">
        <v>30</v>
      </c>
      <c r="T23" s="228" t="s">
        <v>30</v>
      </c>
      <c r="U23" s="228" t="s">
        <v>30</v>
      </c>
      <c r="V23" s="228">
        <v>135</v>
      </c>
      <c r="W23" s="228">
        <v>156.80000000000001</v>
      </c>
      <c r="X23" s="228">
        <v>231.1</v>
      </c>
      <c r="Y23" s="213">
        <v>208.4</v>
      </c>
      <c r="Z23" s="213">
        <v>308.60000000000002</v>
      </c>
      <c r="AA23" s="213">
        <v>452.6</v>
      </c>
      <c r="AB23" s="213">
        <v>354</v>
      </c>
      <c r="AC23" s="213">
        <v>615.5</v>
      </c>
      <c r="AD23" s="213">
        <v>953.4</v>
      </c>
      <c r="AE23" s="213">
        <v>718.1</v>
      </c>
      <c r="AF23" s="213">
        <v>1363.1</v>
      </c>
      <c r="AG23" s="213">
        <v>1347.5861999999997</v>
      </c>
      <c r="AH23" s="213">
        <v>2470.5</v>
      </c>
      <c r="AI23" s="397"/>
      <c r="AJ23" s="397"/>
      <c r="AK23" s="217"/>
      <c r="AL23" s="217"/>
      <c r="AM23" s="398"/>
      <c r="AN23" s="394"/>
    </row>
    <row r="24" spans="1:40" ht="15.75" customHeight="1">
      <c r="A24" s="59" t="s">
        <v>193</v>
      </c>
      <c r="B24" s="61" t="s">
        <v>194</v>
      </c>
      <c r="C24" s="77"/>
      <c r="D24" s="77"/>
      <c r="E24" s="77"/>
      <c r="F24" s="77">
        <v>100</v>
      </c>
      <c r="G24" s="77">
        <v>100</v>
      </c>
      <c r="H24" s="77">
        <v>100</v>
      </c>
      <c r="I24" s="77">
        <v>100</v>
      </c>
      <c r="J24" s="77">
        <v>100</v>
      </c>
      <c r="K24" s="77">
        <v>100</v>
      </c>
      <c r="L24" s="77">
        <v>100</v>
      </c>
      <c r="M24" s="77">
        <v>100</v>
      </c>
      <c r="N24" s="62">
        <v>100</v>
      </c>
      <c r="O24" s="248" t="s">
        <v>195</v>
      </c>
      <c r="P24" s="335" t="s">
        <v>194</v>
      </c>
      <c r="Q24" s="213" t="s">
        <v>30</v>
      </c>
      <c r="R24" s="213" t="s">
        <v>30</v>
      </c>
      <c r="S24" s="213" t="s">
        <v>30</v>
      </c>
      <c r="T24" s="228">
        <v>1801.52</v>
      </c>
      <c r="U24" s="228">
        <v>1881.7</v>
      </c>
      <c r="V24" s="228">
        <v>2144.86</v>
      </c>
      <c r="W24" s="228">
        <v>69457.97</v>
      </c>
      <c r="X24" s="228">
        <v>101124.7</v>
      </c>
      <c r="Y24" s="213">
        <v>117055.6</v>
      </c>
      <c r="Z24" s="213">
        <v>128207.4</v>
      </c>
      <c r="AA24" s="213">
        <v>164904.9</v>
      </c>
      <c r="AB24" s="213">
        <v>157773.9</v>
      </c>
      <c r="AC24" s="213">
        <v>229069.2</v>
      </c>
      <c r="AD24" s="213">
        <v>232276.9</v>
      </c>
      <c r="AE24" s="213">
        <v>267100.2</v>
      </c>
      <c r="AF24" s="213">
        <v>337753.4</v>
      </c>
      <c r="AG24" s="213">
        <v>366070.45220000006</v>
      </c>
      <c r="AH24" s="213">
        <v>373001.3</v>
      </c>
      <c r="AI24" s="397"/>
      <c r="AJ24" s="397"/>
      <c r="AK24" s="398"/>
      <c r="AL24" s="398"/>
      <c r="AM24" s="398"/>
      <c r="AN24" s="394"/>
    </row>
    <row r="25" spans="1:40" ht="15.75" customHeight="1">
      <c r="A25" s="59" t="s">
        <v>196</v>
      </c>
      <c r="B25" s="61" t="s">
        <v>197</v>
      </c>
      <c r="C25" s="77"/>
      <c r="D25" s="77"/>
      <c r="E25" s="77"/>
      <c r="F25" s="77">
        <v>100</v>
      </c>
      <c r="G25" s="77">
        <v>100</v>
      </c>
      <c r="H25" s="77">
        <v>100</v>
      </c>
      <c r="I25" s="77">
        <v>100</v>
      </c>
      <c r="J25" s="77">
        <v>100</v>
      </c>
      <c r="K25" s="77">
        <v>100</v>
      </c>
      <c r="L25" s="77">
        <v>100</v>
      </c>
      <c r="M25" s="77">
        <v>100</v>
      </c>
      <c r="N25" s="62">
        <v>100</v>
      </c>
      <c r="O25" s="248" t="s">
        <v>198</v>
      </c>
      <c r="P25" s="335" t="s">
        <v>197</v>
      </c>
      <c r="Q25" s="213" t="s">
        <v>30</v>
      </c>
      <c r="R25" s="213" t="s">
        <v>30</v>
      </c>
      <c r="S25" s="213" t="s">
        <v>30</v>
      </c>
      <c r="T25" s="252">
        <v>1680.16</v>
      </c>
      <c r="U25" s="252">
        <v>1914.08</v>
      </c>
      <c r="V25" s="252">
        <v>2119.25</v>
      </c>
      <c r="W25" s="252">
        <v>1818.01</v>
      </c>
      <c r="X25" s="252">
        <v>2045.26</v>
      </c>
      <c r="Y25" s="213">
        <v>2123.9</v>
      </c>
      <c r="Z25" s="213">
        <v>4146.3</v>
      </c>
      <c r="AA25" s="213">
        <v>3806.2</v>
      </c>
      <c r="AB25" s="213">
        <v>3264.7</v>
      </c>
      <c r="AC25" s="213">
        <v>3872.46</v>
      </c>
      <c r="AD25" s="213">
        <v>4603.2</v>
      </c>
      <c r="AE25" s="213">
        <v>4083.3</v>
      </c>
      <c r="AF25" s="213">
        <v>4432.3</v>
      </c>
      <c r="AG25" s="213">
        <v>4972.2986000000001</v>
      </c>
      <c r="AH25" s="213">
        <v>4235.1000000000004</v>
      </c>
      <c r="AI25" s="397"/>
      <c r="AJ25" s="397"/>
      <c r="AK25" s="398"/>
      <c r="AL25" s="398"/>
      <c r="AM25" s="398"/>
      <c r="AN25" s="394"/>
    </row>
    <row r="26" spans="1:40">
      <c r="A26" s="59" t="s">
        <v>199</v>
      </c>
      <c r="B26" s="61" t="s">
        <v>200</v>
      </c>
      <c r="C26" s="77"/>
      <c r="D26" s="77"/>
      <c r="E26" s="77"/>
      <c r="F26" s="77">
        <v>100</v>
      </c>
      <c r="G26" s="77">
        <v>100</v>
      </c>
      <c r="H26" s="77">
        <v>100</v>
      </c>
      <c r="I26" s="77">
        <v>100</v>
      </c>
      <c r="J26" s="77">
        <v>100</v>
      </c>
      <c r="K26" s="77">
        <v>100</v>
      </c>
      <c r="L26" s="77">
        <v>100</v>
      </c>
      <c r="M26" s="77">
        <v>100</v>
      </c>
      <c r="N26" s="62">
        <v>100</v>
      </c>
      <c r="O26" s="248" t="s">
        <v>201</v>
      </c>
      <c r="P26" s="335" t="s">
        <v>200</v>
      </c>
      <c r="Q26" s="213" t="s">
        <v>30</v>
      </c>
      <c r="R26" s="213" t="s">
        <v>30</v>
      </c>
      <c r="S26" s="213" t="s">
        <v>30</v>
      </c>
      <c r="T26" s="252">
        <v>972.84</v>
      </c>
      <c r="U26" s="252">
        <v>1244.02</v>
      </c>
      <c r="V26" s="252">
        <v>1140.9100000000001</v>
      </c>
      <c r="W26" s="252">
        <v>674.37</v>
      </c>
      <c r="X26" s="252">
        <v>1378.59</v>
      </c>
      <c r="Y26" s="213">
        <v>1208.3</v>
      </c>
      <c r="Z26" s="213">
        <v>1496.3</v>
      </c>
      <c r="AA26" s="213">
        <v>2006.7</v>
      </c>
      <c r="AB26" s="213">
        <v>2347.96</v>
      </c>
      <c r="AC26" s="213">
        <v>3200.9</v>
      </c>
      <c r="AD26" s="213">
        <v>3175.1</v>
      </c>
      <c r="AE26" s="213">
        <v>6965.4</v>
      </c>
      <c r="AF26" s="213">
        <v>7690</v>
      </c>
      <c r="AG26" s="213">
        <v>8017.4701999999997</v>
      </c>
      <c r="AH26" s="213">
        <v>7787.4</v>
      </c>
      <c r="AI26" s="397"/>
      <c r="AJ26" s="397"/>
      <c r="AK26" s="398"/>
      <c r="AL26" s="398"/>
      <c r="AM26" s="398"/>
      <c r="AN26" s="394"/>
    </row>
    <row r="27" spans="1:40" ht="25.5" customHeight="1">
      <c r="A27" s="59" t="s">
        <v>202</v>
      </c>
      <c r="B27" s="61" t="s">
        <v>203</v>
      </c>
      <c r="C27" s="77"/>
      <c r="D27" s="77"/>
      <c r="E27" s="77"/>
      <c r="F27" s="77">
        <v>100</v>
      </c>
      <c r="G27" s="77">
        <v>100</v>
      </c>
      <c r="H27" s="77">
        <v>100</v>
      </c>
      <c r="I27" s="77">
        <v>100</v>
      </c>
      <c r="J27" s="77">
        <v>100</v>
      </c>
      <c r="K27" s="77">
        <v>100</v>
      </c>
      <c r="L27" s="77">
        <v>100</v>
      </c>
      <c r="M27" s="77">
        <v>100</v>
      </c>
      <c r="N27" s="62">
        <v>100</v>
      </c>
      <c r="O27" s="248" t="s">
        <v>204</v>
      </c>
      <c r="P27" s="335" t="s">
        <v>203</v>
      </c>
      <c r="Q27" s="213" t="s">
        <v>30</v>
      </c>
      <c r="R27" s="213" t="s">
        <v>30</v>
      </c>
      <c r="S27" s="213" t="s">
        <v>30</v>
      </c>
      <c r="T27" s="252">
        <v>464.27</v>
      </c>
      <c r="U27" s="252">
        <v>404.96</v>
      </c>
      <c r="V27" s="252">
        <v>466.33</v>
      </c>
      <c r="W27" s="252">
        <v>520.04</v>
      </c>
      <c r="X27" s="252">
        <v>1191.74</v>
      </c>
      <c r="Y27" s="213">
        <v>290.60000000000002</v>
      </c>
      <c r="Z27" s="213">
        <v>309.95999999999998</v>
      </c>
      <c r="AA27" s="213">
        <v>353.2</v>
      </c>
      <c r="AB27" s="213">
        <v>305.39999999999998</v>
      </c>
      <c r="AC27" s="213">
        <v>401.55</v>
      </c>
      <c r="AD27" s="213">
        <v>419.4</v>
      </c>
      <c r="AE27" s="213">
        <v>338.5</v>
      </c>
      <c r="AF27" s="213">
        <v>764</v>
      </c>
      <c r="AG27" s="213">
        <v>774.07579999999996</v>
      </c>
      <c r="AH27" s="213">
        <v>794.9</v>
      </c>
      <c r="AI27" s="397"/>
      <c r="AJ27" s="397"/>
      <c r="AK27" s="398"/>
      <c r="AL27" s="398"/>
      <c r="AM27" s="398"/>
      <c r="AN27" s="394"/>
    </row>
    <row r="28" spans="1:40" ht="22.5">
      <c r="A28" s="59"/>
      <c r="B28" s="61"/>
      <c r="C28" s="77"/>
      <c r="D28" s="77"/>
      <c r="E28" s="77"/>
      <c r="F28" s="77"/>
      <c r="G28" s="77"/>
      <c r="H28" s="77"/>
      <c r="I28" s="77"/>
      <c r="J28" s="77"/>
      <c r="K28" s="77"/>
      <c r="L28" s="77"/>
      <c r="M28" s="77"/>
      <c r="N28" s="62"/>
      <c r="O28" s="248" t="s">
        <v>205</v>
      </c>
      <c r="P28" s="399" t="s">
        <v>206</v>
      </c>
      <c r="Q28" s="213" t="s">
        <v>30</v>
      </c>
      <c r="R28" s="213" t="s">
        <v>30</v>
      </c>
      <c r="S28" s="213" t="s">
        <v>30</v>
      </c>
      <c r="T28" s="213" t="s">
        <v>30</v>
      </c>
      <c r="U28" s="213" t="s">
        <v>30</v>
      </c>
      <c r="V28" s="213" t="s">
        <v>30</v>
      </c>
      <c r="W28" s="213" t="s">
        <v>30</v>
      </c>
      <c r="X28" s="213" t="s">
        <v>30</v>
      </c>
      <c r="Y28" s="213" t="s">
        <v>30</v>
      </c>
      <c r="Z28" s="213" t="s">
        <v>30</v>
      </c>
      <c r="AA28" s="213" t="s">
        <v>30</v>
      </c>
      <c r="AB28" s="213" t="s">
        <v>30</v>
      </c>
      <c r="AC28" s="213" t="s">
        <v>30</v>
      </c>
      <c r="AD28" s="213">
        <v>104</v>
      </c>
      <c r="AE28" s="213">
        <v>2045</v>
      </c>
      <c r="AF28" s="213">
        <v>2859.3</v>
      </c>
      <c r="AG28" s="213">
        <v>1306.6054999999999</v>
      </c>
      <c r="AH28" s="213">
        <v>1823.6</v>
      </c>
      <c r="AI28" s="397"/>
      <c r="AJ28" s="397"/>
      <c r="AK28" s="398"/>
      <c r="AL28" s="398"/>
      <c r="AM28" s="398"/>
      <c r="AN28" s="394"/>
    </row>
    <row r="29" spans="1:40" ht="15.75" customHeight="1">
      <c r="A29" s="59" t="s">
        <v>207</v>
      </c>
      <c r="B29" s="61" t="s">
        <v>208</v>
      </c>
      <c r="C29" s="77"/>
      <c r="D29" s="77"/>
      <c r="E29" s="77"/>
      <c r="F29" s="77">
        <v>100</v>
      </c>
      <c r="G29" s="77">
        <v>100</v>
      </c>
      <c r="H29" s="77">
        <v>100</v>
      </c>
      <c r="I29" s="77">
        <v>100</v>
      </c>
      <c r="J29" s="77">
        <v>100</v>
      </c>
      <c r="K29" s="77">
        <v>100</v>
      </c>
      <c r="L29" s="77">
        <v>100</v>
      </c>
      <c r="M29" s="77">
        <v>100</v>
      </c>
      <c r="N29" s="62">
        <v>100</v>
      </c>
      <c r="O29" s="248" t="s">
        <v>209</v>
      </c>
      <c r="P29" s="335" t="s">
        <v>210</v>
      </c>
      <c r="Q29" s="213" t="s">
        <v>30</v>
      </c>
      <c r="R29" s="213" t="s">
        <v>30</v>
      </c>
      <c r="S29" s="213" t="s">
        <v>30</v>
      </c>
      <c r="T29" s="252">
        <v>459.35</v>
      </c>
      <c r="U29" s="252">
        <v>3040.95</v>
      </c>
      <c r="V29" s="252">
        <v>4930.41</v>
      </c>
      <c r="W29" s="252">
        <v>5711.56</v>
      </c>
      <c r="X29" s="252">
        <v>5871.79</v>
      </c>
      <c r="Y29" s="213">
        <v>8260.1</v>
      </c>
      <c r="Z29" s="213">
        <v>8081.7</v>
      </c>
      <c r="AA29" s="213">
        <v>10954.7</v>
      </c>
      <c r="AB29" s="213">
        <v>14496.65</v>
      </c>
      <c r="AC29" s="213">
        <v>15163.36</v>
      </c>
      <c r="AD29" s="213">
        <v>13560.9</v>
      </c>
      <c r="AE29" s="213">
        <v>12225.9</v>
      </c>
      <c r="AF29" s="213">
        <v>11516.4</v>
      </c>
      <c r="AG29" s="213">
        <v>12682.230099999999</v>
      </c>
      <c r="AH29" s="213">
        <v>8041.8</v>
      </c>
      <c r="AI29" s="397"/>
      <c r="AJ29" s="397"/>
      <c r="AK29" s="398"/>
      <c r="AL29" s="398"/>
      <c r="AM29" s="398"/>
      <c r="AN29" s="394"/>
    </row>
    <row r="30" spans="1:40" ht="24.75" customHeight="1">
      <c r="A30" s="59" t="s">
        <v>211</v>
      </c>
      <c r="B30" s="61" t="s">
        <v>212</v>
      </c>
      <c r="C30" s="77"/>
      <c r="D30" s="77"/>
      <c r="E30" s="77"/>
      <c r="F30" s="77">
        <v>100</v>
      </c>
      <c r="G30" s="77">
        <v>100</v>
      </c>
      <c r="H30" s="77">
        <v>100</v>
      </c>
      <c r="I30" s="77">
        <v>100</v>
      </c>
      <c r="J30" s="77">
        <v>100</v>
      </c>
      <c r="K30" s="77">
        <v>100</v>
      </c>
      <c r="L30" s="77">
        <v>100</v>
      </c>
      <c r="M30" s="77">
        <v>100</v>
      </c>
      <c r="N30" s="62">
        <v>100</v>
      </c>
      <c r="O30" s="248" t="s">
        <v>213</v>
      </c>
      <c r="P30" s="335" t="s">
        <v>212</v>
      </c>
      <c r="Q30" s="213" t="s">
        <v>30</v>
      </c>
      <c r="R30" s="213" t="s">
        <v>30</v>
      </c>
      <c r="S30" s="213" t="s">
        <v>30</v>
      </c>
      <c r="T30" s="252">
        <v>6956.69</v>
      </c>
      <c r="U30" s="252">
        <v>8201.17</v>
      </c>
      <c r="V30" s="252">
        <v>9032.0300000000007</v>
      </c>
      <c r="W30" s="252">
        <v>10947.36</v>
      </c>
      <c r="X30" s="252">
        <v>11861.22</v>
      </c>
      <c r="Y30" s="213">
        <v>13724.26</v>
      </c>
      <c r="Z30" s="213">
        <v>16206.35</v>
      </c>
      <c r="AA30" s="213">
        <v>16510.5</v>
      </c>
      <c r="AB30" s="213">
        <v>18570</v>
      </c>
      <c r="AC30" s="213">
        <v>22675.5</v>
      </c>
      <c r="AD30" s="213">
        <v>26172.9</v>
      </c>
      <c r="AE30" s="213">
        <v>26941.9</v>
      </c>
      <c r="AF30" s="213">
        <v>28166.400000000001</v>
      </c>
      <c r="AG30" s="213">
        <v>33075.811999999998</v>
      </c>
      <c r="AH30" s="213">
        <v>38391.599999999999</v>
      </c>
      <c r="AI30" s="397"/>
      <c r="AJ30" s="397"/>
      <c r="AK30" s="398"/>
      <c r="AL30" s="398"/>
      <c r="AM30" s="398"/>
      <c r="AN30" s="394"/>
    </row>
    <row r="31" spans="1:40" ht="21" customHeight="1">
      <c r="A31" s="59" t="s">
        <v>214</v>
      </c>
      <c r="B31" s="61" t="s">
        <v>215</v>
      </c>
      <c r="C31" s="77"/>
      <c r="D31" s="77"/>
      <c r="E31" s="77"/>
      <c r="F31" s="77">
        <v>100</v>
      </c>
      <c r="G31" s="77">
        <v>100</v>
      </c>
      <c r="H31" s="77">
        <v>100</v>
      </c>
      <c r="I31" s="77">
        <v>100</v>
      </c>
      <c r="J31" s="77">
        <v>100</v>
      </c>
      <c r="K31" s="77">
        <v>100</v>
      </c>
      <c r="L31" s="77">
        <v>100</v>
      </c>
      <c r="M31" s="77">
        <v>100</v>
      </c>
      <c r="N31" s="62">
        <v>100</v>
      </c>
      <c r="O31" s="248" t="s">
        <v>216</v>
      </c>
      <c r="P31" s="335" t="s">
        <v>215</v>
      </c>
      <c r="Q31" s="213" t="s">
        <v>30</v>
      </c>
      <c r="R31" s="213" t="s">
        <v>30</v>
      </c>
      <c r="S31" s="213" t="s">
        <v>30</v>
      </c>
      <c r="T31" s="252">
        <v>11271.05</v>
      </c>
      <c r="U31" s="252">
        <v>12371.42</v>
      </c>
      <c r="V31" s="252">
        <v>15846.52</v>
      </c>
      <c r="W31" s="252">
        <v>25853.9</v>
      </c>
      <c r="X31" s="252">
        <v>38265.25</v>
      </c>
      <c r="Y31" s="213">
        <v>44512.45</v>
      </c>
      <c r="Z31" s="213">
        <v>48893.4</v>
      </c>
      <c r="AA31" s="213">
        <v>63846.8</v>
      </c>
      <c r="AB31" s="213">
        <v>49855.38</v>
      </c>
      <c r="AC31" s="213">
        <v>68677.100000000006</v>
      </c>
      <c r="AD31" s="213">
        <v>79716.100000000006</v>
      </c>
      <c r="AE31" s="213">
        <v>78352.5</v>
      </c>
      <c r="AF31" s="213">
        <v>89072.4</v>
      </c>
      <c r="AG31" s="213">
        <v>76507.126799999998</v>
      </c>
      <c r="AH31" s="213">
        <v>75445.600000000006</v>
      </c>
      <c r="AI31" s="397"/>
      <c r="AJ31" s="397"/>
      <c r="AK31" s="398"/>
      <c r="AL31" s="398"/>
      <c r="AM31" s="398"/>
      <c r="AN31" s="394"/>
    </row>
    <row r="32" spans="1:40" ht="15.75" customHeight="1">
      <c r="A32" s="59" t="s">
        <v>217</v>
      </c>
      <c r="B32" s="61" t="s">
        <v>218</v>
      </c>
      <c r="C32" s="77"/>
      <c r="D32" s="77"/>
      <c r="E32" s="77"/>
      <c r="F32" s="77">
        <v>100</v>
      </c>
      <c r="G32" s="77">
        <v>100</v>
      </c>
      <c r="H32" s="77">
        <v>100</v>
      </c>
      <c r="I32" s="77">
        <v>100</v>
      </c>
      <c r="J32" s="77">
        <v>100</v>
      </c>
      <c r="K32" s="77">
        <v>100</v>
      </c>
      <c r="L32" s="77">
        <v>100</v>
      </c>
      <c r="M32" s="77">
        <v>100</v>
      </c>
      <c r="N32" s="62">
        <v>100</v>
      </c>
      <c r="O32" s="248" t="s">
        <v>219</v>
      </c>
      <c r="P32" s="335" t="s">
        <v>218</v>
      </c>
      <c r="Q32" s="213" t="s">
        <v>30</v>
      </c>
      <c r="R32" s="213" t="s">
        <v>30</v>
      </c>
      <c r="S32" s="213" t="s">
        <v>30</v>
      </c>
      <c r="T32" s="252">
        <v>24478.37</v>
      </c>
      <c r="U32" s="252">
        <v>28478.82</v>
      </c>
      <c r="V32" s="252">
        <v>27993.85</v>
      </c>
      <c r="W32" s="252">
        <v>45739.31</v>
      </c>
      <c r="X32" s="252">
        <v>69079.88</v>
      </c>
      <c r="Y32" s="213">
        <v>83280.3</v>
      </c>
      <c r="Z32" s="213">
        <v>108695.6</v>
      </c>
      <c r="AA32" s="213">
        <v>127288.95</v>
      </c>
      <c r="AB32" s="213">
        <v>138050.70000000001</v>
      </c>
      <c r="AC32" s="213">
        <v>155442.4</v>
      </c>
      <c r="AD32" s="213">
        <v>202708.6</v>
      </c>
      <c r="AE32" s="213">
        <v>223040.6</v>
      </c>
      <c r="AF32" s="213">
        <v>199448.1</v>
      </c>
      <c r="AG32" s="213">
        <v>207525.22950000007</v>
      </c>
      <c r="AH32" s="354">
        <v>234230.2</v>
      </c>
      <c r="AI32" s="397"/>
      <c r="AJ32" s="397"/>
      <c r="AK32" s="398"/>
      <c r="AL32" s="398"/>
      <c r="AM32" s="398"/>
      <c r="AN32" s="394"/>
    </row>
    <row r="33" spans="1:40" ht="15.75" customHeight="1">
      <c r="A33" s="59" t="s">
        <v>220</v>
      </c>
      <c r="B33" s="61" t="s">
        <v>221</v>
      </c>
      <c r="C33" s="77"/>
      <c r="D33" s="77"/>
      <c r="E33" s="77"/>
      <c r="F33" s="77">
        <v>100</v>
      </c>
      <c r="G33" s="77">
        <v>100</v>
      </c>
      <c r="H33" s="77">
        <v>100</v>
      </c>
      <c r="I33" s="77">
        <v>100</v>
      </c>
      <c r="J33" s="77">
        <v>100</v>
      </c>
      <c r="K33" s="77">
        <v>100</v>
      </c>
      <c r="L33" s="77">
        <v>100</v>
      </c>
      <c r="M33" s="77">
        <v>100</v>
      </c>
      <c r="N33" s="62">
        <v>100</v>
      </c>
      <c r="O33" s="248" t="s">
        <v>222</v>
      </c>
      <c r="P33" s="335" t="s">
        <v>221</v>
      </c>
      <c r="Q33" s="213" t="s">
        <v>30</v>
      </c>
      <c r="R33" s="213" t="s">
        <v>30</v>
      </c>
      <c r="S33" s="213" t="s">
        <v>30</v>
      </c>
      <c r="T33" s="252">
        <v>50.09</v>
      </c>
      <c r="U33" s="252">
        <v>52.85</v>
      </c>
      <c r="V33" s="252">
        <v>66.75</v>
      </c>
      <c r="W33" s="252">
        <v>211.92</v>
      </c>
      <c r="X33" s="252">
        <v>532.27</v>
      </c>
      <c r="Y33" s="213">
        <v>130.1</v>
      </c>
      <c r="Z33" s="213">
        <v>255.4</v>
      </c>
      <c r="AA33" s="213">
        <v>11.5</v>
      </c>
      <c r="AB33" s="213">
        <v>18.36</v>
      </c>
      <c r="AC33" s="213">
        <v>544.4</v>
      </c>
      <c r="AD33" s="213">
        <v>77.7</v>
      </c>
      <c r="AE33" s="213">
        <v>450.3</v>
      </c>
      <c r="AF33" s="213">
        <v>215.7</v>
      </c>
      <c r="AG33" s="213">
        <v>285.03409999999997</v>
      </c>
      <c r="AH33" s="213">
        <v>310.89999999999998</v>
      </c>
      <c r="AI33" s="397"/>
      <c r="AJ33" s="397"/>
      <c r="AK33" s="398"/>
      <c r="AL33" s="398"/>
      <c r="AM33" s="398"/>
      <c r="AN33" s="394"/>
    </row>
    <row r="34" spans="1:40" ht="20.25" customHeight="1">
      <c r="A34" s="59" t="s">
        <v>223</v>
      </c>
      <c r="B34" s="61" t="s">
        <v>224</v>
      </c>
      <c r="C34" s="77"/>
      <c r="D34" s="77"/>
      <c r="E34" s="77"/>
      <c r="F34" s="77">
        <v>100</v>
      </c>
      <c r="G34" s="77">
        <v>100</v>
      </c>
      <c r="H34" s="77">
        <v>100</v>
      </c>
      <c r="I34" s="77">
        <v>100</v>
      </c>
      <c r="J34" s="77">
        <v>100</v>
      </c>
      <c r="K34" s="77">
        <v>100</v>
      </c>
      <c r="L34" s="77">
        <v>100</v>
      </c>
      <c r="M34" s="77">
        <v>100</v>
      </c>
      <c r="N34" s="62">
        <v>100</v>
      </c>
      <c r="O34" s="248" t="s">
        <v>225</v>
      </c>
      <c r="P34" s="335" t="s">
        <v>224</v>
      </c>
      <c r="Q34" s="213" t="s">
        <v>30</v>
      </c>
      <c r="R34" s="213" t="s">
        <v>30</v>
      </c>
      <c r="S34" s="213" t="s">
        <v>30</v>
      </c>
      <c r="T34" s="252">
        <v>1243.98</v>
      </c>
      <c r="U34" s="252">
        <v>2928.79</v>
      </c>
      <c r="V34" s="252">
        <v>4320.72</v>
      </c>
      <c r="W34" s="252">
        <v>6895.17</v>
      </c>
      <c r="X34" s="252">
        <v>13874.73</v>
      </c>
      <c r="Y34" s="213">
        <v>13901.9</v>
      </c>
      <c r="Z34" s="213">
        <v>14016.97</v>
      </c>
      <c r="AA34" s="213">
        <v>20396.599999999999</v>
      </c>
      <c r="AB34" s="213">
        <v>17792.400000000001</v>
      </c>
      <c r="AC34" s="213">
        <v>23401</v>
      </c>
      <c r="AD34" s="213">
        <v>30854</v>
      </c>
      <c r="AE34" s="213">
        <v>44057.5</v>
      </c>
      <c r="AF34" s="213">
        <v>79010.5</v>
      </c>
      <c r="AG34" s="213">
        <v>65365.988700000016</v>
      </c>
      <c r="AH34" s="213">
        <v>66390.2</v>
      </c>
      <c r="AI34" s="397"/>
      <c r="AJ34" s="397"/>
      <c r="AK34" s="398"/>
      <c r="AL34" s="398"/>
      <c r="AM34" s="398"/>
      <c r="AN34" s="394"/>
    </row>
    <row r="35" spans="1:40">
      <c r="O35" s="400" t="s">
        <v>3447</v>
      </c>
      <c r="AC35" s="47"/>
    </row>
    <row r="36" spans="1:40">
      <c r="AC36" s="47"/>
    </row>
    <row r="37" spans="1:40">
      <c r="O37" s="588" t="s">
        <v>3448</v>
      </c>
      <c r="P37" s="588"/>
      <c r="Q37" s="588"/>
      <c r="R37" s="588"/>
      <c r="S37" s="588"/>
      <c r="T37" s="588"/>
      <c r="U37" s="588"/>
      <c r="V37" s="588"/>
      <c r="W37" s="78"/>
      <c r="X37" s="78"/>
      <c r="Y37" s="78"/>
      <c r="Z37" s="78"/>
      <c r="AA37" s="78"/>
      <c r="AB37" s="78"/>
      <c r="AC37" s="78"/>
      <c r="AD37" s="78"/>
      <c r="AE37" s="78"/>
      <c r="AF37" s="78"/>
    </row>
    <row r="38" spans="1:40">
      <c r="O38" s="79"/>
      <c r="P38" s="79"/>
      <c r="Q38" s="79"/>
      <c r="R38" s="79"/>
      <c r="S38" s="79"/>
      <c r="T38" s="79"/>
      <c r="U38" s="599" t="s">
        <v>130</v>
      </c>
      <c r="V38" s="599"/>
      <c r="AC38" s="47"/>
    </row>
    <row r="39" spans="1:40">
      <c r="O39" s="249" t="s">
        <v>226</v>
      </c>
      <c r="P39" s="393" t="s">
        <v>227</v>
      </c>
      <c r="Q39" s="249">
        <v>2016</v>
      </c>
      <c r="R39" s="249">
        <v>2017</v>
      </c>
      <c r="S39" s="249">
        <v>2018</v>
      </c>
      <c r="T39" s="249">
        <v>2019</v>
      </c>
      <c r="U39" s="249">
        <v>2020</v>
      </c>
      <c r="V39" s="249">
        <v>2021</v>
      </c>
      <c r="W39" s="394"/>
      <c r="X39" s="394"/>
      <c r="AC39" s="47"/>
    </row>
    <row r="40" spans="1:40">
      <c r="O40" s="248">
        <v>521011</v>
      </c>
      <c r="P40" s="335" t="s">
        <v>228</v>
      </c>
      <c r="Q40" s="401">
        <v>1135.8</v>
      </c>
      <c r="R40" s="401">
        <v>610.29999999999995</v>
      </c>
      <c r="S40" s="401">
        <v>479.4</v>
      </c>
      <c r="T40" s="401">
        <v>526.9</v>
      </c>
      <c r="U40" s="401">
        <v>411.7</v>
      </c>
      <c r="V40" s="401">
        <v>255.9</v>
      </c>
      <c r="W40" s="394"/>
      <c r="X40" s="394"/>
      <c r="AC40" s="47"/>
    </row>
    <row r="41" spans="1:40" ht="22.5">
      <c r="O41" s="248">
        <v>521012</v>
      </c>
      <c r="P41" s="335" t="s">
        <v>229</v>
      </c>
      <c r="Q41" s="401">
        <v>22134.400000000001</v>
      </c>
      <c r="R41" s="401">
        <v>24667.7</v>
      </c>
      <c r="S41" s="401">
        <v>3997.7</v>
      </c>
      <c r="T41" s="401">
        <v>4224.8</v>
      </c>
      <c r="U41" s="401">
        <v>18098.2</v>
      </c>
      <c r="V41" s="401">
        <v>19845</v>
      </c>
      <c r="W41" s="394"/>
      <c r="X41" s="394"/>
      <c r="AC41" s="47"/>
    </row>
    <row r="42" spans="1:40">
      <c r="O42" s="248">
        <v>521013</v>
      </c>
      <c r="P42" s="335" t="s">
        <v>230</v>
      </c>
      <c r="Q42" s="401">
        <v>27850</v>
      </c>
      <c r="R42" s="401">
        <v>26800.2</v>
      </c>
      <c r="S42" s="401">
        <v>36361.300000000003</v>
      </c>
      <c r="T42" s="401">
        <v>30154.799999999999</v>
      </c>
      <c r="U42" s="401">
        <v>28663.9</v>
      </c>
      <c r="V42" s="401">
        <v>26192.3</v>
      </c>
      <c r="W42" s="394"/>
      <c r="X42" s="394"/>
      <c r="AC42" s="47"/>
    </row>
    <row r="43" spans="1:40">
      <c r="O43" s="248">
        <v>521019</v>
      </c>
      <c r="P43" s="335" t="s">
        <v>231</v>
      </c>
      <c r="Q43" s="401">
        <v>17693.400000000001</v>
      </c>
      <c r="R43" s="401">
        <v>18968.099999999999</v>
      </c>
      <c r="S43" s="401">
        <v>18804.900000000001</v>
      </c>
      <c r="T43" s="401">
        <v>18223.400000000001</v>
      </c>
      <c r="U43" s="401">
        <v>17819.7</v>
      </c>
      <c r="V43" s="401">
        <v>20599.8</v>
      </c>
      <c r="W43" s="394"/>
      <c r="X43" s="394"/>
      <c r="AC43" s="47"/>
    </row>
    <row r="44" spans="1:40" ht="22.5">
      <c r="O44" s="248">
        <v>522111</v>
      </c>
      <c r="P44" s="335" t="s">
        <v>232</v>
      </c>
      <c r="Q44" s="401">
        <v>141732.1</v>
      </c>
      <c r="R44" s="401">
        <v>16670.5</v>
      </c>
      <c r="S44" s="401">
        <v>19957.5</v>
      </c>
      <c r="T44" s="401">
        <v>20018.5</v>
      </c>
      <c r="U44" s="401">
        <v>20296.7</v>
      </c>
      <c r="V44" s="401">
        <v>27527.200000000001</v>
      </c>
      <c r="W44" s="394"/>
      <c r="X44" s="394"/>
      <c r="AC44" s="47"/>
    </row>
    <row r="45" spans="1:40" ht="22.5">
      <c r="O45" s="248">
        <v>522119</v>
      </c>
      <c r="P45" s="335" t="s">
        <v>233</v>
      </c>
      <c r="Q45" s="401">
        <v>70408.600000000006</v>
      </c>
      <c r="R45" s="401">
        <v>84224.3</v>
      </c>
      <c r="S45" s="401">
        <v>93015.4</v>
      </c>
      <c r="T45" s="401">
        <v>119701.2</v>
      </c>
      <c r="U45" s="401">
        <v>100245.7</v>
      </c>
      <c r="V45" s="401">
        <v>108899.8</v>
      </c>
      <c r="W45" s="394"/>
      <c r="X45" s="394"/>
      <c r="AC45" s="47"/>
    </row>
    <row r="46" spans="1:40">
      <c r="O46" s="248">
        <v>522121</v>
      </c>
      <c r="P46" s="335" t="s">
        <v>234</v>
      </c>
      <c r="Q46" s="401">
        <v>2371.1</v>
      </c>
      <c r="R46" s="401">
        <v>2078</v>
      </c>
      <c r="S46" s="401">
        <v>1876.1</v>
      </c>
      <c r="T46" s="401">
        <v>1765.7</v>
      </c>
      <c r="U46" s="401">
        <v>538.29999999999995</v>
      </c>
      <c r="V46" s="401">
        <v>730.7</v>
      </c>
      <c r="W46" s="394"/>
      <c r="X46" s="394"/>
      <c r="AC46" s="47"/>
    </row>
    <row r="47" spans="1:40">
      <c r="O47" s="248">
        <v>522122</v>
      </c>
      <c r="P47" s="335" t="s">
        <v>235</v>
      </c>
      <c r="Q47" s="401">
        <v>2051.9</v>
      </c>
      <c r="R47" s="401">
        <v>2449.6</v>
      </c>
      <c r="S47" s="401">
        <v>2186.1999999999998</v>
      </c>
      <c r="T47" s="401">
        <v>2591</v>
      </c>
      <c r="U47" s="401">
        <v>2363</v>
      </c>
      <c r="V47" s="401">
        <v>2507.8000000000002</v>
      </c>
      <c r="W47" s="394"/>
      <c r="X47" s="394"/>
      <c r="AC47" s="47"/>
    </row>
    <row r="48" spans="1:40">
      <c r="O48" s="248">
        <v>522124</v>
      </c>
      <c r="P48" s="335" t="s">
        <v>236</v>
      </c>
      <c r="Q48" s="401">
        <v>160.5</v>
      </c>
      <c r="R48" s="401">
        <v>212.5</v>
      </c>
      <c r="S48" s="401">
        <v>183.7</v>
      </c>
      <c r="T48" s="401">
        <v>173.8</v>
      </c>
      <c r="U48" s="401">
        <v>133.6</v>
      </c>
      <c r="V48" s="401">
        <v>169.2</v>
      </c>
      <c r="W48" s="394"/>
      <c r="X48" s="394"/>
      <c r="AC48" s="47"/>
    </row>
    <row r="49" spans="15:29" ht="22.5">
      <c r="O49" s="248">
        <v>522129</v>
      </c>
      <c r="P49" s="335" t="s">
        <v>237</v>
      </c>
      <c r="Q49" s="401">
        <v>6525.1</v>
      </c>
      <c r="R49" s="401">
        <v>9332</v>
      </c>
      <c r="S49" s="401">
        <v>8970.9</v>
      </c>
      <c r="T49" s="401">
        <v>11167.4</v>
      </c>
      <c r="U49" s="401">
        <v>7862.1</v>
      </c>
      <c r="V49" s="401">
        <v>13443.6</v>
      </c>
      <c r="W49" s="394"/>
      <c r="X49" s="394"/>
      <c r="AC49" s="47"/>
    </row>
    <row r="50" spans="15:29" ht="22.5">
      <c r="O50" s="248">
        <v>522130</v>
      </c>
      <c r="P50" s="335" t="s">
        <v>238</v>
      </c>
      <c r="Q50" s="401">
        <v>76.8</v>
      </c>
      <c r="R50" s="401">
        <v>2474.9</v>
      </c>
      <c r="S50" s="401" t="s">
        <v>44</v>
      </c>
      <c r="T50" s="401" t="s">
        <v>53</v>
      </c>
      <c r="U50" s="401" t="s">
        <v>53</v>
      </c>
      <c r="V50" s="401" t="s">
        <v>44</v>
      </c>
      <c r="W50" s="394"/>
      <c r="X50" s="394"/>
      <c r="AC50" s="47"/>
    </row>
    <row r="51" spans="15:29" ht="33.75">
      <c r="O51" s="248">
        <v>522211</v>
      </c>
      <c r="P51" s="335" t="s">
        <v>239</v>
      </c>
      <c r="Q51" s="401">
        <v>9.6</v>
      </c>
      <c r="R51" s="401" t="s">
        <v>53</v>
      </c>
      <c r="S51" s="401" t="s">
        <v>30</v>
      </c>
      <c r="T51" s="401" t="s">
        <v>53</v>
      </c>
      <c r="U51" s="401">
        <v>6966.5</v>
      </c>
      <c r="V51" s="401">
        <v>7895.7</v>
      </c>
      <c r="W51" s="394"/>
      <c r="X51" s="394"/>
      <c r="AC51" s="47"/>
    </row>
    <row r="52" spans="15:29" ht="22.5">
      <c r="O52" s="248">
        <v>522219</v>
      </c>
      <c r="P52" s="335" t="s">
        <v>240</v>
      </c>
      <c r="Q52" s="401">
        <v>7757.2</v>
      </c>
      <c r="R52" s="401">
        <v>6108.2</v>
      </c>
      <c r="S52" s="401">
        <v>9877.5</v>
      </c>
      <c r="T52" s="401">
        <v>293025.09999999998</v>
      </c>
      <c r="U52" s="401">
        <v>287299.40000000002</v>
      </c>
      <c r="V52" s="401">
        <v>106770.9</v>
      </c>
      <c r="W52" s="394"/>
      <c r="X52" s="394"/>
      <c r="AC52" s="47"/>
    </row>
    <row r="53" spans="15:29">
      <c r="O53" s="248">
        <v>522311</v>
      </c>
      <c r="P53" s="335" t="s">
        <v>241</v>
      </c>
      <c r="Q53" s="401">
        <v>71935.399999999994</v>
      </c>
      <c r="R53" s="401">
        <v>75152</v>
      </c>
      <c r="S53" s="401">
        <v>86967.8</v>
      </c>
      <c r="T53" s="401">
        <v>94210.6</v>
      </c>
      <c r="U53" s="401">
        <v>58378</v>
      </c>
      <c r="V53" s="401">
        <v>75704.800000000003</v>
      </c>
      <c r="W53" s="394"/>
      <c r="X53" s="394"/>
      <c r="AC53" s="47"/>
    </row>
    <row r="54" spans="15:29" ht="13.5" customHeight="1">
      <c r="O54" s="248">
        <v>522312</v>
      </c>
      <c r="P54" s="335" t="s">
        <v>242</v>
      </c>
      <c r="Q54" s="401">
        <v>45097</v>
      </c>
      <c r="R54" s="401" t="s">
        <v>53</v>
      </c>
      <c r="S54" s="401" t="s">
        <v>53</v>
      </c>
      <c r="T54" s="401" t="s">
        <v>53</v>
      </c>
      <c r="U54" s="401" t="s">
        <v>53</v>
      </c>
      <c r="V54" s="401">
        <v>71612.100000000006</v>
      </c>
      <c r="W54" s="394"/>
      <c r="X54" s="394"/>
      <c r="AC54" s="47"/>
    </row>
    <row r="55" spans="15:29" ht="22.5">
      <c r="O55" s="248">
        <v>522319</v>
      </c>
      <c r="P55" s="335" t="s">
        <v>243</v>
      </c>
      <c r="Q55" s="401">
        <v>31858.7</v>
      </c>
      <c r="R55" s="401">
        <v>28795.4</v>
      </c>
      <c r="S55" s="401">
        <v>29172.6</v>
      </c>
      <c r="T55" s="401">
        <v>26711.7</v>
      </c>
      <c r="U55" s="401">
        <v>20046.3</v>
      </c>
      <c r="V55" s="401">
        <v>61841.5</v>
      </c>
      <c r="W55" s="394"/>
      <c r="X55" s="394"/>
      <c r="AC55" s="47"/>
    </row>
    <row r="56" spans="15:29">
      <c r="O56" s="248">
        <v>522411</v>
      </c>
      <c r="P56" s="335" t="s">
        <v>244</v>
      </c>
      <c r="Q56" s="401">
        <v>71.099999999999994</v>
      </c>
      <c r="R56" s="401" t="s">
        <v>30</v>
      </c>
      <c r="S56" s="401" t="s">
        <v>30</v>
      </c>
      <c r="T56" s="401" t="s">
        <v>53</v>
      </c>
      <c r="U56" s="401" t="s">
        <v>53</v>
      </c>
      <c r="V56" s="401" t="s">
        <v>30</v>
      </c>
      <c r="W56" s="394"/>
      <c r="X56" s="394"/>
      <c r="AC56" s="47"/>
    </row>
    <row r="57" spans="15:29">
      <c r="O57" s="248">
        <v>522412</v>
      </c>
      <c r="P57" s="335" t="s">
        <v>245</v>
      </c>
      <c r="Q57" s="401">
        <v>501.6</v>
      </c>
      <c r="R57" s="401" t="s">
        <v>30</v>
      </c>
      <c r="S57" s="401" t="s">
        <v>30</v>
      </c>
      <c r="T57" s="401" t="s">
        <v>53</v>
      </c>
      <c r="U57" s="401">
        <v>182.6</v>
      </c>
      <c r="V57" s="401">
        <v>253.2</v>
      </c>
      <c r="W57" s="394"/>
      <c r="X57" s="394"/>
      <c r="AC57" s="47"/>
    </row>
    <row r="58" spans="15:29">
      <c r="O58" s="248">
        <v>522413</v>
      </c>
      <c r="P58" s="335" t="s">
        <v>246</v>
      </c>
      <c r="Q58" s="401">
        <v>944.8</v>
      </c>
      <c r="R58" s="401">
        <v>1652.7</v>
      </c>
      <c r="S58" s="401">
        <v>2503.9</v>
      </c>
      <c r="T58" s="401">
        <v>332</v>
      </c>
      <c r="U58" s="401" t="s">
        <v>53</v>
      </c>
      <c r="V58" s="401">
        <v>3826</v>
      </c>
      <c r="W58" s="394"/>
      <c r="X58" s="394"/>
      <c r="AC58" s="47"/>
    </row>
    <row r="59" spans="15:29">
      <c r="O59" s="248">
        <v>522419</v>
      </c>
      <c r="P59" s="335" t="s">
        <v>247</v>
      </c>
      <c r="Q59" s="401">
        <v>4848.3999999999996</v>
      </c>
      <c r="R59" s="401">
        <v>5005.8</v>
      </c>
      <c r="S59" s="401">
        <v>5046.3</v>
      </c>
      <c r="T59" s="401">
        <v>9442.6</v>
      </c>
      <c r="U59" s="401">
        <v>13206.3</v>
      </c>
      <c r="V59" s="401">
        <v>23464.1</v>
      </c>
      <c r="W59" s="394"/>
      <c r="X59" s="394"/>
      <c r="AC59" s="47"/>
    </row>
    <row r="60" spans="15:29">
      <c r="O60" s="248">
        <v>522911</v>
      </c>
      <c r="P60" s="335" t="s">
        <v>248</v>
      </c>
      <c r="Q60" s="401">
        <v>20083.099999999999</v>
      </c>
      <c r="R60" s="401">
        <v>26036.400000000001</v>
      </c>
      <c r="S60" s="401">
        <v>45224.6</v>
      </c>
      <c r="T60" s="401" t="s">
        <v>30</v>
      </c>
      <c r="U60" s="401" t="s">
        <v>30</v>
      </c>
      <c r="V60" s="401" t="s">
        <v>30</v>
      </c>
      <c r="W60" s="394"/>
      <c r="X60" s="394"/>
      <c r="AC60" s="47"/>
    </row>
    <row r="61" spans="15:29" ht="21" customHeight="1">
      <c r="O61" s="248">
        <v>522912</v>
      </c>
      <c r="P61" s="335" t="s">
        <v>249</v>
      </c>
      <c r="Q61" s="401">
        <v>103655.4</v>
      </c>
      <c r="R61" s="401">
        <v>111528.7</v>
      </c>
      <c r="S61" s="401">
        <v>61948.6</v>
      </c>
      <c r="T61" s="401">
        <v>64674.1</v>
      </c>
      <c r="U61" s="401">
        <v>58319.199999999997</v>
      </c>
      <c r="V61" s="401">
        <v>60781.1</v>
      </c>
      <c r="W61" s="394"/>
      <c r="X61" s="394"/>
      <c r="AC61" s="47"/>
    </row>
    <row r="62" spans="15:29">
      <c r="O62" s="248">
        <v>522919</v>
      </c>
      <c r="P62" s="335" t="s">
        <v>250</v>
      </c>
      <c r="Q62" s="401">
        <v>141407.70000000001</v>
      </c>
      <c r="R62" s="401">
        <v>120852.3</v>
      </c>
      <c r="S62" s="401">
        <v>201894.1</v>
      </c>
      <c r="T62" s="401">
        <v>277656</v>
      </c>
      <c r="U62" s="401">
        <v>242310.6</v>
      </c>
      <c r="V62" s="401">
        <v>253612.3</v>
      </c>
      <c r="W62" s="394"/>
      <c r="X62" s="394"/>
      <c r="AC62" s="47"/>
    </row>
    <row r="63" spans="15:29" ht="22.5">
      <c r="O63" s="248">
        <v>522920</v>
      </c>
      <c r="P63" s="335" t="s">
        <v>251</v>
      </c>
      <c r="Q63" s="401">
        <v>17812.400000000001</v>
      </c>
      <c r="R63" s="401">
        <v>120674.6</v>
      </c>
      <c r="S63" s="401">
        <v>214248</v>
      </c>
      <c r="T63" s="401">
        <v>120877</v>
      </c>
      <c r="U63" s="401">
        <v>25018.6</v>
      </c>
      <c r="V63" s="401">
        <v>104136.7</v>
      </c>
      <c r="W63" s="394"/>
      <c r="X63" s="394"/>
      <c r="AC63" s="47"/>
    </row>
    <row r="64" spans="15:29">
      <c r="O64" s="400" t="s">
        <v>3449</v>
      </c>
      <c r="P64" s="394"/>
      <c r="Q64" s="398"/>
      <c r="R64" s="398"/>
      <c r="S64" s="398"/>
      <c r="T64" s="398"/>
      <c r="U64" s="394"/>
      <c r="V64" s="394"/>
      <c r="W64" s="394"/>
      <c r="X64" s="394"/>
      <c r="AC64" s="47"/>
    </row>
    <row r="65" spans="15:29">
      <c r="O65" s="529" t="s">
        <v>48</v>
      </c>
      <c r="P65" s="530"/>
      <c r="Q65" s="530"/>
      <c r="R65" s="530"/>
      <c r="S65" s="530"/>
      <c r="T65" s="530"/>
      <c r="U65" s="530"/>
      <c r="V65" s="530"/>
      <c r="W65" s="530"/>
      <c r="X65" s="530"/>
      <c r="AC65" s="47"/>
    </row>
    <row r="66" spans="15:29">
      <c r="AC66" s="47"/>
    </row>
    <row r="67" spans="15:29">
      <c r="AC67" s="47"/>
    </row>
    <row r="68" spans="15:29">
      <c r="AC68" s="47"/>
    </row>
    <row r="69" spans="15:29">
      <c r="AC69" s="47"/>
    </row>
    <row r="70" spans="15:29">
      <c r="AC70" s="47"/>
    </row>
    <row r="71" spans="15:29">
      <c r="AC71" s="47"/>
    </row>
    <row r="72" spans="15:29">
      <c r="AC72" s="47"/>
    </row>
    <row r="73" spans="15:29">
      <c r="AC73" s="47"/>
    </row>
    <row r="74" spans="15:29">
      <c r="AC74" s="47"/>
    </row>
    <row r="75" spans="15:29">
      <c r="AC75" s="47"/>
    </row>
    <row r="76" spans="15:29">
      <c r="AC76" s="47"/>
    </row>
    <row r="77" spans="15:29">
      <c r="AC77" s="47"/>
    </row>
    <row r="78" spans="15:29">
      <c r="AC78" s="47"/>
    </row>
    <row r="79" spans="15:29">
      <c r="AC79" s="47"/>
    </row>
    <row r="80" spans="15:29">
      <c r="AC80" s="47"/>
    </row>
    <row r="81" spans="29:29">
      <c r="AC81" s="47"/>
    </row>
    <row r="82" spans="29:29">
      <c r="AC82" s="47"/>
    </row>
    <row r="83" spans="29:29">
      <c r="AC83" s="47"/>
    </row>
    <row r="84" spans="29:29">
      <c r="AC84" s="47"/>
    </row>
    <row r="85" spans="29:29">
      <c r="AC85" s="47"/>
    </row>
    <row r="86" spans="29:29">
      <c r="AC86" s="47"/>
    </row>
    <row r="87" spans="29:29">
      <c r="AC87" s="47"/>
    </row>
    <row r="88" spans="29:29">
      <c r="AC88" s="47"/>
    </row>
    <row r="89" spans="29:29">
      <c r="AC89" s="47"/>
    </row>
    <row r="90" spans="29:29">
      <c r="AC90" s="47"/>
    </row>
    <row r="91" spans="29:29">
      <c r="AC91" s="47"/>
    </row>
    <row r="92" spans="29:29">
      <c r="AC92" s="47"/>
    </row>
    <row r="93" spans="29:29">
      <c r="AC93" s="47"/>
    </row>
    <row r="94" spans="29:29">
      <c r="AC94" s="47"/>
    </row>
    <row r="95" spans="29:29">
      <c r="AC95" s="47"/>
    </row>
    <row r="96" spans="29:29">
      <c r="AC96" s="47"/>
    </row>
    <row r="97" spans="29:29">
      <c r="AC97" s="47"/>
    </row>
    <row r="98" spans="29:29">
      <c r="AC98" s="47"/>
    </row>
    <row r="99" spans="29:29">
      <c r="AC99" s="47"/>
    </row>
    <row r="100" spans="29:29">
      <c r="AC100" s="47"/>
    </row>
    <row r="101" spans="29:29">
      <c r="AC101" s="47"/>
    </row>
    <row r="102" spans="29:29">
      <c r="AC102" s="47"/>
    </row>
    <row r="103" spans="29:29">
      <c r="AC103" s="47"/>
    </row>
    <row r="104" spans="29:29">
      <c r="AC104" s="47"/>
    </row>
    <row r="105" spans="29:29">
      <c r="AC105" s="47"/>
    </row>
    <row r="106" spans="29:29">
      <c r="AC106" s="47"/>
    </row>
    <row r="107" spans="29:29">
      <c r="AC107" s="47"/>
    </row>
    <row r="108" spans="29:29">
      <c r="AC108" s="47"/>
    </row>
    <row r="109" spans="29:29">
      <c r="AC109" s="47"/>
    </row>
    <row r="110" spans="29:29">
      <c r="AC110" s="47"/>
    </row>
    <row r="111" spans="29:29">
      <c r="AC111" s="47"/>
    </row>
    <row r="112" spans="29:29">
      <c r="AC112" s="47"/>
    </row>
    <row r="113" spans="29:29">
      <c r="AC113" s="47"/>
    </row>
    <row r="114" spans="29:29">
      <c r="AC114" s="47"/>
    </row>
    <row r="115" spans="29:29">
      <c r="AC115" s="47"/>
    </row>
    <row r="116" spans="29:29">
      <c r="AC116" s="47"/>
    </row>
    <row r="117" spans="29:29">
      <c r="AC117" s="47"/>
    </row>
    <row r="118" spans="29:29">
      <c r="AC118" s="47"/>
    </row>
    <row r="119" spans="29:29">
      <c r="AC119" s="47"/>
    </row>
    <row r="120" spans="29:29">
      <c r="AC120" s="47"/>
    </row>
    <row r="121" spans="29:29">
      <c r="AC121" s="47"/>
    </row>
    <row r="122" spans="29:29">
      <c r="AC122" s="47"/>
    </row>
    <row r="123" spans="29:29">
      <c r="AC123" s="47"/>
    </row>
    <row r="124" spans="29:29">
      <c r="AC124" s="47"/>
    </row>
    <row r="125" spans="29:29">
      <c r="AC125" s="47"/>
    </row>
    <row r="126" spans="29:29">
      <c r="AC126" s="47"/>
    </row>
    <row r="127" spans="29:29">
      <c r="AC127" s="47"/>
    </row>
    <row r="128" spans="29:29">
      <c r="AC128" s="47"/>
    </row>
    <row r="129" spans="29:29">
      <c r="AC129" s="47"/>
    </row>
    <row r="130" spans="29:29">
      <c r="AC130" s="47"/>
    </row>
    <row r="131" spans="29:29">
      <c r="AC131" s="47"/>
    </row>
    <row r="132" spans="29:29">
      <c r="AC132" s="47"/>
    </row>
    <row r="133" spans="29:29">
      <c r="AC133" s="47"/>
    </row>
    <row r="134" spans="29:29">
      <c r="AC134" s="47"/>
    </row>
    <row r="135" spans="29:29">
      <c r="AC135" s="47"/>
    </row>
    <row r="136" spans="29:29">
      <c r="AC136" s="47"/>
    </row>
    <row r="137" spans="29:29">
      <c r="AC137" s="47"/>
    </row>
    <row r="138" spans="29:29">
      <c r="AC138" s="47"/>
    </row>
    <row r="139" spans="29:29">
      <c r="AC139" s="47"/>
    </row>
    <row r="140" spans="29:29">
      <c r="AC140" s="47"/>
    </row>
    <row r="141" spans="29:29">
      <c r="AC141" s="47"/>
    </row>
    <row r="142" spans="29:29">
      <c r="AC142" s="47"/>
    </row>
    <row r="143" spans="29:29">
      <c r="AC143" s="47"/>
    </row>
    <row r="144" spans="29:29">
      <c r="AC144" s="47"/>
    </row>
    <row r="145" spans="29:29">
      <c r="AC145" s="47"/>
    </row>
    <row r="146" spans="29:29">
      <c r="AC146" s="47"/>
    </row>
    <row r="147" spans="29:29">
      <c r="AC147" s="47"/>
    </row>
    <row r="148" spans="29:29">
      <c r="AC148" s="47"/>
    </row>
    <row r="149" spans="29:29">
      <c r="AC149" s="47"/>
    </row>
    <row r="150" spans="29:29">
      <c r="AC150" s="47"/>
    </row>
    <row r="151" spans="29:29">
      <c r="AC151" s="47"/>
    </row>
    <row r="152" spans="29:29">
      <c r="AC152" s="47"/>
    </row>
    <row r="153" spans="29:29">
      <c r="AC153" s="47"/>
    </row>
    <row r="154" spans="29:29">
      <c r="AC154" s="47"/>
    </row>
    <row r="155" spans="29:29">
      <c r="AC155" s="47"/>
    </row>
    <row r="156" spans="29:29">
      <c r="AC156" s="47"/>
    </row>
    <row r="157" spans="29:29">
      <c r="AC157" s="47"/>
    </row>
    <row r="158" spans="29:29">
      <c r="AC158" s="47"/>
    </row>
    <row r="159" spans="29:29">
      <c r="AC159" s="47"/>
    </row>
    <row r="160" spans="29:29">
      <c r="AC160" s="47"/>
    </row>
    <row r="161" spans="29:29">
      <c r="AC161" s="47"/>
    </row>
    <row r="162" spans="29:29">
      <c r="AC162" s="47"/>
    </row>
    <row r="163" spans="29:29">
      <c r="AC163" s="47"/>
    </row>
    <row r="164" spans="29:29">
      <c r="AC164" s="47"/>
    </row>
    <row r="165" spans="29:29">
      <c r="AC165" s="47"/>
    </row>
    <row r="166" spans="29:29">
      <c r="AC166" s="47"/>
    </row>
    <row r="167" spans="29:29">
      <c r="AC167" s="47"/>
    </row>
    <row r="168" spans="29:29">
      <c r="AC168" s="47"/>
    </row>
    <row r="169" spans="29:29">
      <c r="AC169" s="47"/>
    </row>
    <row r="170" spans="29:29">
      <c r="AC170" s="47"/>
    </row>
    <row r="171" spans="29:29">
      <c r="AC171" s="47"/>
    </row>
    <row r="172" spans="29:29">
      <c r="AC172" s="47"/>
    </row>
    <row r="173" spans="29:29">
      <c r="AC173" s="47"/>
    </row>
    <row r="174" spans="29:29">
      <c r="AC174" s="47"/>
    </row>
    <row r="175" spans="29:29">
      <c r="AC175" s="47"/>
    </row>
    <row r="176" spans="29:29">
      <c r="AC176" s="47"/>
    </row>
    <row r="177" spans="29:29">
      <c r="AC177" s="47"/>
    </row>
    <row r="178" spans="29:29">
      <c r="AC178" s="47"/>
    </row>
    <row r="179" spans="29:29">
      <c r="AC179" s="47"/>
    </row>
    <row r="180" spans="29:29">
      <c r="AC180" s="47"/>
    </row>
    <row r="181" spans="29:29">
      <c r="AC181" s="47"/>
    </row>
    <row r="182" spans="29:29">
      <c r="AC182" s="47"/>
    </row>
    <row r="183" spans="29:29">
      <c r="AC183" s="47"/>
    </row>
    <row r="184" spans="29:29">
      <c r="AC184" s="47"/>
    </row>
    <row r="185" spans="29:29">
      <c r="AC185" s="47"/>
    </row>
    <row r="186" spans="29:29">
      <c r="AC186" s="47"/>
    </row>
    <row r="187" spans="29:29">
      <c r="AC187" s="47"/>
    </row>
    <row r="188" spans="29:29">
      <c r="AC188" s="47"/>
    </row>
    <row r="189" spans="29:29">
      <c r="AC189" s="47"/>
    </row>
    <row r="190" spans="29:29">
      <c r="AC190" s="47"/>
    </row>
    <row r="191" spans="29:29">
      <c r="AC191" s="47"/>
    </row>
    <row r="192" spans="29:29">
      <c r="AC192" s="47"/>
    </row>
    <row r="193" spans="29:29">
      <c r="AC193" s="47"/>
    </row>
    <row r="194" spans="29:29">
      <c r="AC194" s="47"/>
    </row>
    <row r="195" spans="29:29">
      <c r="AC195" s="47"/>
    </row>
    <row r="196" spans="29:29">
      <c r="AC196" s="47"/>
    </row>
    <row r="197" spans="29:29">
      <c r="AC197" s="47"/>
    </row>
    <row r="198" spans="29:29">
      <c r="AC198" s="47"/>
    </row>
    <row r="199" spans="29:29">
      <c r="AC199" s="47"/>
    </row>
    <row r="200" spans="29:29">
      <c r="AC200" s="47"/>
    </row>
    <row r="201" spans="29:29">
      <c r="AC201" s="47"/>
    </row>
    <row r="202" spans="29:29">
      <c r="AC202" s="47"/>
    </row>
    <row r="203" spans="29:29">
      <c r="AC203" s="47"/>
    </row>
    <row r="204" spans="29:29">
      <c r="AC204" s="47"/>
    </row>
    <row r="205" spans="29:29">
      <c r="AC205" s="47"/>
    </row>
    <row r="206" spans="29:29">
      <c r="AC206" s="47"/>
    </row>
    <row r="207" spans="29:29">
      <c r="AC207" s="47"/>
    </row>
    <row r="208" spans="29:29">
      <c r="AC208" s="47"/>
    </row>
    <row r="209" spans="29:29">
      <c r="AC209" s="47"/>
    </row>
    <row r="210" spans="29:29">
      <c r="AC210" s="47"/>
    </row>
    <row r="211" spans="29:29">
      <c r="AC211" s="47"/>
    </row>
    <row r="212" spans="29:29">
      <c r="AC212" s="47"/>
    </row>
    <row r="213" spans="29:29">
      <c r="AC213" s="47"/>
    </row>
    <row r="214" spans="29:29">
      <c r="AC214" s="47"/>
    </row>
    <row r="215" spans="29:29">
      <c r="AC215" s="47"/>
    </row>
    <row r="216" spans="29:29">
      <c r="AC216" s="47"/>
    </row>
    <row r="217" spans="29:29">
      <c r="AC217" s="47"/>
    </row>
    <row r="218" spans="29:29">
      <c r="AC218" s="47"/>
    </row>
    <row r="219" spans="29:29">
      <c r="AC219" s="47"/>
    </row>
    <row r="220" spans="29:29">
      <c r="AC220" s="47"/>
    </row>
    <row r="221" spans="29:29">
      <c r="AC221" s="47"/>
    </row>
    <row r="222" spans="29:29">
      <c r="AC222" s="47"/>
    </row>
    <row r="223" spans="29:29">
      <c r="AC223" s="47"/>
    </row>
    <row r="224" spans="29:29">
      <c r="AC224" s="47"/>
    </row>
    <row r="225" spans="29:29">
      <c r="AC225" s="47"/>
    </row>
    <row r="226" spans="29:29">
      <c r="AC226" s="47"/>
    </row>
    <row r="227" spans="29:29">
      <c r="AC227" s="47"/>
    </row>
    <row r="228" spans="29:29">
      <c r="AC228" s="47"/>
    </row>
    <row r="229" spans="29:29">
      <c r="AC229" s="47"/>
    </row>
    <row r="230" spans="29:29">
      <c r="AC230" s="47"/>
    </row>
    <row r="231" spans="29:29">
      <c r="AC231" s="47"/>
    </row>
    <row r="232" spans="29:29">
      <c r="AC232" s="47"/>
    </row>
    <row r="233" spans="29:29">
      <c r="AC233" s="47"/>
    </row>
    <row r="234" spans="29:29">
      <c r="AC234" s="47"/>
    </row>
    <row r="235" spans="29:29">
      <c r="AC235" s="47"/>
    </row>
    <row r="236" spans="29:29">
      <c r="AC236" s="47"/>
    </row>
    <row r="237" spans="29:29">
      <c r="AC237" s="47"/>
    </row>
    <row r="238" spans="29:29">
      <c r="AC238" s="47"/>
    </row>
    <row r="239" spans="29:29">
      <c r="AC239" s="47"/>
    </row>
    <row r="240" spans="29:29">
      <c r="AC240" s="47"/>
    </row>
    <row r="241" spans="29:29">
      <c r="AC241" s="47"/>
    </row>
    <row r="242" spans="29:29">
      <c r="AC242" s="47"/>
    </row>
    <row r="243" spans="29:29">
      <c r="AC243" s="47"/>
    </row>
    <row r="244" spans="29:29">
      <c r="AC244" s="47"/>
    </row>
    <row r="245" spans="29:29">
      <c r="AC245" s="47"/>
    </row>
    <row r="246" spans="29:29">
      <c r="AC246" s="47"/>
    </row>
    <row r="247" spans="29:29">
      <c r="AC247" s="47"/>
    </row>
    <row r="248" spans="29:29">
      <c r="AC248" s="47"/>
    </row>
    <row r="249" spans="29:29">
      <c r="AC249" s="47"/>
    </row>
    <row r="250" spans="29:29">
      <c r="AC250" s="47"/>
    </row>
    <row r="251" spans="29:29">
      <c r="AC251" s="47"/>
    </row>
    <row r="252" spans="29:29">
      <c r="AC252" s="47"/>
    </row>
    <row r="253" spans="29:29">
      <c r="AC253" s="47"/>
    </row>
    <row r="254" spans="29:29">
      <c r="AC254" s="47"/>
    </row>
    <row r="255" spans="29:29">
      <c r="AC255" s="47"/>
    </row>
    <row r="256" spans="29:29">
      <c r="AC256" s="47"/>
    </row>
    <row r="257" spans="29:29">
      <c r="AC257" s="47"/>
    </row>
    <row r="258" spans="29:29">
      <c r="AC258" s="47"/>
    </row>
    <row r="259" spans="29:29">
      <c r="AC259" s="47"/>
    </row>
    <row r="260" spans="29:29">
      <c r="AC260" s="47"/>
    </row>
    <row r="261" spans="29:29">
      <c r="AC261" s="47"/>
    </row>
    <row r="262" spans="29:29">
      <c r="AC262" s="47"/>
    </row>
    <row r="263" spans="29:29">
      <c r="AC263" s="47"/>
    </row>
    <row r="264" spans="29:29">
      <c r="AC264" s="47"/>
    </row>
    <row r="265" spans="29:29">
      <c r="AC265" s="47"/>
    </row>
    <row r="266" spans="29:29">
      <c r="AC266" s="47"/>
    </row>
    <row r="267" spans="29:29">
      <c r="AC267" s="47"/>
    </row>
    <row r="268" spans="29:29">
      <c r="AC268" s="47"/>
    </row>
    <row r="269" spans="29:29">
      <c r="AC269" s="47"/>
    </row>
    <row r="270" spans="29:29">
      <c r="AC270" s="47"/>
    </row>
    <row r="271" spans="29:29">
      <c r="AC271" s="47"/>
    </row>
    <row r="272" spans="29:29">
      <c r="AC272" s="47"/>
    </row>
    <row r="273" spans="29:29">
      <c r="AC273" s="47"/>
    </row>
    <row r="274" spans="29:29">
      <c r="AC274" s="47"/>
    </row>
    <row r="275" spans="29:29">
      <c r="AC275" s="47"/>
    </row>
    <row r="276" spans="29:29">
      <c r="AC276" s="47"/>
    </row>
    <row r="277" spans="29:29">
      <c r="AC277" s="47"/>
    </row>
    <row r="278" spans="29:29">
      <c r="AC278" s="47"/>
    </row>
    <row r="279" spans="29:29">
      <c r="AC279" s="47"/>
    </row>
    <row r="280" spans="29:29">
      <c r="AC280" s="47"/>
    </row>
    <row r="281" spans="29:29">
      <c r="AC281" s="47"/>
    </row>
    <row r="282" spans="29:29">
      <c r="AC282" s="47"/>
    </row>
    <row r="283" spans="29:29">
      <c r="AC283" s="47"/>
    </row>
    <row r="284" spans="29:29">
      <c r="AC284" s="47"/>
    </row>
    <row r="285" spans="29:29">
      <c r="AC285" s="47"/>
    </row>
    <row r="286" spans="29:29">
      <c r="AC286" s="47"/>
    </row>
    <row r="287" spans="29:29">
      <c r="AC287" s="47"/>
    </row>
    <row r="288" spans="29:29">
      <c r="AC288" s="47"/>
    </row>
    <row r="289" spans="29:29">
      <c r="AC289" s="47"/>
    </row>
    <row r="290" spans="29:29">
      <c r="AC290" s="47"/>
    </row>
    <row r="291" spans="29:29">
      <c r="AC291" s="47"/>
    </row>
    <row r="292" spans="29:29">
      <c r="AC292" s="47"/>
    </row>
    <row r="293" spans="29:29">
      <c r="AC293" s="47"/>
    </row>
    <row r="294" spans="29:29">
      <c r="AC294" s="47"/>
    </row>
    <row r="295" spans="29:29">
      <c r="AC295" s="47"/>
    </row>
    <row r="296" spans="29:29">
      <c r="AC296" s="47"/>
    </row>
    <row r="297" spans="29:29">
      <c r="AC297" s="47"/>
    </row>
    <row r="298" spans="29:29">
      <c r="AC298" s="47"/>
    </row>
    <row r="299" spans="29:29">
      <c r="AC299" s="47"/>
    </row>
    <row r="300" spans="29:29">
      <c r="AC300" s="47"/>
    </row>
    <row r="301" spans="29:29">
      <c r="AC301" s="47"/>
    </row>
    <row r="302" spans="29:29">
      <c r="AC302" s="47"/>
    </row>
    <row r="303" spans="29:29">
      <c r="AC303" s="47"/>
    </row>
    <row r="304" spans="29:29">
      <c r="AC304" s="47"/>
    </row>
    <row r="305" spans="29:29">
      <c r="AC305" s="47"/>
    </row>
    <row r="306" spans="29:29">
      <c r="AC306" s="47"/>
    </row>
    <row r="307" spans="29:29">
      <c r="AC307" s="47"/>
    </row>
    <row r="308" spans="29:29">
      <c r="AC308" s="47"/>
    </row>
    <row r="309" spans="29:29">
      <c r="AC309" s="47"/>
    </row>
    <row r="310" spans="29:29">
      <c r="AC310" s="47"/>
    </row>
    <row r="311" spans="29:29">
      <c r="AC311" s="47"/>
    </row>
    <row r="312" spans="29:29">
      <c r="AC312" s="47"/>
    </row>
    <row r="313" spans="29:29">
      <c r="AC313" s="47"/>
    </row>
    <row r="314" spans="29:29">
      <c r="AC314" s="47"/>
    </row>
    <row r="315" spans="29:29">
      <c r="AC315" s="47"/>
    </row>
    <row r="316" spans="29:29">
      <c r="AC316" s="47"/>
    </row>
    <row r="317" spans="29:29">
      <c r="AC317" s="47"/>
    </row>
    <row r="318" spans="29:29">
      <c r="AC318" s="47"/>
    </row>
    <row r="319" spans="29:29">
      <c r="AC319" s="47"/>
    </row>
    <row r="320" spans="29:29">
      <c r="AC320" s="47"/>
    </row>
    <row r="321" spans="29:29">
      <c r="AC321" s="47"/>
    </row>
    <row r="322" spans="29:29">
      <c r="AC322" s="47"/>
    </row>
    <row r="323" spans="29:29">
      <c r="AC323" s="47"/>
    </row>
    <row r="324" spans="29:29">
      <c r="AC324" s="47"/>
    </row>
    <row r="325" spans="29:29">
      <c r="AC325" s="47"/>
    </row>
    <row r="326" spans="29:29">
      <c r="AC326" s="47"/>
    </row>
    <row r="327" spans="29:29">
      <c r="AC327" s="47"/>
    </row>
    <row r="328" spans="29:29">
      <c r="AC328" s="47"/>
    </row>
    <row r="329" spans="29:29">
      <c r="AC329" s="47"/>
    </row>
    <row r="330" spans="29:29">
      <c r="AC330" s="47"/>
    </row>
    <row r="331" spans="29:29">
      <c r="AC331" s="47"/>
    </row>
    <row r="332" spans="29:29">
      <c r="AC332" s="47"/>
    </row>
    <row r="333" spans="29:29">
      <c r="AC333" s="47"/>
    </row>
    <row r="334" spans="29:29">
      <c r="AC334" s="47"/>
    </row>
    <row r="335" spans="29:29">
      <c r="AC335" s="47"/>
    </row>
    <row r="336" spans="29:29">
      <c r="AC336" s="47"/>
    </row>
    <row r="337" spans="29:29">
      <c r="AC337" s="47"/>
    </row>
    <row r="338" spans="29:29">
      <c r="AC338" s="47"/>
    </row>
    <row r="339" spans="29:29">
      <c r="AC339" s="47"/>
    </row>
    <row r="340" spans="29:29">
      <c r="AC340" s="47"/>
    </row>
    <row r="341" spans="29:29">
      <c r="AC341" s="47"/>
    </row>
    <row r="342" spans="29:29">
      <c r="AC342" s="47"/>
    </row>
    <row r="343" spans="29:29">
      <c r="AC343" s="47"/>
    </row>
    <row r="344" spans="29:29">
      <c r="AC344" s="47"/>
    </row>
    <row r="345" spans="29:29">
      <c r="AC345" s="47"/>
    </row>
    <row r="346" spans="29:29">
      <c r="AC346" s="47"/>
    </row>
    <row r="347" spans="29:29">
      <c r="AC347" s="47"/>
    </row>
    <row r="348" spans="29:29">
      <c r="AC348" s="47"/>
    </row>
    <row r="349" spans="29:29">
      <c r="AC349" s="47"/>
    </row>
    <row r="350" spans="29:29">
      <c r="AC350" s="47"/>
    </row>
    <row r="351" spans="29:29">
      <c r="AC351" s="47"/>
    </row>
    <row r="352" spans="29:29">
      <c r="AC352" s="47"/>
    </row>
    <row r="353" spans="29:29">
      <c r="AC353" s="47"/>
    </row>
    <row r="354" spans="29:29">
      <c r="AC354" s="47"/>
    </row>
    <row r="355" spans="29:29">
      <c r="AC355" s="47"/>
    </row>
    <row r="356" spans="29:29">
      <c r="AC356" s="47"/>
    </row>
    <row r="357" spans="29:29">
      <c r="AC357" s="47"/>
    </row>
    <row r="358" spans="29:29">
      <c r="AC358" s="47"/>
    </row>
    <row r="359" spans="29:29">
      <c r="AC359" s="47"/>
    </row>
    <row r="360" spans="29:29">
      <c r="AC360" s="47"/>
    </row>
    <row r="361" spans="29:29">
      <c r="AC361" s="47"/>
    </row>
    <row r="362" spans="29:29">
      <c r="AC362" s="47"/>
    </row>
    <row r="363" spans="29:29">
      <c r="AC363" s="47"/>
    </row>
    <row r="364" spans="29:29">
      <c r="AC364" s="47"/>
    </row>
    <row r="365" spans="29:29">
      <c r="AC365" s="47"/>
    </row>
    <row r="366" spans="29:29">
      <c r="AC366" s="47"/>
    </row>
    <row r="367" spans="29:29">
      <c r="AC367" s="47"/>
    </row>
    <row r="368" spans="29:29">
      <c r="AC368" s="47"/>
    </row>
    <row r="369" spans="29:29">
      <c r="AC369" s="47"/>
    </row>
    <row r="370" spans="29:29">
      <c r="AC370" s="47"/>
    </row>
    <row r="371" spans="29:29">
      <c r="AC371" s="47"/>
    </row>
    <row r="372" spans="29:29">
      <c r="AC372" s="47"/>
    </row>
    <row r="373" spans="29:29">
      <c r="AC373" s="47"/>
    </row>
    <row r="374" spans="29:29">
      <c r="AC374" s="47"/>
    </row>
    <row r="375" spans="29:29">
      <c r="AC375" s="47"/>
    </row>
    <row r="376" spans="29:29">
      <c r="AC376" s="47"/>
    </row>
    <row r="377" spans="29:29">
      <c r="AC377" s="47"/>
    </row>
    <row r="378" spans="29:29">
      <c r="AC378" s="47"/>
    </row>
    <row r="379" spans="29:29">
      <c r="AC379" s="47"/>
    </row>
    <row r="380" spans="29:29">
      <c r="AC380" s="47"/>
    </row>
    <row r="381" spans="29:29">
      <c r="AC381" s="47"/>
    </row>
    <row r="382" spans="29:29">
      <c r="AC382" s="47"/>
    </row>
    <row r="383" spans="29:29">
      <c r="AC383" s="47"/>
    </row>
    <row r="384" spans="29:29">
      <c r="AC384" s="47"/>
    </row>
    <row r="385" spans="29:29">
      <c r="AC385" s="47"/>
    </row>
    <row r="386" spans="29:29">
      <c r="AC386" s="47"/>
    </row>
    <row r="387" spans="29:29">
      <c r="AC387" s="47"/>
    </row>
    <row r="388" spans="29:29">
      <c r="AC388" s="47"/>
    </row>
    <row r="389" spans="29:29">
      <c r="AC389" s="47"/>
    </row>
    <row r="390" spans="29:29">
      <c r="AC390" s="47"/>
    </row>
    <row r="391" spans="29:29">
      <c r="AC391" s="47"/>
    </row>
    <row r="392" spans="29:29">
      <c r="AC392" s="47"/>
    </row>
    <row r="393" spans="29:29">
      <c r="AC393" s="47"/>
    </row>
    <row r="394" spans="29:29">
      <c r="AC394" s="47"/>
    </row>
    <row r="395" spans="29:29">
      <c r="AC395" s="47"/>
    </row>
    <row r="396" spans="29:29">
      <c r="AC396" s="47"/>
    </row>
    <row r="397" spans="29:29">
      <c r="AC397" s="47"/>
    </row>
    <row r="398" spans="29:29">
      <c r="AC398" s="47"/>
    </row>
    <row r="399" spans="29:29">
      <c r="AC399" s="47"/>
    </row>
    <row r="400" spans="29:29">
      <c r="AC400" s="47"/>
    </row>
    <row r="401" spans="29:29">
      <c r="AC401" s="47"/>
    </row>
    <row r="402" spans="29:29">
      <c r="AC402" s="47"/>
    </row>
    <row r="403" spans="29:29">
      <c r="AC403" s="47"/>
    </row>
    <row r="404" spans="29:29">
      <c r="AC404" s="47"/>
    </row>
    <row r="405" spans="29:29">
      <c r="AC405" s="47"/>
    </row>
    <row r="406" spans="29:29">
      <c r="AC406" s="47"/>
    </row>
    <row r="407" spans="29:29">
      <c r="AC407" s="47"/>
    </row>
    <row r="408" spans="29:29">
      <c r="AC408" s="47"/>
    </row>
    <row r="409" spans="29:29">
      <c r="AC409" s="47"/>
    </row>
    <row r="410" spans="29:29">
      <c r="AC410" s="47"/>
    </row>
    <row r="411" spans="29:29">
      <c r="AC411" s="47"/>
    </row>
    <row r="412" spans="29:29">
      <c r="AC412" s="47"/>
    </row>
    <row r="413" spans="29:29">
      <c r="AC413" s="47"/>
    </row>
    <row r="414" spans="29:29">
      <c r="AC414" s="47"/>
    </row>
    <row r="415" spans="29:29">
      <c r="AC415" s="47"/>
    </row>
    <row r="416" spans="29:29">
      <c r="AC416" s="47"/>
    </row>
    <row r="417" spans="29:29">
      <c r="AC417" s="47"/>
    </row>
    <row r="418" spans="29:29">
      <c r="AC418" s="47"/>
    </row>
    <row r="419" spans="29:29">
      <c r="AC419" s="47"/>
    </row>
    <row r="420" spans="29:29">
      <c r="AC420" s="47"/>
    </row>
    <row r="421" spans="29:29">
      <c r="AC421" s="47"/>
    </row>
    <row r="422" spans="29:29">
      <c r="AC422" s="47"/>
    </row>
    <row r="423" spans="29:29">
      <c r="AC423" s="47"/>
    </row>
    <row r="424" spans="29:29">
      <c r="AC424" s="47"/>
    </row>
    <row r="425" spans="29:29">
      <c r="AC425" s="47"/>
    </row>
    <row r="426" spans="29:29">
      <c r="AC426" s="47"/>
    </row>
    <row r="427" spans="29:29">
      <c r="AC427" s="47"/>
    </row>
    <row r="428" spans="29:29">
      <c r="AC428" s="47"/>
    </row>
    <row r="429" spans="29:29">
      <c r="AC429" s="47"/>
    </row>
    <row r="430" spans="29:29">
      <c r="AC430" s="47"/>
    </row>
    <row r="431" spans="29:29">
      <c r="AC431" s="47"/>
    </row>
    <row r="432" spans="29:29">
      <c r="AC432" s="47"/>
    </row>
    <row r="433" spans="29:29">
      <c r="AC433" s="47"/>
    </row>
    <row r="434" spans="29:29">
      <c r="AC434" s="47"/>
    </row>
    <row r="435" spans="29:29">
      <c r="AC435" s="47"/>
    </row>
    <row r="436" spans="29:29">
      <c r="AC436" s="47"/>
    </row>
    <row r="437" spans="29:29">
      <c r="AC437" s="47"/>
    </row>
    <row r="438" spans="29:29">
      <c r="AC438" s="47"/>
    </row>
    <row r="439" spans="29:29">
      <c r="AC439" s="47"/>
    </row>
    <row r="440" spans="29:29">
      <c r="AC440" s="47"/>
    </row>
    <row r="441" spans="29:29">
      <c r="AC441" s="47"/>
    </row>
    <row r="442" spans="29:29">
      <c r="AC442" s="47"/>
    </row>
    <row r="443" spans="29:29">
      <c r="AC443" s="47"/>
    </row>
    <row r="444" spans="29:29">
      <c r="AC444" s="47"/>
    </row>
    <row r="445" spans="29:29">
      <c r="AC445" s="47"/>
    </row>
    <row r="446" spans="29:29">
      <c r="AC446" s="47"/>
    </row>
    <row r="447" spans="29:29">
      <c r="AC447" s="47"/>
    </row>
    <row r="448" spans="29:29">
      <c r="AC448" s="47"/>
    </row>
    <row r="449" spans="29:29">
      <c r="AC449" s="47"/>
    </row>
    <row r="450" spans="29:29">
      <c r="AC450" s="47"/>
    </row>
    <row r="451" spans="29:29">
      <c r="AC451" s="47"/>
    </row>
    <row r="452" spans="29:29">
      <c r="AC452" s="47"/>
    </row>
    <row r="453" spans="29:29">
      <c r="AC453" s="47"/>
    </row>
    <row r="454" spans="29:29">
      <c r="AC454" s="47"/>
    </row>
    <row r="455" spans="29:29">
      <c r="AC455" s="47"/>
    </row>
    <row r="456" spans="29:29">
      <c r="AC456" s="47"/>
    </row>
    <row r="457" spans="29:29">
      <c r="AC457" s="47"/>
    </row>
    <row r="458" spans="29:29">
      <c r="AC458" s="47"/>
    </row>
    <row r="459" spans="29:29">
      <c r="AC459" s="47"/>
    </row>
    <row r="460" spans="29:29">
      <c r="AC460" s="47"/>
    </row>
    <row r="461" spans="29:29">
      <c r="AC461" s="47"/>
    </row>
    <row r="462" spans="29:29">
      <c r="AC462" s="47"/>
    </row>
    <row r="463" spans="29:29">
      <c r="AC463" s="47"/>
    </row>
    <row r="464" spans="29:29">
      <c r="AC464" s="47"/>
    </row>
    <row r="465" spans="29:29">
      <c r="AC465" s="47"/>
    </row>
    <row r="466" spans="29:29">
      <c r="AC466" s="47"/>
    </row>
    <row r="467" spans="29:29">
      <c r="AC467" s="47"/>
    </row>
    <row r="468" spans="29:29">
      <c r="AC468" s="47"/>
    </row>
    <row r="469" spans="29:29">
      <c r="AC469" s="47"/>
    </row>
    <row r="470" spans="29:29">
      <c r="AC470" s="47"/>
    </row>
    <row r="471" spans="29:29">
      <c r="AC471" s="47"/>
    </row>
    <row r="472" spans="29:29">
      <c r="AC472" s="47"/>
    </row>
    <row r="473" spans="29:29">
      <c r="AC473" s="47"/>
    </row>
    <row r="474" spans="29:29">
      <c r="AC474" s="47"/>
    </row>
    <row r="475" spans="29:29">
      <c r="AC475" s="47"/>
    </row>
    <row r="476" spans="29:29">
      <c r="AC476" s="47"/>
    </row>
    <row r="477" spans="29:29">
      <c r="AC477" s="47"/>
    </row>
    <row r="478" spans="29:29">
      <c r="AC478" s="47"/>
    </row>
    <row r="479" spans="29:29">
      <c r="AC479" s="47"/>
    </row>
    <row r="480" spans="29:29">
      <c r="AC480" s="47"/>
    </row>
    <row r="481" spans="29:29">
      <c r="AC481" s="47"/>
    </row>
    <row r="482" spans="29:29">
      <c r="AC482" s="47"/>
    </row>
    <row r="483" spans="29:29">
      <c r="AC483" s="47"/>
    </row>
    <row r="484" spans="29:29">
      <c r="AC484" s="47"/>
    </row>
    <row r="485" spans="29:29">
      <c r="AC485" s="47"/>
    </row>
    <row r="486" spans="29:29">
      <c r="AC486" s="47"/>
    </row>
    <row r="487" spans="29:29">
      <c r="AC487" s="47"/>
    </row>
    <row r="488" spans="29:29">
      <c r="AC488" s="47"/>
    </row>
    <row r="489" spans="29:29">
      <c r="AC489" s="47"/>
    </row>
    <row r="490" spans="29:29">
      <c r="AC490" s="47"/>
    </row>
    <row r="491" spans="29:29">
      <c r="AC491" s="47"/>
    </row>
    <row r="492" spans="29:29">
      <c r="AC492" s="47"/>
    </row>
    <row r="493" spans="29:29">
      <c r="AC493" s="47"/>
    </row>
    <row r="494" spans="29:29">
      <c r="AC494" s="47"/>
    </row>
    <row r="495" spans="29:29">
      <c r="AC495" s="47"/>
    </row>
  </sheetData>
  <mergeCells count="28">
    <mergeCell ref="M22:M23"/>
    <mergeCell ref="O37:V37"/>
    <mergeCell ref="U38:V38"/>
    <mergeCell ref="O65:X65"/>
    <mergeCell ref="G22:G23"/>
    <mergeCell ref="H22:H23"/>
    <mergeCell ref="I22:I23"/>
    <mergeCell ref="J22:J23"/>
    <mergeCell ref="K22:K23"/>
    <mergeCell ref="L22:L23"/>
    <mergeCell ref="F22:F23"/>
    <mergeCell ref="A14:A15"/>
    <mergeCell ref="B14:B15"/>
    <mergeCell ref="A16:A17"/>
    <mergeCell ref="B16:B17"/>
    <mergeCell ref="A18:A19"/>
    <mergeCell ref="B18:B19"/>
    <mergeCell ref="A22:A23"/>
    <mergeCell ref="B22:B23"/>
    <mergeCell ref="C22:C23"/>
    <mergeCell ref="D22:D23"/>
    <mergeCell ref="E22:E23"/>
    <mergeCell ref="O1:AN1"/>
    <mergeCell ref="O2:AN2"/>
    <mergeCell ref="A4:A5"/>
    <mergeCell ref="B4:B5"/>
    <mergeCell ref="A11:A12"/>
    <mergeCell ref="B11:B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K1218"/>
  <sheetViews>
    <sheetView topLeftCell="A1203" workbookViewId="0">
      <selection activeCell="N1208" sqref="N1208"/>
    </sheetView>
  </sheetViews>
  <sheetFormatPr defaultRowHeight="15"/>
  <cols>
    <col min="1" max="1" width="7.5703125" customWidth="1"/>
    <col min="2" max="2" width="43.7109375" style="118" customWidth="1"/>
    <col min="3" max="3" width="10.140625" customWidth="1"/>
    <col min="4" max="4" width="10" customWidth="1"/>
    <col min="5" max="5" width="9.140625" customWidth="1"/>
    <col min="6" max="6" width="9.7109375" customWidth="1"/>
    <col min="7" max="7" width="10" style="119" customWidth="1"/>
    <col min="8" max="8" width="10.28515625" style="119" customWidth="1"/>
    <col min="9" max="9" width="9.42578125" customWidth="1"/>
    <col min="10" max="11" width="10.7109375" customWidth="1"/>
  </cols>
  <sheetData>
    <row r="1" spans="1:11">
      <c r="H1"/>
    </row>
    <row r="2" spans="1:11" ht="15.75" customHeight="1">
      <c r="A2" s="547" t="s">
        <v>321</v>
      </c>
      <c r="B2" s="547"/>
      <c r="C2" s="547"/>
      <c r="D2" s="547"/>
      <c r="E2" s="547"/>
      <c r="F2" s="547"/>
      <c r="G2" s="547"/>
      <c r="H2" s="547"/>
      <c r="I2" s="547"/>
      <c r="J2" s="547"/>
      <c r="K2" s="547"/>
    </row>
    <row r="3" spans="1:11" ht="21.75" customHeight="1">
      <c r="A3" s="547" t="s">
        <v>322</v>
      </c>
      <c r="B3" s="547"/>
      <c r="C3" s="547"/>
      <c r="D3" s="547"/>
      <c r="E3" s="547"/>
      <c r="F3" s="547"/>
      <c r="G3" s="547"/>
      <c r="H3" s="547"/>
      <c r="I3" s="547"/>
      <c r="J3" s="547"/>
      <c r="K3" s="547"/>
    </row>
    <row r="4" spans="1:11">
      <c r="A4" s="120"/>
      <c r="B4" s="600" t="s">
        <v>323</v>
      </c>
      <c r="C4" s="600"/>
      <c r="D4" s="600"/>
      <c r="E4" s="600"/>
      <c r="F4" s="600"/>
      <c r="G4" s="600"/>
      <c r="H4" s="600"/>
      <c r="I4" s="600"/>
      <c r="J4" s="600"/>
      <c r="K4" s="600"/>
    </row>
    <row r="5" spans="1:11" ht="36" customHeight="1">
      <c r="A5" s="402" t="s">
        <v>324</v>
      </c>
      <c r="B5" s="403" t="s">
        <v>227</v>
      </c>
      <c r="C5" s="404">
        <v>2013</v>
      </c>
      <c r="D5" s="404">
        <v>2014</v>
      </c>
      <c r="E5" s="404">
        <v>2015</v>
      </c>
      <c r="F5" s="404">
        <v>2016</v>
      </c>
      <c r="G5" s="404">
        <v>2017</v>
      </c>
      <c r="H5" s="404">
        <v>2018</v>
      </c>
      <c r="I5" s="404">
        <v>2019</v>
      </c>
      <c r="J5" s="404">
        <v>2020</v>
      </c>
      <c r="K5" s="404">
        <v>2021</v>
      </c>
    </row>
    <row r="6" spans="1:11" s="118" customFormat="1">
      <c r="A6" s="405"/>
      <c r="B6" s="405" t="s">
        <v>325</v>
      </c>
      <c r="C6" s="406">
        <v>8177481.468877987</v>
      </c>
      <c r="D6" s="406">
        <v>8698610.8061059937</v>
      </c>
      <c r="E6" s="406">
        <v>6475509.5242387271</v>
      </c>
      <c r="F6" s="406">
        <v>6732037.3591635274</v>
      </c>
      <c r="G6" s="406">
        <v>7643312.817337282</v>
      </c>
      <c r="H6" s="407">
        <v>9338959.0999999996</v>
      </c>
      <c r="I6" s="407">
        <v>9981928.6110250317</v>
      </c>
      <c r="J6" s="407">
        <v>11604212</v>
      </c>
      <c r="K6" s="407">
        <v>13577739.471729081</v>
      </c>
    </row>
    <row r="7" spans="1:11" s="118" customFormat="1">
      <c r="A7" s="408" t="s">
        <v>326</v>
      </c>
      <c r="B7" s="409" t="s">
        <v>327</v>
      </c>
      <c r="C7" s="410"/>
      <c r="D7" s="411"/>
      <c r="E7" s="411"/>
      <c r="F7" s="411"/>
      <c r="G7" s="410"/>
      <c r="H7" s="412"/>
      <c r="I7" s="412"/>
      <c r="J7" s="412"/>
      <c r="K7" s="406">
        <v>3218.0135730000015</v>
      </c>
    </row>
    <row r="8" spans="1:11" s="118" customFormat="1">
      <c r="A8" s="413" t="s">
        <v>328</v>
      </c>
      <c r="B8" s="413" t="s">
        <v>329</v>
      </c>
      <c r="C8" s="406">
        <v>32.232599999999998</v>
      </c>
      <c r="D8" s="414">
        <v>28.003</v>
      </c>
      <c r="E8" s="414">
        <v>52.283999999999999</v>
      </c>
      <c r="F8" s="414">
        <v>52.241999999999997</v>
      </c>
      <c r="G8" s="406">
        <v>116.41</v>
      </c>
      <c r="H8" s="406">
        <v>30.844999999999999</v>
      </c>
      <c r="I8" s="406">
        <v>20.09</v>
      </c>
      <c r="J8" s="406">
        <v>2.02</v>
      </c>
      <c r="K8" s="406">
        <v>27.56</v>
      </c>
    </row>
    <row r="9" spans="1:11" s="118" customFormat="1">
      <c r="A9" s="413" t="s">
        <v>330</v>
      </c>
      <c r="B9" s="413" t="s">
        <v>331</v>
      </c>
      <c r="C9" s="406">
        <v>33.277769999999997</v>
      </c>
      <c r="D9" s="406">
        <v>0</v>
      </c>
      <c r="E9" s="406">
        <v>0</v>
      </c>
      <c r="F9" s="406">
        <v>0</v>
      </c>
      <c r="G9" s="406">
        <v>0</v>
      </c>
      <c r="H9" s="406">
        <v>0</v>
      </c>
      <c r="I9" s="406">
        <v>23.524999999999999</v>
      </c>
      <c r="J9" s="406">
        <v>1492.1428999999998</v>
      </c>
      <c r="K9" s="406">
        <v>2103.319043</v>
      </c>
    </row>
    <row r="10" spans="1:11" s="118" customFormat="1">
      <c r="A10" s="413" t="s">
        <v>332</v>
      </c>
      <c r="B10" s="415" t="s">
        <v>333</v>
      </c>
      <c r="C10" s="406">
        <v>0</v>
      </c>
      <c r="D10" s="406">
        <v>0</v>
      </c>
      <c r="E10" s="406">
        <v>0</v>
      </c>
      <c r="F10" s="406">
        <v>0</v>
      </c>
      <c r="G10" s="406">
        <v>0</v>
      </c>
      <c r="H10" s="406">
        <v>0</v>
      </c>
      <c r="I10" s="406">
        <v>0</v>
      </c>
      <c r="J10" s="406">
        <v>0</v>
      </c>
      <c r="K10" s="406">
        <v>7.5250000000000004</v>
      </c>
    </row>
    <row r="11" spans="1:11" s="118" customFormat="1">
      <c r="A11" s="416" t="s">
        <v>334</v>
      </c>
      <c r="B11" s="413" t="s">
        <v>335</v>
      </c>
      <c r="C11" s="406">
        <v>0</v>
      </c>
      <c r="D11" s="406">
        <v>0</v>
      </c>
      <c r="E11" s="406">
        <v>0</v>
      </c>
      <c r="F11" s="406">
        <v>0</v>
      </c>
      <c r="G11" s="406">
        <v>0</v>
      </c>
      <c r="H11" s="417">
        <v>5.8</v>
      </c>
      <c r="I11" s="406">
        <v>0</v>
      </c>
      <c r="J11" s="406">
        <v>0</v>
      </c>
      <c r="K11" s="406">
        <v>38.4</v>
      </c>
    </row>
    <row r="12" spans="1:11" s="118" customFormat="1" ht="23.25">
      <c r="A12" s="413" t="s">
        <v>336</v>
      </c>
      <c r="B12" s="413" t="s">
        <v>337</v>
      </c>
      <c r="C12" s="406">
        <v>2.9060000000000001</v>
      </c>
      <c r="D12" s="406">
        <v>6.12</v>
      </c>
      <c r="E12" s="406">
        <v>6.46</v>
      </c>
      <c r="F12" s="406">
        <v>4.0359999999999996</v>
      </c>
      <c r="G12" s="406">
        <v>5.35</v>
      </c>
      <c r="H12" s="406">
        <v>4.4420000000000002</v>
      </c>
      <c r="I12" s="406">
        <v>3.6150000000000002</v>
      </c>
      <c r="J12" s="406">
        <v>0.90319000000000005</v>
      </c>
      <c r="K12" s="406">
        <v>1.8280000000000001</v>
      </c>
    </row>
    <row r="13" spans="1:11" s="118" customFormat="1">
      <c r="A13" s="413" t="s">
        <v>338</v>
      </c>
      <c r="B13" s="413" t="s">
        <v>339</v>
      </c>
      <c r="C13" s="406">
        <v>16.646000000000001</v>
      </c>
      <c r="D13" s="406">
        <v>515.04</v>
      </c>
      <c r="E13" s="406">
        <v>322.59550000000002</v>
      </c>
      <c r="F13" s="406">
        <v>406.34233399999999</v>
      </c>
      <c r="G13" s="406">
        <v>831.72860000000003</v>
      </c>
      <c r="H13" s="406">
        <v>498</v>
      </c>
      <c r="I13" s="406">
        <v>186.4308</v>
      </c>
      <c r="J13" s="406">
        <v>592.1327</v>
      </c>
      <c r="K13" s="406">
        <v>79.561000000000007</v>
      </c>
    </row>
    <row r="14" spans="1:11" s="118" customFormat="1">
      <c r="A14" s="413" t="s">
        <v>340</v>
      </c>
      <c r="B14" s="413" t="s">
        <v>341</v>
      </c>
      <c r="C14" s="406">
        <v>25.916</v>
      </c>
      <c r="D14" s="406">
        <v>110.98382600000001</v>
      </c>
      <c r="E14" s="406">
        <v>86.22744999999999</v>
      </c>
      <c r="F14" s="406">
        <v>0.1</v>
      </c>
      <c r="G14" s="406">
        <v>0</v>
      </c>
      <c r="H14" s="406">
        <v>19.5</v>
      </c>
      <c r="I14" s="406">
        <v>0</v>
      </c>
      <c r="J14" s="406">
        <v>0.82238</v>
      </c>
      <c r="K14" s="406">
        <v>0.88139999999999996</v>
      </c>
    </row>
    <row r="15" spans="1:11" s="118" customFormat="1">
      <c r="A15" s="413" t="s">
        <v>342</v>
      </c>
      <c r="B15" s="413" t="s">
        <v>343</v>
      </c>
      <c r="C15" s="406">
        <v>6210.9831150000018</v>
      </c>
      <c r="D15" s="406">
        <v>7064.748477000001</v>
      </c>
      <c r="E15" s="406">
        <v>4499.8308369999977</v>
      </c>
      <c r="F15" s="406">
        <v>1564.61679</v>
      </c>
      <c r="G15" s="406">
        <v>1125.3695299999999</v>
      </c>
      <c r="H15" s="406">
        <v>4277.705543</v>
      </c>
      <c r="I15" s="406">
        <v>7907.2452494000008</v>
      </c>
      <c r="J15" s="406">
        <v>4644.9010099999996</v>
      </c>
      <c r="K15" s="406">
        <v>6593.221219</v>
      </c>
    </row>
    <row r="16" spans="1:11" s="118" customFormat="1">
      <c r="A16" s="418" t="s">
        <v>344</v>
      </c>
      <c r="B16" s="413" t="s">
        <v>345</v>
      </c>
      <c r="C16" s="406">
        <v>3118.6049270000012</v>
      </c>
      <c r="D16" s="406">
        <v>5636.130323999997</v>
      </c>
      <c r="E16" s="406">
        <v>2778.9681109999997</v>
      </c>
      <c r="F16" s="406">
        <v>675.47890899999993</v>
      </c>
      <c r="G16" s="406">
        <v>996.8660890000001</v>
      </c>
      <c r="H16" s="406">
        <v>1444.5738440000005</v>
      </c>
      <c r="I16" s="406">
        <v>849.92238949999989</v>
      </c>
      <c r="J16" s="406">
        <v>822.70430199999987</v>
      </c>
      <c r="K16" s="406">
        <v>437.04134099999999</v>
      </c>
    </row>
    <row r="17" spans="1:11" s="118" customFormat="1" ht="23.25">
      <c r="A17" s="418" t="s">
        <v>346</v>
      </c>
      <c r="B17" s="413" t="s">
        <v>347</v>
      </c>
      <c r="C17" s="406">
        <v>48.00542999999999</v>
      </c>
      <c r="D17" s="406">
        <v>115.71623</v>
      </c>
      <c r="E17" s="406">
        <v>68.805059999999997</v>
      </c>
      <c r="F17" s="406">
        <v>0.32863500000000001</v>
      </c>
      <c r="G17" s="406">
        <v>7.2557099999999997</v>
      </c>
      <c r="H17" s="406">
        <v>174.3365</v>
      </c>
      <c r="I17" s="406">
        <v>0</v>
      </c>
      <c r="J17" s="406">
        <v>0</v>
      </c>
      <c r="K17" s="406">
        <v>0</v>
      </c>
    </row>
    <row r="18" spans="1:11" s="118" customFormat="1" ht="23.25">
      <c r="A18" s="418" t="s">
        <v>348</v>
      </c>
      <c r="B18" s="413" t="s">
        <v>349</v>
      </c>
      <c r="C18" s="406">
        <v>2705.3987659999998</v>
      </c>
      <c r="D18" s="406">
        <v>3355.1236789999998</v>
      </c>
      <c r="E18" s="406">
        <v>903.76722999999993</v>
      </c>
      <c r="F18" s="406">
        <v>483.34068000000002</v>
      </c>
      <c r="G18" s="406">
        <v>461.38600000000002</v>
      </c>
      <c r="H18" s="406">
        <v>230.87085000000005</v>
      </c>
      <c r="I18" s="406">
        <v>259.89049999999997</v>
      </c>
      <c r="J18" s="406">
        <v>359.029</v>
      </c>
      <c r="K18" s="406">
        <v>53.768830000000001</v>
      </c>
    </row>
    <row r="19" spans="1:11" s="118" customFormat="1" ht="34.5">
      <c r="A19" s="418" t="s">
        <v>350</v>
      </c>
      <c r="B19" s="413" t="s">
        <v>351</v>
      </c>
      <c r="C19" s="406">
        <v>77.046440000000004</v>
      </c>
      <c r="D19" s="406">
        <v>91.477739999999997</v>
      </c>
      <c r="E19" s="406">
        <v>186.1421</v>
      </c>
      <c r="F19" s="406">
        <v>49.5974</v>
      </c>
      <c r="G19" s="406">
        <v>308.15835399999997</v>
      </c>
      <c r="H19" s="406">
        <v>106224.26278199993</v>
      </c>
      <c r="I19" s="406">
        <v>144.00060000000002</v>
      </c>
      <c r="J19" s="406">
        <v>112.91027</v>
      </c>
      <c r="K19" s="406">
        <v>90.484268999999998</v>
      </c>
    </row>
    <row r="20" spans="1:11" s="118" customFormat="1" ht="34.5">
      <c r="A20" s="418" t="s">
        <v>352</v>
      </c>
      <c r="B20" s="413" t="s">
        <v>353</v>
      </c>
      <c r="C20" s="406">
        <v>21474.755652999982</v>
      </c>
      <c r="D20" s="406">
        <v>67312.197601000036</v>
      </c>
      <c r="E20" s="406">
        <v>75443.118905999712</v>
      </c>
      <c r="F20" s="406">
        <v>126706.20048100002</v>
      </c>
      <c r="G20" s="406">
        <v>125877.73580599907</v>
      </c>
      <c r="H20" s="406">
        <v>0</v>
      </c>
      <c r="I20" s="406">
        <v>124611.75838799914</v>
      </c>
      <c r="J20" s="406">
        <v>113294.56335299992</v>
      </c>
      <c r="K20" s="406">
        <v>126596.23441699955</v>
      </c>
    </row>
    <row r="21" spans="1:11" s="118" customFormat="1" ht="23.25">
      <c r="A21" s="418" t="s">
        <v>354</v>
      </c>
      <c r="B21" s="413" t="s">
        <v>355</v>
      </c>
      <c r="C21" s="406">
        <v>19.8</v>
      </c>
      <c r="D21" s="406">
        <v>0</v>
      </c>
      <c r="E21" s="406">
        <v>20.239999999999998</v>
      </c>
      <c r="F21" s="406">
        <v>11.084685</v>
      </c>
      <c r="G21" s="406">
        <v>0</v>
      </c>
      <c r="H21" s="406">
        <v>0</v>
      </c>
      <c r="I21" s="406">
        <v>0</v>
      </c>
      <c r="J21" s="406">
        <v>0</v>
      </c>
      <c r="K21" s="406">
        <v>0</v>
      </c>
    </row>
    <row r="22" spans="1:11" s="118" customFormat="1" ht="45.75">
      <c r="A22" s="418" t="s">
        <v>356</v>
      </c>
      <c r="B22" s="413" t="s">
        <v>357</v>
      </c>
      <c r="C22" s="406">
        <v>0</v>
      </c>
      <c r="D22" s="406">
        <v>1683.7602779999997</v>
      </c>
      <c r="E22" s="406">
        <v>214.11250000000001</v>
      </c>
      <c r="F22" s="406">
        <v>0</v>
      </c>
      <c r="G22" s="406">
        <v>84.889801000000006</v>
      </c>
      <c r="H22" s="406">
        <v>264.13122999999996</v>
      </c>
      <c r="I22" s="406">
        <v>1355.2059999999999</v>
      </c>
      <c r="J22" s="406">
        <v>282.572</v>
      </c>
      <c r="K22" s="406">
        <v>0</v>
      </c>
    </row>
    <row r="23" spans="1:11" s="118" customFormat="1" ht="34.5">
      <c r="A23" s="418" t="s">
        <v>358</v>
      </c>
      <c r="B23" s="413" t="s">
        <v>359</v>
      </c>
      <c r="C23" s="406">
        <v>35.585667000000001</v>
      </c>
      <c r="D23" s="406">
        <v>1777.448955000001</v>
      </c>
      <c r="E23" s="406">
        <v>973.93499999999983</v>
      </c>
      <c r="F23" s="406">
        <v>1.28705</v>
      </c>
      <c r="G23" s="406">
        <v>2.0801500000000002</v>
      </c>
      <c r="H23" s="406">
        <v>0.87275999999999998</v>
      </c>
      <c r="I23" s="406">
        <v>5.1764480000000006</v>
      </c>
      <c r="J23" s="406">
        <v>5.2868999999999993</v>
      </c>
      <c r="K23" s="406">
        <v>46.863860000000003</v>
      </c>
    </row>
    <row r="24" spans="1:11" s="118" customFormat="1">
      <c r="A24" s="418" t="s">
        <v>360</v>
      </c>
      <c r="B24" s="413" t="s">
        <v>361</v>
      </c>
      <c r="C24" s="406">
        <v>7.0000000000000007E-2</v>
      </c>
      <c r="D24" s="406">
        <v>0</v>
      </c>
      <c r="E24" s="406">
        <v>0</v>
      </c>
      <c r="F24" s="406">
        <v>0</v>
      </c>
      <c r="G24" s="406">
        <v>0</v>
      </c>
      <c r="H24" s="406">
        <v>0</v>
      </c>
      <c r="I24" s="406">
        <v>15.95</v>
      </c>
      <c r="J24" s="406">
        <v>4.2</v>
      </c>
      <c r="K24" s="406">
        <v>191.012</v>
      </c>
    </row>
    <row r="25" spans="1:11" s="118" customFormat="1" ht="23.25">
      <c r="A25" s="418" t="s">
        <v>362</v>
      </c>
      <c r="B25" s="413" t="s">
        <v>363</v>
      </c>
      <c r="C25" s="406">
        <v>7.26</v>
      </c>
      <c r="D25" s="406">
        <v>4.2874720000000002</v>
      </c>
      <c r="E25" s="406">
        <v>0</v>
      </c>
      <c r="F25" s="406">
        <v>0</v>
      </c>
      <c r="G25" s="406">
        <v>0</v>
      </c>
      <c r="H25" s="406">
        <v>0</v>
      </c>
      <c r="I25" s="406">
        <v>0.23830999999999999</v>
      </c>
      <c r="J25" s="419">
        <v>0</v>
      </c>
      <c r="K25" s="406">
        <v>0</v>
      </c>
    </row>
    <row r="26" spans="1:11" s="118" customFormat="1" ht="23.25">
      <c r="A26" s="418" t="s">
        <v>364</v>
      </c>
      <c r="B26" s="413" t="s">
        <v>365</v>
      </c>
      <c r="C26" s="406">
        <v>111.41023000000001</v>
      </c>
      <c r="D26" s="406">
        <v>93.109544999999997</v>
      </c>
      <c r="E26" s="406">
        <v>468.86434499999996</v>
      </c>
      <c r="F26" s="406">
        <v>448.40982000000008</v>
      </c>
      <c r="G26" s="406">
        <v>69.549927999999994</v>
      </c>
      <c r="H26" s="406">
        <v>21.279</v>
      </c>
      <c r="I26" s="406">
        <v>1743.3635999999997</v>
      </c>
      <c r="J26" s="419">
        <v>2584.4748299999997</v>
      </c>
      <c r="K26" s="406">
        <v>1726.2789499999997</v>
      </c>
    </row>
    <row r="27" spans="1:11" s="118" customFormat="1" ht="23.25">
      <c r="A27" s="418" t="s">
        <v>366</v>
      </c>
      <c r="B27" s="413" t="s">
        <v>367</v>
      </c>
      <c r="C27" s="406">
        <v>44.73706</v>
      </c>
      <c r="D27" s="406">
        <v>91.840040999999999</v>
      </c>
      <c r="E27" s="406">
        <v>51.677899999999994</v>
      </c>
      <c r="F27" s="406">
        <v>53.39228</v>
      </c>
      <c r="G27" s="406">
        <v>41.393500000000003</v>
      </c>
      <c r="H27" s="406">
        <v>43.356009999999998</v>
      </c>
      <c r="I27" s="406">
        <v>110.61060000000001</v>
      </c>
      <c r="J27" s="419">
        <v>149.81448800000001</v>
      </c>
      <c r="K27" s="406">
        <v>48.935122</v>
      </c>
    </row>
    <row r="28" spans="1:11" s="118" customFormat="1" ht="34.5">
      <c r="A28" s="418" t="s">
        <v>368</v>
      </c>
      <c r="B28" s="413" t="s">
        <v>369</v>
      </c>
      <c r="C28" s="406">
        <v>64.113579999999999</v>
      </c>
      <c r="D28" s="406">
        <v>46.025040000000004</v>
      </c>
      <c r="E28" s="406">
        <v>37.839059999999996</v>
      </c>
      <c r="F28" s="406">
        <v>66.9422</v>
      </c>
      <c r="G28" s="406">
        <v>62.193899999999999</v>
      </c>
      <c r="H28" s="406">
        <v>95.260169999999988</v>
      </c>
      <c r="I28" s="406">
        <v>35.411999999999999</v>
      </c>
      <c r="J28" s="419">
        <v>0.20660000000000001</v>
      </c>
      <c r="K28" s="406">
        <v>26.63</v>
      </c>
    </row>
    <row r="29" spans="1:11" s="118" customFormat="1" ht="57">
      <c r="A29" s="418" t="s">
        <v>370</v>
      </c>
      <c r="B29" s="413" t="s">
        <v>371</v>
      </c>
      <c r="C29" s="406">
        <v>82.429259999999999</v>
      </c>
      <c r="D29" s="406">
        <v>110.905159</v>
      </c>
      <c r="E29" s="406">
        <v>37.106400000000001</v>
      </c>
      <c r="F29" s="406">
        <v>54.27</v>
      </c>
      <c r="G29" s="406">
        <v>55.605440000000002</v>
      </c>
      <c r="H29" s="406">
        <v>40.980000000000004</v>
      </c>
      <c r="I29" s="406">
        <v>71.201999999999998</v>
      </c>
      <c r="J29" s="419">
        <v>91.888499999999993</v>
      </c>
      <c r="K29" s="406">
        <v>6.5419999999999998</v>
      </c>
    </row>
    <row r="30" spans="1:11" s="118" customFormat="1" ht="57">
      <c r="A30" s="418" t="s">
        <v>372</v>
      </c>
      <c r="B30" s="413" t="s">
        <v>373</v>
      </c>
      <c r="C30" s="406">
        <v>35.818580000000004</v>
      </c>
      <c r="D30" s="406">
        <v>67.376310000000004</v>
      </c>
      <c r="E30" s="406">
        <v>7.8022</v>
      </c>
      <c r="F30" s="406">
        <v>34.2956</v>
      </c>
      <c r="G30" s="406">
        <v>7.173</v>
      </c>
      <c r="H30" s="406">
        <v>5.5899999999999995E-3</v>
      </c>
      <c r="I30" s="406">
        <v>28.69</v>
      </c>
      <c r="J30" s="406">
        <v>21.318000000000001</v>
      </c>
      <c r="K30" s="406">
        <v>4.2720000000000002</v>
      </c>
    </row>
    <row r="31" spans="1:11" s="118" customFormat="1" ht="23.25">
      <c r="A31" s="418" t="s">
        <v>374</v>
      </c>
      <c r="B31" s="413" t="s">
        <v>375</v>
      </c>
      <c r="C31" s="406">
        <v>34.478699999999996</v>
      </c>
      <c r="D31" s="406">
        <v>78.155289999999994</v>
      </c>
      <c r="E31" s="406">
        <v>15.303897999999998</v>
      </c>
      <c r="F31" s="406">
        <v>32.897620000000003</v>
      </c>
      <c r="G31" s="406">
        <v>61.757073999999996</v>
      </c>
      <c r="H31" s="406">
        <v>87.85538600000001</v>
      </c>
      <c r="I31" s="406">
        <v>212.67923400000004</v>
      </c>
      <c r="J31" s="406">
        <v>3000.4598739999997</v>
      </c>
      <c r="K31" s="406">
        <v>633.80449499999997</v>
      </c>
    </row>
    <row r="32" spans="1:11" s="118" customFormat="1" ht="23.25">
      <c r="A32" s="418" t="s">
        <v>376</v>
      </c>
      <c r="B32" s="413" t="s">
        <v>377</v>
      </c>
      <c r="C32" s="406">
        <v>4852.8637199999985</v>
      </c>
      <c r="D32" s="406">
        <v>2564.9364599999999</v>
      </c>
      <c r="E32" s="406">
        <v>1163.379226</v>
      </c>
      <c r="F32" s="406">
        <v>6641.0182800000002</v>
      </c>
      <c r="G32" s="406">
        <v>9503.1323400000001</v>
      </c>
      <c r="H32" s="406">
        <v>6454.7059640000016</v>
      </c>
      <c r="I32" s="406">
        <v>1468.2689050000004</v>
      </c>
      <c r="J32" s="406">
        <v>2937.1742400000003</v>
      </c>
      <c r="K32" s="406">
        <v>2410.4557199999999</v>
      </c>
    </row>
    <row r="33" spans="1:11" s="118" customFormat="1" ht="57">
      <c r="A33" s="418" t="s">
        <v>378</v>
      </c>
      <c r="B33" s="413" t="s">
        <v>379</v>
      </c>
      <c r="C33" s="406">
        <v>4.41432</v>
      </c>
      <c r="D33" s="406">
        <v>16.623000000000001</v>
      </c>
      <c r="E33" s="406">
        <v>0</v>
      </c>
      <c r="F33" s="406">
        <v>0.12</v>
      </c>
      <c r="G33" s="406">
        <v>98.457549999999983</v>
      </c>
      <c r="H33" s="406">
        <v>873.64055000000008</v>
      </c>
      <c r="I33" s="406">
        <v>910.5029199999999</v>
      </c>
      <c r="J33" s="406">
        <v>837.00295000000006</v>
      </c>
      <c r="K33" s="406">
        <v>537.25080000000003</v>
      </c>
    </row>
    <row r="34" spans="1:11" s="118" customFormat="1" ht="57">
      <c r="A34" s="418" t="s">
        <v>380</v>
      </c>
      <c r="B34" s="413" t="s">
        <v>381</v>
      </c>
      <c r="C34" s="406">
        <v>429.66</v>
      </c>
      <c r="D34" s="406">
        <v>122.76</v>
      </c>
      <c r="E34" s="406">
        <v>0.228654</v>
      </c>
      <c r="F34" s="406">
        <v>488.18246000000005</v>
      </c>
      <c r="G34" s="406">
        <v>1167.0605619999999</v>
      </c>
      <c r="H34" s="406">
        <v>28.873707999999997</v>
      </c>
      <c r="I34" s="406">
        <v>273.90201599999995</v>
      </c>
      <c r="J34" s="406">
        <v>1827.4366000000002</v>
      </c>
      <c r="K34" s="406">
        <v>319.72899999999998</v>
      </c>
    </row>
    <row r="35" spans="1:11" s="118" customFormat="1" ht="23.25">
      <c r="A35" s="418" t="s">
        <v>382</v>
      </c>
      <c r="B35" s="413" t="s">
        <v>383</v>
      </c>
      <c r="C35" s="406">
        <v>31.2456</v>
      </c>
      <c r="D35" s="406">
        <v>114.50479999999999</v>
      </c>
      <c r="E35" s="406">
        <v>44.833789000000003</v>
      </c>
      <c r="F35" s="406">
        <v>2676.796981</v>
      </c>
      <c r="G35" s="406">
        <v>2401.5502699999997</v>
      </c>
      <c r="H35" s="406">
        <v>521.6110000000001</v>
      </c>
      <c r="I35" s="406">
        <v>2030.175935</v>
      </c>
      <c r="J35" s="406">
        <v>1845.9030289999996</v>
      </c>
      <c r="K35" s="406">
        <v>705.58382099999994</v>
      </c>
    </row>
    <row r="36" spans="1:11" s="118" customFormat="1">
      <c r="A36" s="418" t="s">
        <v>384</v>
      </c>
      <c r="B36" s="413" t="s">
        <v>385</v>
      </c>
      <c r="C36" s="406">
        <v>166.84925000000001</v>
      </c>
      <c r="D36" s="406">
        <v>224.49007399999996</v>
      </c>
      <c r="E36" s="406">
        <v>108.70208200000002</v>
      </c>
      <c r="F36" s="406">
        <v>1641.615456</v>
      </c>
      <c r="G36" s="406">
        <v>2160.7127820000001</v>
      </c>
      <c r="H36" s="406">
        <v>2521.4077510000002</v>
      </c>
      <c r="I36" s="406">
        <v>3772.4808001000015</v>
      </c>
      <c r="J36" s="406">
        <v>2745.9374260000004</v>
      </c>
      <c r="K36" s="406">
        <v>1706.8409109999998</v>
      </c>
    </row>
    <row r="37" spans="1:11" s="118" customFormat="1" ht="23.25">
      <c r="A37" s="418" t="s">
        <v>386</v>
      </c>
      <c r="B37" s="413" t="s">
        <v>387</v>
      </c>
      <c r="C37" s="406">
        <v>362.66</v>
      </c>
      <c r="D37" s="406">
        <v>114.44</v>
      </c>
      <c r="E37" s="406">
        <v>19.48</v>
      </c>
      <c r="F37" s="406">
        <v>0.35499999999999998</v>
      </c>
      <c r="G37" s="406">
        <v>76.014949999999999</v>
      </c>
      <c r="H37" s="406">
        <v>42.484290000000001</v>
      </c>
      <c r="I37" s="406">
        <v>1.0237000000000001</v>
      </c>
      <c r="J37" s="406">
        <v>210.57</v>
      </c>
      <c r="K37" s="406">
        <v>563.42039999999997</v>
      </c>
    </row>
    <row r="38" spans="1:11" s="118" customFormat="1" ht="57">
      <c r="A38" s="418" t="s">
        <v>388</v>
      </c>
      <c r="B38" s="413" t="s">
        <v>389</v>
      </c>
      <c r="C38" s="406">
        <v>19.29664</v>
      </c>
      <c r="D38" s="406">
        <v>50.341000000000001</v>
      </c>
      <c r="E38" s="406">
        <v>0</v>
      </c>
      <c r="F38" s="406">
        <v>1.0780000000000001</v>
      </c>
      <c r="G38" s="406">
        <v>0.92500000000000004</v>
      </c>
      <c r="H38" s="406">
        <v>2.69</v>
      </c>
      <c r="I38" s="406">
        <v>10.136142</v>
      </c>
      <c r="J38" s="406">
        <v>28.302016000000002</v>
      </c>
      <c r="K38" s="406">
        <v>25.596705</v>
      </c>
    </row>
    <row r="39" spans="1:11" s="118" customFormat="1">
      <c r="A39" s="418" t="s">
        <v>390</v>
      </c>
      <c r="B39" s="413" t="s">
        <v>391</v>
      </c>
      <c r="C39" s="406">
        <v>209.85560999999998</v>
      </c>
      <c r="D39" s="406">
        <v>102.678878</v>
      </c>
      <c r="E39" s="406">
        <v>30.616439999999997</v>
      </c>
      <c r="F39" s="406">
        <v>8.91</v>
      </c>
      <c r="G39" s="406">
        <v>25.377500000000001</v>
      </c>
      <c r="H39" s="406">
        <v>52.413869999999996</v>
      </c>
      <c r="I39" s="406">
        <v>1.0252999999999999</v>
      </c>
      <c r="J39" s="406">
        <v>65.25175999999999</v>
      </c>
      <c r="K39" s="406">
        <v>33.833069999999999</v>
      </c>
    </row>
    <row r="40" spans="1:11" s="118" customFormat="1" ht="23.25">
      <c r="A40" s="418" t="s">
        <v>392</v>
      </c>
      <c r="B40" s="413" t="s">
        <v>393</v>
      </c>
      <c r="C40" s="406">
        <v>14.388</v>
      </c>
      <c r="D40" s="406">
        <v>145.983</v>
      </c>
      <c r="E40" s="406">
        <v>34.134</v>
      </c>
      <c r="F40" s="406">
        <v>1.899</v>
      </c>
      <c r="G40" s="406">
        <v>1.3420000000000001</v>
      </c>
      <c r="H40" s="406">
        <v>0.32500000000000001</v>
      </c>
      <c r="I40" s="406">
        <v>0</v>
      </c>
      <c r="J40" s="406">
        <v>0</v>
      </c>
      <c r="K40" s="406">
        <v>0</v>
      </c>
    </row>
    <row r="41" spans="1:11" s="118" customFormat="1" ht="22.5">
      <c r="A41" s="420" t="s">
        <v>394</v>
      </c>
      <c r="B41" s="421" t="s">
        <v>395</v>
      </c>
      <c r="C41" s="406">
        <v>0</v>
      </c>
      <c r="D41" s="406">
        <v>0</v>
      </c>
      <c r="E41" s="406">
        <v>0</v>
      </c>
      <c r="F41" s="406">
        <v>0</v>
      </c>
      <c r="G41" s="406">
        <v>0</v>
      </c>
      <c r="H41" s="406">
        <v>0</v>
      </c>
      <c r="I41" s="406">
        <v>0</v>
      </c>
      <c r="J41" s="406">
        <v>0</v>
      </c>
      <c r="K41" s="406">
        <v>0.23699999999999999</v>
      </c>
    </row>
    <row r="42" spans="1:11" s="118" customFormat="1" ht="34.5">
      <c r="A42" s="418" t="s">
        <v>396</v>
      </c>
      <c r="B42" s="413" t="s">
        <v>397</v>
      </c>
      <c r="C42" s="406">
        <v>0</v>
      </c>
      <c r="D42" s="406">
        <v>0.26</v>
      </c>
      <c r="E42" s="406">
        <v>23.076000000000001</v>
      </c>
      <c r="F42" s="406">
        <v>23.597000000000001</v>
      </c>
      <c r="G42" s="406">
        <v>27.96</v>
      </c>
      <c r="H42" s="406">
        <v>6.82</v>
      </c>
      <c r="I42" s="406">
        <v>0</v>
      </c>
      <c r="J42" s="406">
        <v>21.994499999999999</v>
      </c>
      <c r="K42" s="406">
        <v>0</v>
      </c>
    </row>
    <row r="43" spans="1:11" s="118" customFormat="1" ht="34.5">
      <c r="A43" s="418" t="s">
        <v>398</v>
      </c>
      <c r="B43" s="413" t="s">
        <v>399</v>
      </c>
      <c r="C43" s="406">
        <v>0.72</v>
      </c>
      <c r="D43" s="406">
        <v>111.15307000000001</v>
      </c>
      <c r="E43" s="406">
        <v>147.0693</v>
      </c>
      <c r="F43" s="406">
        <v>39.725000000000001</v>
      </c>
      <c r="G43" s="406">
        <v>44.088000000000001</v>
      </c>
      <c r="H43" s="406">
        <v>20.944500000000001</v>
      </c>
      <c r="I43" s="406">
        <v>36.51</v>
      </c>
      <c r="J43" s="406">
        <v>1947.0965000000001</v>
      </c>
      <c r="K43" s="406">
        <v>1425.3052</v>
      </c>
    </row>
    <row r="44" spans="1:11" s="118" customFormat="1" ht="57">
      <c r="A44" s="418" t="s">
        <v>400</v>
      </c>
      <c r="B44" s="413" t="s">
        <v>401</v>
      </c>
      <c r="C44" s="406">
        <v>29.977400000000003</v>
      </c>
      <c r="D44" s="406">
        <v>71.756</v>
      </c>
      <c r="E44" s="406">
        <v>130.6396</v>
      </c>
      <c r="F44" s="406">
        <v>22.311499999999999</v>
      </c>
      <c r="G44" s="406">
        <v>81.019000000000005</v>
      </c>
      <c r="H44" s="406">
        <v>9.0449999999999999</v>
      </c>
      <c r="I44" s="406">
        <v>13.597099999999999</v>
      </c>
      <c r="J44" s="406">
        <v>574.57067000000006</v>
      </c>
      <c r="K44" s="406">
        <v>705.73903000000007</v>
      </c>
    </row>
    <row r="45" spans="1:11" s="118" customFormat="1" ht="45.75">
      <c r="A45" s="418" t="s">
        <v>402</v>
      </c>
      <c r="B45" s="413" t="s">
        <v>403</v>
      </c>
      <c r="C45" s="406">
        <v>63.972999999999999</v>
      </c>
      <c r="D45" s="406">
        <v>257.64499999999998</v>
      </c>
      <c r="E45" s="406">
        <v>0</v>
      </c>
      <c r="F45" s="406">
        <v>129.73699999999999</v>
      </c>
      <c r="G45" s="406">
        <v>0</v>
      </c>
      <c r="H45" s="406">
        <v>0</v>
      </c>
      <c r="I45" s="406">
        <v>0</v>
      </c>
      <c r="J45" s="406">
        <v>0</v>
      </c>
      <c r="K45" s="406">
        <v>0</v>
      </c>
    </row>
    <row r="46" spans="1:11" s="118" customFormat="1" ht="45.75">
      <c r="A46" s="418" t="s">
        <v>404</v>
      </c>
      <c r="B46" s="413" t="s">
        <v>405</v>
      </c>
      <c r="C46" s="406">
        <v>0</v>
      </c>
      <c r="D46" s="406">
        <v>1.2410700000000001</v>
      </c>
      <c r="E46" s="406">
        <v>0.27700000000000002</v>
      </c>
      <c r="F46" s="406">
        <v>4.6345000000000001</v>
      </c>
      <c r="G46" s="406">
        <v>1.4319999999999999</v>
      </c>
      <c r="H46" s="406">
        <v>0.81740000000000002</v>
      </c>
      <c r="I46" s="406">
        <v>0</v>
      </c>
      <c r="J46" s="406">
        <v>0.125</v>
      </c>
      <c r="K46" s="406">
        <v>61.09</v>
      </c>
    </row>
    <row r="47" spans="1:11" s="118" customFormat="1" ht="45.75">
      <c r="A47" s="418" t="s">
        <v>406</v>
      </c>
      <c r="B47" s="413" t="s">
        <v>407</v>
      </c>
      <c r="C47" s="406">
        <v>0</v>
      </c>
      <c r="D47" s="406">
        <v>5.8000000000000003E-2</v>
      </c>
      <c r="E47" s="406">
        <v>1.4E-2</v>
      </c>
      <c r="F47" s="406">
        <v>0</v>
      </c>
      <c r="G47" s="406">
        <v>0</v>
      </c>
      <c r="H47" s="406">
        <v>0</v>
      </c>
      <c r="I47" s="406">
        <v>0</v>
      </c>
      <c r="J47" s="406">
        <v>0</v>
      </c>
      <c r="K47" s="406">
        <v>0</v>
      </c>
    </row>
    <row r="48" spans="1:11" s="118" customFormat="1" ht="34.5">
      <c r="A48" s="418" t="s">
        <v>408</v>
      </c>
      <c r="B48" s="413" t="s">
        <v>409</v>
      </c>
      <c r="C48" s="406">
        <v>3480.6570000000002</v>
      </c>
      <c r="D48" s="406">
        <v>3086.6548499999999</v>
      </c>
      <c r="E48" s="406">
        <v>6218.1395000000002</v>
      </c>
      <c r="F48" s="406">
        <v>4336.2322000000004</v>
      </c>
      <c r="G48" s="406">
        <v>3624.3908499999998</v>
      </c>
      <c r="H48" s="406">
        <v>4740.8636999999999</v>
      </c>
      <c r="I48" s="406">
        <v>1468.6745000000001</v>
      </c>
      <c r="J48" s="406">
        <v>2328.3922999999995</v>
      </c>
      <c r="K48" s="406">
        <v>3080.4451049999998</v>
      </c>
    </row>
    <row r="49" spans="1:11" s="118" customFormat="1" ht="57">
      <c r="A49" s="418" t="s">
        <v>410</v>
      </c>
      <c r="B49" s="413" t="s">
        <v>411</v>
      </c>
      <c r="C49" s="406">
        <v>29.231000000000002</v>
      </c>
      <c r="D49" s="406">
        <v>83.432360000000003</v>
      </c>
      <c r="E49" s="406">
        <v>51.306840000000001</v>
      </c>
      <c r="F49" s="406">
        <v>18.9176</v>
      </c>
      <c r="G49" s="406">
        <v>87.197600000000008</v>
      </c>
      <c r="H49" s="406">
        <v>171.80500000000001</v>
      </c>
      <c r="I49" s="406">
        <v>246.97499999999999</v>
      </c>
      <c r="J49" s="406">
        <v>2E-3</v>
      </c>
      <c r="K49" s="406">
        <v>769.30761000000007</v>
      </c>
    </row>
    <row r="50" spans="1:11" s="118" customFormat="1" ht="23.25">
      <c r="A50" s="418" t="s">
        <v>412</v>
      </c>
      <c r="B50" s="413" t="s">
        <v>413</v>
      </c>
      <c r="C50" s="406">
        <v>621.84550000000002</v>
      </c>
      <c r="D50" s="406">
        <v>1317.5640000000001</v>
      </c>
      <c r="E50" s="406">
        <v>864.98577999999998</v>
      </c>
      <c r="F50" s="406">
        <v>1705.5978600000001</v>
      </c>
      <c r="G50" s="406">
        <v>760.71735000000012</v>
      </c>
      <c r="H50" s="406">
        <v>1304.4680000000001</v>
      </c>
      <c r="I50" s="406">
        <v>1359.8219999999999</v>
      </c>
      <c r="J50" s="406">
        <v>2189.8051800000003</v>
      </c>
      <c r="K50" s="406">
        <v>1730.9558999999999</v>
      </c>
    </row>
    <row r="51" spans="1:11" s="118" customFormat="1" ht="45.75">
      <c r="A51" s="418" t="s">
        <v>414</v>
      </c>
      <c r="B51" s="413" t="s">
        <v>415</v>
      </c>
      <c r="C51" s="406">
        <v>6.2640000000000002</v>
      </c>
      <c r="D51" s="406">
        <v>25.945640000000001</v>
      </c>
      <c r="E51" s="406">
        <v>61.587000000000003</v>
      </c>
      <c r="F51" s="406">
        <v>36.907759999999996</v>
      </c>
      <c r="G51" s="406">
        <v>178.018</v>
      </c>
      <c r="H51" s="406">
        <v>137.71729999999999</v>
      </c>
      <c r="I51" s="406">
        <v>7.9214399999999996</v>
      </c>
      <c r="J51" s="406">
        <v>23.496790000000001</v>
      </c>
      <c r="K51" s="406">
        <v>212.562623</v>
      </c>
    </row>
    <row r="52" spans="1:11" s="118" customFormat="1" ht="57">
      <c r="A52" s="418" t="s">
        <v>416</v>
      </c>
      <c r="B52" s="413" t="s">
        <v>417</v>
      </c>
      <c r="C52" s="406">
        <v>3.55193</v>
      </c>
      <c r="D52" s="406">
        <v>27.842099999999999</v>
      </c>
      <c r="E52" s="406">
        <v>7.9470000000000001</v>
      </c>
      <c r="F52" s="406">
        <v>29.040809999999997</v>
      </c>
      <c r="G52" s="406">
        <v>37.585900000000002</v>
      </c>
      <c r="H52" s="406">
        <v>233.083</v>
      </c>
      <c r="I52" s="406">
        <v>174.88460000000001</v>
      </c>
      <c r="J52" s="406">
        <v>107.17506999999999</v>
      </c>
      <c r="K52" s="406">
        <v>42.905788000000001</v>
      </c>
    </row>
    <row r="53" spans="1:11" s="118" customFormat="1">
      <c r="A53" s="418" t="s">
        <v>418</v>
      </c>
      <c r="B53" s="413" t="s">
        <v>419</v>
      </c>
      <c r="C53" s="406">
        <v>26668.968299999997</v>
      </c>
      <c r="D53" s="406">
        <v>16789.631000000001</v>
      </c>
      <c r="E53" s="406">
        <v>40193.675999999999</v>
      </c>
      <c r="F53" s="406">
        <v>4285.4390000000003</v>
      </c>
      <c r="G53" s="406">
        <v>11830.588478000003</v>
      </c>
      <c r="H53" s="406">
        <v>20279.600899999998</v>
      </c>
      <c r="I53" s="406">
        <v>3600.2051500000007</v>
      </c>
      <c r="J53" s="406">
        <v>1926.74</v>
      </c>
      <c r="K53" s="406">
        <v>20532.441179999998</v>
      </c>
    </row>
    <row r="54" spans="1:11" s="118" customFormat="1">
      <c r="A54" s="418" t="s">
        <v>420</v>
      </c>
      <c r="B54" s="413" t="s">
        <v>421</v>
      </c>
      <c r="C54" s="406">
        <v>10493.53573</v>
      </c>
      <c r="D54" s="406">
        <v>15379.137241</v>
      </c>
      <c r="E54" s="406">
        <v>16107.163629999999</v>
      </c>
      <c r="F54" s="406">
        <v>28993.467350000003</v>
      </c>
      <c r="G54" s="406">
        <v>28968.718669999998</v>
      </c>
      <c r="H54" s="406">
        <v>51816.256831999999</v>
      </c>
      <c r="I54" s="406">
        <v>57416.699520000016</v>
      </c>
      <c r="J54" s="406">
        <v>61202.147834000003</v>
      </c>
      <c r="K54" s="406">
        <v>103469.15107000001</v>
      </c>
    </row>
    <row r="55" spans="1:11" s="118" customFormat="1" ht="23.25">
      <c r="A55" s="418" t="s">
        <v>422</v>
      </c>
      <c r="B55" s="413" t="s">
        <v>423</v>
      </c>
      <c r="C55" s="406">
        <v>70624.145949999991</v>
      </c>
      <c r="D55" s="406">
        <v>33218.433449999997</v>
      </c>
      <c r="E55" s="406">
        <v>26250.211420000003</v>
      </c>
      <c r="F55" s="406">
        <v>22655.762169999998</v>
      </c>
      <c r="G55" s="406">
        <v>17921.450290000004</v>
      </c>
      <c r="H55" s="406">
        <v>32248.392567999992</v>
      </c>
      <c r="I55" s="406">
        <v>96350.658399999927</v>
      </c>
      <c r="J55" s="406">
        <v>61491.586071000034</v>
      </c>
      <c r="K55" s="406">
        <v>53214.829430000013</v>
      </c>
    </row>
    <row r="56" spans="1:11" s="118" customFormat="1" ht="34.5">
      <c r="A56" s="418" t="s">
        <v>424</v>
      </c>
      <c r="B56" s="413" t="s">
        <v>425</v>
      </c>
      <c r="C56" s="406">
        <v>3266.0270000000005</v>
      </c>
      <c r="D56" s="406">
        <v>8853.2394129999993</v>
      </c>
      <c r="E56" s="406">
        <v>9336.5713699999997</v>
      </c>
      <c r="F56" s="406">
        <v>7368.9485699999996</v>
      </c>
      <c r="G56" s="406">
        <v>14543.677030000001</v>
      </c>
      <c r="H56" s="406">
        <v>28966.40871</v>
      </c>
      <c r="I56" s="406">
        <v>37341.362349999996</v>
      </c>
      <c r="J56" s="406">
        <v>41262.020974999992</v>
      </c>
      <c r="K56" s="406">
        <v>34898.850490000019</v>
      </c>
    </row>
    <row r="57" spans="1:11" s="118" customFormat="1" ht="23.25">
      <c r="A57" s="418" t="s">
        <v>426</v>
      </c>
      <c r="B57" s="413" t="s">
        <v>427</v>
      </c>
      <c r="C57" s="406">
        <v>48.216000000000001</v>
      </c>
      <c r="D57" s="406">
        <v>22.638000000000002</v>
      </c>
      <c r="E57" s="406">
        <v>413.81396000000001</v>
      </c>
      <c r="F57" s="406">
        <v>2605.7856699999998</v>
      </c>
      <c r="G57" s="406">
        <v>4437.4559989999998</v>
      </c>
      <c r="H57" s="406">
        <v>5060.3029899999983</v>
      </c>
      <c r="I57" s="406">
        <v>1865.6320600000001</v>
      </c>
      <c r="J57" s="406">
        <v>1253.4233149999998</v>
      </c>
      <c r="K57" s="406">
        <v>1330.1119300000003</v>
      </c>
    </row>
    <row r="58" spans="1:11" s="118" customFormat="1" ht="34.5">
      <c r="A58" s="418" t="s">
        <v>428</v>
      </c>
      <c r="B58" s="413" t="s">
        <v>429</v>
      </c>
      <c r="C58" s="406">
        <v>6055.6036999999997</v>
      </c>
      <c r="D58" s="406">
        <v>1518.1242340000001</v>
      </c>
      <c r="E58" s="406">
        <v>4892.9916999999996</v>
      </c>
      <c r="F58" s="406">
        <v>1871.25576</v>
      </c>
      <c r="G58" s="406">
        <v>6002.6272600000002</v>
      </c>
      <c r="H58" s="406">
        <v>16114.131840000002</v>
      </c>
      <c r="I58" s="406">
        <v>8685.158849999998</v>
      </c>
      <c r="J58" s="406">
        <v>7976.2221049999962</v>
      </c>
      <c r="K58" s="406">
        <v>8523.0993599999983</v>
      </c>
    </row>
    <row r="59" spans="1:11" s="118" customFormat="1">
      <c r="A59" s="418" t="s">
        <v>430</v>
      </c>
      <c r="B59" s="413" t="s">
        <v>431</v>
      </c>
      <c r="C59" s="406">
        <v>2456.8501000000001</v>
      </c>
      <c r="D59" s="406">
        <v>2943.6797340000003</v>
      </c>
      <c r="E59" s="406">
        <v>2349.8829999999998</v>
      </c>
      <c r="F59" s="406">
        <v>1550.3802000000003</v>
      </c>
      <c r="G59" s="406">
        <v>2949.3042999999998</v>
      </c>
      <c r="H59" s="406">
        <v>7969.5201500000003</v>
      </c>
      <c r="I59" s="406">
        <v>2265.1636999999996</v>
      </c>
      <c r="J59" s="406">
        <v>836.90663999999992</v>
      </c>
      <c r="K59" s="406">
        <v>1712.8400899999999</v>
      </c>
    </row>
    <row r="60" spans="1:11" s="118" customFormat="1" ht="23.25">
      <c r="A60" s="418" t="s">
        <v>432</v>
      </c>
      <c r="B60" s="413" t="s">
        <v>433</v>
      </c>
      <c r="C60" s="406">
        <v>308.32400000000001</v>
      </c>
      <c r="D60" s="406">
        <v>170.68199900000002</v>
      </c>
      <c r="E60" s="406">
        <v>471.34280000000007</v>
      </c>
      <c r="F60" s="406">
        <v>107.3978</v>
      </c>
      <c r="G60" s="406">
        <v>79.000400000000027</v>
      </c>
      <c r="H60" s="406">
        <v>120.7595</v>
      </c>
      <c r="I60" s="406">
        <v>25.913</v>
      </c>
      <c r="J60" s="406">
        <v>0</v>
      </c>
      <c r="K60" s="406">
        <v>33.126400000000004</v>
      </c>
    </row>
    <row r="61" spans="1:11" s="118" customFormat="1">
      <c r="A61" s="418" t="s">
        <v>434</v>
      </c>
      <c r="B61" s="413" t="s">
        <v>435</v>
      </c>
      <c r="C61" s="406">
        <v>19793.867429999998</v>
      </c>
      <c r="D61" s="406">
        <v>25717.123669000001</v>
      </c>
      <c r="E61" s="406">
        <v>30934.375179999999</v>
      </c>
      <c r="F61" s="406">
        <v>37644.103049999983</v>
      </c>
      <c r="G61" s="406">
        <v>36787.904640000001</v>
      </c>
      <c r="H61" s="406">
        <v>42974.344131000005</v>
      </c>
      <c r="I61" s="406">
        <v>45542.323500000013</v>
      </c>
      <c r="J61" s="406">
        <v>37853.390085000006</v>
      </c>
      <c r="K61" s="406">
        <v>32295.833069999993</v>
      </c>
    </row>
    <row r="62" spans="1:11" s="118" customFormat="1" ht="23.25">
      <c r="A62" s="418" t="s">
        <v>436</v>
      </c>
      <c r="B62" s="413" t="s">
        <v>437</v>
      </c>
      <c r="C62" s="406">
        <v>1813.8484120000005</v>
      </c>
      <c r="D62" s="406">
        <v>3533.4834290000022</v>
      </c>
      <c r="E62" s="406">
        <v>754.94430000000011</v>
      </c>
      <c r="F62" s="406">
        <v>2039.4209000000008</v>
      </c>
      <c r="G62" s="406">
        <v>2953.5436</v>
      </c>
      <c r="H62" s="406">
        <v>4062.8559500000001</v>
      </c>
      <c r="I62" s="406">
        <v>3428.2738800000006</v>
      </c>
      <c r="J62" s="406">
        <v>6392.4110700000037</v>
      </c>
      <c r="K62" s="406">
        <v>12782.122240000004</v>
      </c>
    </row>
    <row r="63" spans="1:11" s="118" customFormat="1" ht="57">
      <c r="A63" s="418" t="s">
        <v>438</v>
      </c>
      <c r="B63" s="413" t="s">
        <v>439</v>
      </c>
      <c r="C63" s="406">
        <v>306.74566000000004</v>
      </c>
      <c r="D63" s="406">
        <v>913.31417099999999</v>
      </c>
      <c r="E63" s="406">
        <v>710.87599999999998</v>
      </c>
      <c r="F63" s="406">
        <v>472.85669999999999</v>
      </c>
      <c r="G63" s="406">
        <v>312.82156700000002</v>
      </c>
      <c r="H63" s="406">
        <v>1155.1578500000001</v>
      </c>
      <c r="I63" s="406">
        <v>1662.934</v>
      </c>
      <c r="J63" s="406">
        <v>5248.1389999999992</v>
      </c>
      <c r="K63" s="406">
        <v>5344.7764999999999</v>
      </c>
    </row>
    <row r="64" spans="1:11" s="118" customFormat="1" ht="34.5">
      <c r="A64" s="418" t="s">
        <v>440</v>
      </c>
      <c r="B64" s="413" t="s">
        <v>441</v>
      </c>
      <c r="C64" s="406">
        <v>1923.13015</v>
      </c>
      <c r="D64" s="406">
        <v>1836.3666350000001</v>
      </c>
      <c r="E64" s="406">
        <v>2637.6245650000001</v>
      </c>
      <c r="F64" s="406">
        <v>3037.6555250000006</v>
      </c>
      <c r="G64" s="406">
        <v>2785.4426720000006</v>
      </c>
      <c r="H64" s="406">
        <v>3432.2319049999996</v>
      </c>
      <c r="I64" s="406">
        <v>3489.1463099999996</v>
      </c>
      <c r="J64" s="406">
        <v>5173.2097329999997</v>
      </c>
      <c r="K64" s="406">
        <v>5148.6737899999989</v>
      </c>
    </row>
    <row r="65" spans="1:11" s="118" customFormat="1" ht="34.5">
      <c r="A65" s="418" t="s">
        <v>442</v>
      </c>
      <c r="B65" s="413" t="s">
        <v>443</v>
      </c>
      <c r="C65" s="406">
        <v>54304.154300000009</v>
      </c>
      <c r="D65" s="406">
        <v>55695.312480000022</v>
      </c>
      <c r="E65" s="406">
        <v>27133.769367000001</v>
      </c>
      <c r="F65" s="406">
        <v>4652.3349400000016</v>
      </c>
      <c r="G65" s="406">
        <v>4178.9354990000002</v>
      </c>
      <c r="H65" s="406">
        <v>33819.319210000001</v>
      </c>
      <c r="I65" s="406">
        <v>37684.253150000011</v>
      </c>
      <c r="J65" s="406">
        <v>79581.086660000001</v>
      </c>
      <c r="K65" s="406">
        <v>157023.97613089997</v>
      </c>
    </row>
    <row r="66" spans="1:11" s="118" customFormat="1" ht="57">
      <c r="A66" s="418" t="s">
        <v>444</v>
      </c>
      <c r="B66" s="413" t="s">
        <v>445</v>
      </c>
      <c r="C66" s="406">
        <v>0.05</v>
      </c>
      <c r="D66" s="406">
        <v>0.65436000000000005</v>
      </c>
      <c r="E66" s="406">
        <v>0</v>
      </c>
      <c r="F66" s="406">
        <v>1.59</v>
      </c>
      <c r="G66" s="406">
        <v>7.1063999999999998</v>
      </c>
      <c r="H66" s="406">
        <v>1.2804000000000002</v>
      </c>
      <c r="I66" s="406">
        <v>32.3339</v>
      </c>
      <c r="J66" s="406">
        <v>2.2446000000000002</v>
      </c>
      <c r="K66" s="406">
        <v>15.273999999999999</v>
      </c>
    </row>
    <row r="67" spans="1:11" s="118" customFormat="1" ht="34.5">
      <c r="A67" s="418" t="s">
        <v>446</v>
      </c>
      <c r="B67" s="413" t="s">
        <v>447</v>
      </c>
      <c r="C67" s="406">
        <v>2229.9117600000004</v>
      </c>
      <c r="D67" s="406">
        <v>2346.4502699999994</v>
      </c>
      <c r="E67" s="406">
        <v>1334.8677000000002</v>
      </c>
      <c r="F67" s="406">
        <v>733.83749000000012</v>
      </c>
      <c r="G67" s="406">
        <v>776.05412000000001</v>
      </c>
      <c r="H67" s="406">
        <v>1104.4765499999999</v>
      </c>
      <c r="I67" s="406">
        <v>1679.7945299999999</v>
      </c>
      <c r="J67" s="406">
        <v>1684.8059499999997</v>
      </c>
      <c r="K67" s="406">
        <v>2482.5778799999998</v>
      </c>
    </row>
    <row r="68" spans="1:11" s="118" customFormat="1" ht="23.25">
      <c r="A68" s="418" t="s">
        <v>448</v>
      </c>
      <c r="B68" s="413" t="s">
        <v>449</v>
      </c>
      <c r="C68" s="406">
        <v>8233.2785600000007</v>
      </c>
      <c r="D68" s="406">
        <v>16223.161729999998</v>
      </c>
      <c r="E68" s="406">
        <v>8913.6468260000001</v>
      </c>
      <c r="F68" s="406">
        <v>11716.334761</v>
      </c>
      <c r="G68" s="406">
        <v>14588.289407000002</v>
      </c>
      <c r="H68" s="406">
        <v>57123.945164999976</v>
      </c>
      <c r="I68" s="406">
        <v>15166.581926999999</v>
      </c>
      <c r="J68" s="406">
        <v>42906.08329699999</v>
      </c>
      <c r="K68" s="406">
        <v>71349.293609699947</v>
      </c>
    </row>
    <row r="69" spans="1:11" s="118" customFormat="1">
      <c r="A69" s="418" t="s">
        <v>450</v>
      </c>
      <c r="B69" s="413" t="s">
        <v>451</v>
      </c>
      <c r="C69" s="406">
        <v>0</v>
      </c>
      <c r="D69" s="406">
        <v>0.95</v>
      </c>
      <c r="E69" s="406">
        <v>201.02699999999999</v>
      </c>
      <c r="F69" s="406">
        <v>46.889499999999998</v>
      </c>
      <c r="G69" s="406">
        <v>125.488</v>
      </c>
      <c r="H69" s="406">
        <v>6.4175000000000004</v>
      </c>
      <c r="I69" s="406">
        <v>44.768000000000001</v>
      </c>
      <c r="J69" s="406">
        <v>258.18360000000001</v>
      </c>
      <c r="K69" s="406">
        <v>141.46220000000002</v>
      </c>
    </row>
    <row r="70" spans="1:11" s="118" customFormat="1" ht="23.25">
      <c r="A70" s="418" t="s">
        <v>452</v>
      </c>
      <c r="B70" s="413" t="s">
        <v>453</v>
      </c>
      <c r="C70" s="406">
        <v>8605.7448799999984</v>
      </c>
      <c r="D70" s="406">
        <v>11727.172980000001</v>
      </c>
      <c r="E70" s="406">
        <v>18540.732</v>
      </c>
      <c r="F70" s="406">
        <v>23024.03615</v>
      </c>
      <c r="G70" s="406">
        <v>20658.973160000001</v>
      </c>
      <c r="H70" s="406">
        <v>28969.533300000003</v>
      </c>
      <c r="I70" s="406">
        <v>25651.154078000003</v>
      </c>
      <c r="J70" s="406">
        <v>23837.577949999999</v>
      </c>
      <c r="K70" s="406">
        <v>33753.642370699992</v>
      </c>
    </row>
    <row r="71" spans="1:11" s="118" customFormat="1">
      <c r="A71" s="418" t="s">
        <v>454</v>
      </c>
      <c r="B71" s="413" t="s">
        <v>455</v>
      </c>
      <c r="C71" s="406">
        <v>68823.094649999999</v>
      </c>
      <c r="D71" s="406">
        <v>56519.960003000007</v>
      </c>
      <c r="E71" s="406">
        <v>46854.183389999998</v>
      </c>
      <c r="F71" s="406">
        <v>58671.767069999994</v>
      </c>
      <c r="G71" s="406">
        <v>24554.033649999998</v>
      </c>
      <c r="H71" s="406">
        <v>48045.592879999997</v>
      </c>
      <c r="I71" s="406">
        <v>42946.112920000007</v>
      </c>
      <c r="J71" s="406">
        <v>35986.584589999999</v>
      </c>
      <c r="K71" s="406">
        <v>19594.642689999997</v>
      </c>
    </row>
    <row r="72" spans="1:11" s="118" customFormat="1">
      <c r="A72" s="418" t="s">
        <v>456</v>
      </c>
      <c r="B72" s="413" t="s">
        <v>457</v>
      </c>
      <c r="C72" s="406">
        <v>30012.812313000002</v>
      </c>
      <c r="D72" s="406">
        <v>44735.935889999957</v>
      </c>
      <c r="E72" s="406">
        <v>72605.662415999977</v>
      </c>
      <c r="F72" s="406">
        <v>86220.91886000002</v>
      </c>
      <c r="G72" s="406">
        <v>84184.156842000011</v>
      </c>
      <c r="H72" s="406">
        <v>127112.56636900011</v>
      </c>
      <c r="I72" s="406">
        <v>107002.56873190997</v>
      </c>
      <c r="J72" s="406">
        <v>121717.52086999998</v>
      </c>
      <c r="K72" s="406">
        <v>189696.86420509999</v>
      </c>
    </row>
    <row r="73" spans="1:11" s="118" customFormat="1">
      <c r="A73" s="418" t="s">
        <v>458</v>
      </c>
      <c r="B73" s="413" t="s">
        <v>459</v>
      </c>
      <c r="C73" s="406">
        <v>2849.4502600000001</v>
      </c>
      <c r="D73" s="406">
        <v>3281.6512200000006</v>
      </c>
      <c r="E73" s="406">
        <v>4238.4029</v>
      </c>
      <c r="F73" s="406">
        <v>4663.8237799999997</v>
      </c>
      <c r="G73" s="406">
        <v>13791.100420000001</v>
      </c>
      <c r="H73" s="406">
        <v>6229.5681499999992</v>
      </c>
      <c r="I73" s="406">
        <v>11908.941580000002</v>
      </c>
      <c r="J73" s="406">
        <v>30592.129124999999</v>
      </c>
      <c r="K73" s="406">
        <v>34602.378355000008</v>
      </c>
    </row>
    <row r="74" spans="1:11" s="118" customFormat="1">
      <c r="A74" s="418" t="s">
        <v>460</v>
      </c>
      <c r="B74" s="413" t="s">
        <v>461</v>
      </c>
      <c r="C74" s="406">
        <v>15546.827798999999</v>
      </c>
      <c r="D74" s="406">
        <v>26776.6361</v>
      </c>
      <c r="E74" s="406">
        <v>17392.17755</v>
      </c>
      <c r="F74" s="406">
        <v>22625.963710000004</v>
      </c>
      <c r="G74" s="406">
        <v>18927.503249999998</v>
      </c>
      <c r="H74" s="406">
        <v>21325.097649999992</v>
      </c>
      <c r="I74" s="406">
        <v>11393.235970000002</v>
      </c>
      <c r="J74" s="406">
        <v>26299.722579999994</v>
      </c>
      <c r="K74" s="406">
        <v>21873.18605</v>
      </c>
    </row>
    <row r="75" spans="1:11" s="118" customFormat="1" ht="23.25">
      <c r="A75" s="418" t="s">
        <v>462</v>
      </c>
      <c r="B75" s="413" t="s">
        <v>463</v>
      </c>
      <c r="C75" s="406">
        <v>43520.991700000013</v>
      </c>
      <c r="D75" s="406">
        <v>22379.297119999996</v>
      </c>
      <c r="E75" s="406">
        <v>20293.486459999993</v>
      </c>
      <c r="F75" s="406">
        <v>65138.408749999988</v>
      </c>
      <c r="G75" s="406">
        <v>56611.282956000003</v>
      </c>
      <c r="H75" s="406">
        <v>58479.576240999959</v>
      </c>
      <c r="I75" s="406">
        <v>56574.136619999983</v>
      </c>
      <c r="J75" s="406">
        <v>92549.250592999961</v>
      </c>
      <c r="K75" s="406">
        <v>81217.566860000035</v>
      </c>
    </row>
    <row r="76" spans="1:11" s="118" customFormat="1">
      <c r="A76" s="418" t="s">
        <v>464</v>
      </c>
      <c r="B76" s="413" t="s">
        <v>465</v>
      </c>
      <c r="C76" s="406">
        <v>2807.6701000000003</v>
      </c>
      <c r="D76" s="406">
        <v>7323.0394200000001</v>
      </c>
      <c r="E76" s="406">
        <v>6953.6035100000008</v>
      </c>
      <c r="F76" s="406">
        <v>20833.892480000002</v>
      </c>
      <c r="G76" s="406">
        <v>24619.779329999998</v>
      </c>
      <c r="H76" s="406">
        <v>29117.415840000005</v>
      </c>
      <c r="I76" s="406">
        <v>25662.742965000001</v>
      </c>
      <c r="J76" s="406">
        <v>46245.544609999997</v>
      </c>
      <c r="K76" s="406">
        <v>46647.592249399997</v>
      </c>
    </row>
    <row r="77" spans="1:11" s="118" customFormat="1" ht="45.75">
      <c r="A77" s="418" t="s">
        <v>466</v>
      </c>
      <c r="B77" s="413" t="s">
        <v>467</v>
      </c>
      <c r="C77" s="406">
        <v>1047.8766870000002</v>
      </c>
      <c r="D77" s="406">
        <v>559.28909999999996</v>
      </c>
      <c r="E77" s="406">
        <v>318.08890000000002</v>
      </c>
      <c r="F77" s="406">
        <v>205.38354999999999</v>
      </c>
      <c r="G77" s="406">
        <v>1185.0830999999996</v>
      </c>
      <c r="H77" s="406">
        <v>1182.2969199999998</v>
      </c>
      <c r="I77" s="406">
        <v>1628.2096999999999</v>
      </c>
      <c r="J77" s="406">
        <v>2935.2998500000008</v>
      </c>
      <c r="K77" s="406">
        <v>6099.4178999999995</v>
      </c>
    </row>
    <row r="78" spans="1:11" s="118" customFormat="1" ht="57">
      <c r="A78" s="418" t="s">
        <v>468</v>
      </c>
      <c r="B78" s="413" t="s">
        <v>469</v>
      </c>
      <c r="C78" s="406">
        <v>3.9809999999999999</v>
      </c>
      <c r="D78" s="406">
        <v>19.904</v>
      </c>
      <c r="E78" s="406">
        <v>39.884999999999998</v>
      </c>
      <c r="F78" s="406">
        <v>0</v>
      </c>
      <c r="G78" s="406">
        <v>0.58860000000000001</v>
      </c>
      <c r="H78" s="406">
        <v>0</v>
      </c>
      <c r="I78" s="406">
        <v>11.2</v>
      </c>
      <c r="J78" s="406">
        <v>22.475299999999997</v>
      </c>
      <c r="K78" s="406">
        <v>2.1800000000000002</v>
      </c>
    </row>
    <row r="79" spans="1:11" s="118" customFormat="1" ht="23.25">
      <c r="A79" s="418" t="s">
        <v>470</v>
      </c>
      <c r="B79" s="413" t="s">
        <v>471</v>
      </c>
      <c r="C79" s="406">
        <v>68353.46545600002</v>
      </c>
      <c r="D79" s="406">
        <v>77207.053629999995</v>
      </c>
      <c r="E79" s="406">
        <v>34707.291316000003</v>
      </c>
      <c r="F79" s="406">
        <v>31900.711759999995</v>
      </c>
      <c r="G79" s="406">
        <v>23631.154170000002</v>
      </c>
      <c r="H79" s="406">
        <v>29494.869295999997</v>
      </c>
      <c r="I79" s="406">
        <v>29795.411623999982</v>
      </c>
      <c r="J79" s="406">
        <v>40208.239274999993</v>
      </c>
      <c r="K79" s="406">
        <v>40672.656669500007</v>
      </c>
    </row>
    <row r="80" spans="1:11" s="118" customFormat="1" ht="45.75">
      <c r="A80" s="418" t="s">
        <v>472</v>
      </c>
      <c r="B80" s="413" t="s">
        <v>473</v>
      </c>
      <c r="C80" s="406">
        <v>0.68100000000000005</v>
      </c>
      <c r="D80" s="406">
        <v>0.64900000000000002</v>
      </c>
      <c r="E80" s="406">
        <v>0.35</v>
      </c>
      <c r="F80" s="406">
        <v>0</v>
      </c>
      <c r="G80" s="406">
        <v>0</v>
      </c>
      <c r="H80" s="406">
        <v>0</v>
      </c>
      <c r="I80" s="406">
        <v>4.1700000000000001E-2</v>
      </c>
      <c r="J80" s="406">
        <v>0.51300000000000001</v>
      </c>
      <c r="K80" s="406">
        <v>4.5159599999999998</v>
      </c>
    </row>
    <row r="81" spans="1:11" s="118" customFormat="1" ht="34.5">
      <c r="A81" s="418" t="s">
        <v>474</v>
      </c>
      <c r="B81" s="413" t="s">
        <v>475</v>
      </c>
      <c r="C81" s="406">
        <v>51.281466000000002</v>
      </c>
      <c r="D81" s="406">
        <v>70.138755000000003</v>
      </c>
      <c r="E81" s="406">
        <v>5886.2001450000025</v>
      </c>
      <c r="F81" s="406">
        <v>3252.7758379999996</v>
      </c>
      <c r="G81" s="406">
        <v>35.700786000000008</v>
      </c>
      <c r="H81" s="406">
        <v>28.998249999999999</v>
      </c>
      <c r="I81" s="406">
        <v>31.620370000000005</v>
      </c>
      <c r="J81" s="406">
        <v>107.33369500000001</v>
      </c>
      <c r="K81" s="406">
        <v>56.334969999999991</v>
      </c>
    </row>
    <row r="82" spans="1:11" s="118" customFormat="1">
      <c r="A82" s="418" t="s">
        <v>476</v>
      </c>
      <c r="B82" s="413" t="s">
        <v>477</v>
      </c>
      <c r="C82" s="406">
        <v>50877.385367000054</v>
      </c>
      <c r="D82" s="406">
        <v>53994.352230000019</v>
      </c>
      <c r="E82" s="406">
        <v>58452.317891000064</v>
      </c>
      <c r="F82" s="406">
        <v>53426.161270000011</v>
      </c>
      <c r="G82" s="406">
        <v>50626.69101300004</v>
      </c>
      <c r="H82" s="406">
        <v>60677.90336800005</v>
      </c>
      <c r="I82" s="406">
        <v>56311.182245000004</v>
      </c>
      <c r="J82" s="406">
        <v>60139.405222999958</v>
      </c>
      <c r="K82" s="406">
        <v>61714.431579999968</v>
      </c>
    </row>
    <row r="83" spans="1:11" s="118" customFormat="1">
      <c r="A83" s="418" t="s">
        <v>478</v>
      </c>
      <c r="B83" s="413" t="s">
        <v>479</v>
      </c>
      <c r="C83" s="406">
        <v>0</v>
      </c>
      <c r="D83" s="406">
        <v>0.48599999999999999</v>
      </c>
      <c r="E83" s="406">
        <v>2.1999999999999999E-2</v>
      </c>
      <c r="F83" s="406">
        <v>7.3999999999999996E-2</v>
      </c>
      <c r="G83" s="406">
        <v>0</v>
      </c>
      <c r="H83" s="406">
        <v>0</v>
      </c>
      <c r="I83" s="406">
        <v>1.34101</v>
      </c>
      <c r="J83" s="406">
        <v>0</v>
      </c>
      <c r="K83" s="406">
        <v>0.18</v>
      </c>
    </row>
    <row r="84" spans="1:11" s="118" customFormat="1" ht="23.25">
      <c r="A84" s="418" t="s">
        <v>480</v>
      </c>
      <c r="B84" s="413" t="s">
        <v>481</v>
      </c>
      <c r="C84" s="406">
        <v>1696.84502</v>
      </c>
      <c r="D84" s="406">
        <v>1970.5932899999998</v>
      </c>
      <c r="E84" s="406">
        <v>1796.2619799999995</v>
      </c>
      <c r="F84" s="406">
        <v>2187.9863700000001</v>
      </c>
      <c r="G84" s="406">
        <v>2527.968226</v>
      </c>
      <c r="H84" s="406">
        <v>3906.6869000000006</v>
      </c>
      <c r="I84" s="406">
        <v>3253.5215910000006</v>
      </c>
      <c r="J84" s="406">
        <v>4143.024289</v>
      </c>
      <c r="K84" s="406">
        <v>4950.8436100000017</v>
      </c>
    </row>
    <row r="85" spans="1:11" s="118" customFormat="1">
      <c r="A85" s="418" t="s">
        <v>482</v>
      </c>
      <c r="B85" s="413" t="s">
        <v>483</v>
      </c>
      <c r="C85" s="406">
        <v>2.0702239999999996</v>
      </c>
      <c r="D85" s="406">
        <v>2</v>
      </c>
      <c r="E85" s="406">
        <v>3.2029999999999998</v>
      </c>
      <c r="F85" s="406">
        <v>7.8540000000000001</v>
      </c>
      <c r="G85" s="406">
        <v>0.22140000000000001</v>
      </c>
      <c r="H85" s="406">
        <v>1.9079999999999999</v>
      </c>
      <c r="I85" s="406">
        <v>2.2619999999999998E-2</v>
      </c>
      <c r="J85" s="406">
        <v>2.2619999999999998E-2</v>
      </c>
      <c r="K85" s="406">
        <v>0</v>
      </c>
    </row>
    <row r="86" spans="1:11" s="118" customFormat="1">
      <c r="A86" s="418" t="s">
        <v>484</v>
      </c>
      <c r="B86" s="413" t="s">
        <v>485</v>
      </c>
      <c r="C86" s="406">
        <v>36.383489999999995</v>
      </c>
      <c r="D86" s="406">
        <v>14.248200000000001</v>
      </c>
      <c r="E86" s="406">
        <v>22.307599999999997</v>
      </c>
      <c r="F86" s="406">
        <v>25.782919999999997</v>
      </c>
      <c r="G86" s="406">
        <v>22.037960999999999</v>
      </c>
      <c r="H86" s="406">
        <v>61.932679999999998</v>
      </c>
      <c r="I86" s="406">
        <v>44.805489999999999</v>
      </c>
      <c r="J86" s="406">
        <v>108.10002</v>
      </c>
      <c r="K86" s="406">
        <v>43.312270000000005</v>
      </c>
    </row>
    <row r="87" spans="1:11" s="118" customFormat="1">
      <c r="A87" s="418" t="s">
        <v>486</v>
      </c>
      <c r="B87" s="413" t="s">
        <v>487</v>
      </c>
      <c r="C87" s="406">
        <v>3.0944000000000003</v>
      </c>
      <c r="D87" s="406">
        <v>0.12614</v>
      </c>
      <c r="E87" s="406">
        <v>1.0686</v>
      </c>
      <c r="F87" s="406">
        <v>6.8960000000000007E-2</v>
      </c>
      <c r="G87" s="406">
        <v>0</v>
      </c>
      <c r="H87" s="406">
        <v>6.2542</v>
      </c>
      <c r="I87" s="406">
        <v>6.7266799999999991</v>
      </c>
      <c r="J87" s="406">
        <v>18.68225</v>
      </c>
      <c r="K87" s="406">
        <v>8.4085399999999986</v>
      </c>
    </row>
    <row r="88" spans="1:11" s="118" customFormat="1">
      <c r="A88" s="418" t="s">
        <v>488</v>
      </c>
      <c r="B88" s="413" t="s">
        <v>489</v>
      </c>
      <c r="C88" s="406">
        <v>21.158169999999998</v>
      </c>
      <c r="D88" s="406">
        <v>1.1666399999999999</v>
      </c>
      <c r="E88" s="406">
        <v>2.0373999999999999</v>
      </c>
      <c r="F88" s="406">
        <v>3.7811999999999997</v>
      </c>
      <c r="G88" s="406">
        <v>5.364E-2</v>
      </c>
      <c r="H88" s="406">
        <v>3.1429</v>
      </c>
      <c r="I88" s="406">
        <v>4.8237500000000004</v>
      </c>
      <c r="J88" s="406">
        <v>16.803650000000001</v>
      </c>
      <c r="K88" s="406">
        <v>8.9425319999999999</v>
      </c>
    </row>
    <row r="89" spans="1:11" s="118" customFormat="1" ht="34.5">
      <c r="A89" s="418" t="s">
        <v>490</v>
      </c>
      <c r="B89" s="413" t="s">
        <v>491</v>
      </c>
      <c r="C89" s="406">
        <v>88.597390000000004</v>
      </c>
      <c r="D89" s="406">
        <v>294.44240000000002</v>
      </c>
      <c r="E89" s="406">
        <v>29.127599999999997</v>
      </c>
      <c r="F89" s="406">
        <v>265.53846999999996</v>
      </c>
      <c r="G89" s="406">
        <v>96.130178999999998</v>
      </c>
      <c r="H89" s="406">
        <v>164.00122999999999</v>
      </c>
      <c r="I89" s="406">
        <v>119.36086999999999</v>
      </c>
      <c r="J89" s="406">
        <v>1051.9084399999999</v>
      </c>
      <c r="K89" s="406">
        <v>161.78751999999997</v>
      </c>
    </row>
    <row r="90" spans="1:11" s="118" customFormat="1" ht="23.25">
      <c r="A90" s="418" t="s">
        <v>492</v>
      </c>
      <c r="B90" s="413" t="s">
        <v>493</v>
      </c>
      <c r="C90" s="406">
        <v>579.18757200000005</v>
      </c>
      <c r="D90" s="406">
        <v>484.72838500000006</v>
      </c>
      <c r="E90" s="406">
        <v>369.56261000000001</v>
      </c>
      <c r="F90" s="406">
        <v>848.42115999999999</v>
      </c>
      <c r="G90" s="406">
        <v>1108.0809720000002</v>
      </c>
      <c r="H90" s="406">
        <v>813.77277000000004</v>
      </c>
      <c r="I90" s="406">
        <v>820.96114999999986</v>
      </c>
      <c r="J90" s="406">
        <v>1441.9822899999999</v>
      </c>
      <c r="K90" s="406">
        <v>1138.18641</v>
      </c>
    </row>
    <row r="91" spans="1:11" s="118" customFormat="1">
      <c r="A91" s="418" t="s">
        <v>494</v>
      </c>
      <c r="B91" s="413" t="s">
        <v>495</v>
      </c>
      <c r="C91" s="406">
        <v>5573.0119999999997</v>
      </c>
      <c r="D91" s="406">
        <v>0</v>
      </c>
      <c r="E91" s="406">
        <v>25505.335999999999</v>
      </c>
      <c r="F91" s="406">
        <v>56469.341</v>
      </c>
      <c r="G91" s="406">
        <v>31787.113000000001</v>
      </c>
      <c r="H91" s="406">
        <v>32420.514999999999</v>
      </c>
      <c r="I91" s="406">
        <v>335.34</v>
      </c>
      <c r="J91" s="406">
        <v>14997.466</v>
      </c>
      <c r="K91" s="406">
        <v>12739.758</v>
      </c>
    </row>
    <row r="92" spans="1:11" s="118" customFormat="1">
      <c r="A92" s="418" t="s">
        <v>496</v>
      </c>
      <c r="B92" s="413" t="s">
        <v>497</v>
      </c>
      <c r="C92" s="406">
        <v>0.30499999999999999</v>
      </c>
      <c r="D92" s="406">
        <v>11439.128000000001</v>
      </c>
      <c r="E92" s="406">
        <v>2.21</v>
      </c>
      <c r="F92" s="406">
        <v>0</v>
      </c>
      <c r="G92" s="406">
        <v>4</v>
      </c>
      <c r="H92" s="406">
        <v>2.1000000000000003E-3</v>
      </c>
      <c r="I92" s="406">
        <v>0</v>
      </c>
      <c r="J92" s="406">
        <v>2833.8510000000001</v>
      </c>
      <c r="K92" s="406">
        <v>1062.2619999999999</v>
      </c>
    </row>
    <row r="93" spans="1:11" s="118" customFormat="1">
      <c r="A93" s="418" t="s">
        <v>498</v>
      </c>
      <c r="B93" s="413" t="s">
        <v>499</v>
      </c>
      <c r="C93" s="406">
        <v>0</v>
      </c>
      <c r="D93" s="406">
        <v>0</v>
      </c>
      <c r="E93" s="406">
        <v>0</v>
      </c>
      <c r="F93" s="406">
        <v>0.17080000000000001</v>
      </c>
      <c r="G93" s="406">
        <v>0</v>
      </c>
      <c r="H93" s="406">
        <v>0</v>
      </c>
      <c r="I93" s="406">
        <v>0</v>
      </c>
      <c r="J93" s="406">
        <v>0</v>
      </c>
      <c r="K93" s="406">
        <v>0</v>
      </c>
    </row>
    <row r="94" spans="1:11" s="118" customFormat="1">
      <c r="A94" s="418" t="s">
        <v>500</v>
      </c>
      <c r="B94" s="413" t="s">
        <v>501</v>
      </c>
      <c r="C94" s="406">
        <v>530.08500000000004</v>
      </c>
      <c r="D94" s="406">
        <v>186.42780999999997</v>
      </c>
      <c r="E94" s="406">
        <v>4.4670200000000007</v>
      </c>
      <c r="F94" s="406">
        <v>250.86034999999998</v>
      </c>
      <c r="G94" s="406">
        <v>460.66685000000001</v>
      </c>
      <c r="H94" s="406">
        <v>574.77233999999999</v>
      </c>
      <c r="I94" s="406">
        <v>873.84887000000015</v>
      </c>
      <c r="J94" s="406">
        <v>2358.871349</v>
      </c>
      <c r="K94" s="406">
        <v>1753.2053999999998</v>
      </c>
    </row>
    <row r="95" spans="1:11" s="118" customFormat="1">
      <c r="A95" s="418" t="s">
        <v>502</v>
      </c>
      <c r="B95" s="413" t="s">
        <v>503</v>
      </c>
      <c r="C95" s="406">
        <v>2315.8449300000002</v>
      </c>
      <c r="D95" s="406">
        <v>2765.9030899999998</v>
      </c>
      <c r="E95" s="406">
        <v>2717.7004999999999</v>
      </c>
      <c r="F95" s="406">
        <v>1370.7846000000002</v>
      </c>
      <c r="G95" s="406">
        <v>1023.9468000000001</v>
      </c>
      <c r="H95" s="406">
        <v>1384.6562599999997</v>
      </c>
      <c r="I95" s="406">
        <v>2617.9828399999997</v>
      </c>
      <c r="J95" s="406">
        <v>1592.6197400000001</v>
      </c>
      <c r="K95" s="406">
        <v>1248.0468599999999</v>
      </c>
    </row>
    <row r="96" spans="1:11" s="118" customFormat="1">
      <c r="A96" s="418" t="s">
        <v>504</v>
      </c>
      <c r="B96" s="413" t="s">
        <v>505</v>
      </c>
      <c r="C96" s="406">
        <v>0.30499999999999999</v>
      </c>
      <c r="D96" s="406">
        <v>0</v>
      </c>
      <c r="E96" s="406">
        <v>0</v>
      </c>
      <c r="F96" s="406">
        <v>3.1469999999999998</v>
      </c>
      <c r="G96" s="406">
        <v>4.3360000000000003</v>
      </c>
      <c r="H96" s="406">
        <v>3.36</v>
      </c>
      <c r="I96" s="406">
        <v>7.0359999999999996</v>
      </c>
      <c r="J96" s="406">
        <v>0.10100000000000001</v>
      </c>
      <c r="K96" s="406">
        <v>6.6950200000000004</v>
      </c>
    </row>
    <row r="97" spans="1:11" s="118" customFormat="1">
      <c r="A97" s="418" t="s">
        <v>506</v>
      </c>
      <c r="B97" s="413" t="s">
        <v>507</v>
      </c>
      <c r="C97" s="406">
        <v>4.7370000000000001</v>
      </c>
      <c r="D97" s="406">
        <v>0.06</v>
      </c>
      <c r="E97" s="406">
        <v>0</v>
      </c>
      <c r="F97" s="406">
        <v>0</v>
      </c>
      <c r="G97" s="406">
        <v>17.501919999999998</v>
      </c>
      <c r="H97" s="406">
        <v>0</v>
      </c>
      <c r="I97" s="406">
        <v>23.803000000000001</v>
      </c>
      <c r="J97" s="406">
        <v>2004.76475</v>
      </c>
      <c r="K97" s="406">
        <v>0</v>
      </c>
    </row>
    <row r="98" spans="1:11" s="118" customFormat="1">
      <c r="A98" s="418" t="s">
        <v>508</v>
      </c>
      <c r="B98" s="413" t="s">
        <v>509</v>
      </c>
      <c r="C98" s="406">
        <v>234.82940000000002</v>
      </c>
      <c r="D98" s="406">
        <v>245.70500000000001</v>
      </c>
      <c r="E98" s="406">
        <v>748.73460000000011</v>
      </c>
      <c r="F98" s="406">
        <v>3700.1839660000001</v>
      </c>
      <c r="G98" s="406">
        <v>10589.061589999999</v>
      </c>
      <c r="H98" s="406">
        <v>28734.712370000001</v>
      </c>
      <c r="I98" s="406">
        <v>467.05584999999996</v>
      </c>
      <c r="J98" s="406">
        <v>43205.559439999997</v>
      </c>
      <c r="K98" s="406">
        <v>21863.540799999981</v>
      </c>
    </row>
    <row r="99" spans="1:11" s="118" customFormat="1" ht="23.25">
      <c r="A99" s="418" t="s">
        <v>510</v>
      </c>
      <c r="B99" s="413" t="s">
        <v>511</v>
      </c>
      <c r="C99" s="406">
        <v>24.050540000000002</v>
      </c>
      <c r="D99" s="406">
        <v>8.3320000000000007</v>
      </c>
      <c r="E99" s="406">
        <v>5.9390909999999995</v>
      </c>
      <c r="F99" s="406">
        <v>17.378760999999997</v>
      </c>
      <c r="G99" s="406">
        <v>12.376520000000001</v>
      </c>
      <c r="H99" s="406">
        <v>12.095200000000002</v>
      </c>
      <c r="I99" s="406">
        <v>12.915800000000001</v>
      </c>
      <c r="J99" s="406">
        <v>16.024699999999999</v>
      </c>
      <c r="K99" s="406">
        <v>7.5161000000000007</v>
      </c>
    </row>
    <row r="100" spans="1:11" s="118" customFormat="1">
      <c r="A100" s="418" t="s">
        <v>512</v>
      </c>
      <c r="B100" s="413" t="s">
        <v>513</v>
      </c>
      <c r="C100" s="406">
        <v>89.153669999999977</v>
      </c>
      <c r="D100" s="406">
        <v>222.86090000000002</v>
      </c>
      <c r="E100" s="406">
        <v>71.20496</v>
      </c>
      <c r="F100" s="406">
        <v>478.09100000000001</v>
      </c>
      <c r="G100" s="406">
        <v>673.04174999999998</v>
      </c>
      <c r="H100" s="406">
        <v>345.51105000000007</v>
      </c>
      <c r="I100" s="406">
        <v>26.082870000000003</v>
      </c>
      <c r="J100" s="406">
        <v>8.3525299999999998</v>
      </c>
      <c r="K100" s="406">
        <v>17.57142</v>
      </c>
    </row>
    <row r="101" spans="1:11" s="118" customFormat="1" ht="57">
      <c r="A101" s="418" t="s">
        <v>514</v>
      </c>
      <c r="B101" s="413" t="s">
        <v>515</v>
      </c>
      <c r="C101" s="406">
        <v>98.172270000000012</v>
      </c>
      <c r="D101" s="406">
        <v>128.96034000000003</v>
      </c>
      <c r="E101" s="406">
        <v>172.96625</v>
      </c>
      <c r="F101" s="406">
        <v>673.48659999999995</v>
      </c>
      <c r="G101" s="406">
        <v>801.60162000000003</v>
      </c>
      <c r="H101" s="406">
        <v>1241.00253</v>
      </c>
      <c r="I101" s="406">
        <v>877.12582999999995</v>
      </c>
      <c r="J101" s="406">
        <v>936.52628000000004</v>
      </c>
      <c r="K101" s="406">
        <v>179.58777000000001</v>
      </c>
    </row>
    <row r="102" spans="1:11" s="118" customFormat="1" ht="23.25">
      <c r="A102" s="418" t="s">
        <v>516</v>
      </c>
      <c r="B102" s="413" t="s">
        <v>517</v>
      </c>
      <c r="C102" s="406">
        <v>0.16500000000000001</v>
      </c>
      <c r="D102" s="406">
        <v>124.799679</v>
      </c>
      <c r="E102" s="406">
        <v>50.305</v>
      </c>
      <c r="F102" s="406">
        <v>5.5E-2</v>
      </c>
      <c r="G102" s="406">
        <v>0</v>
      </c>
      <c r="H102" s="406">
        <v>0</v>
      </c>
      <c r="I102" s="406">
        <v>0.5</v>
      </c>
      <c r="J102" s="406">
        <v>0</v>
      </c>
      <c r="K102" s="406">
        <v>2.12</v>
      </c>
    </row>
    <row r="103" spans="1:11" s="118" customFormat="1" ht="45.75">
      <c r="A103" s="418" t="s">
        <v>518</v>
      </c>
      <c r="B103" s="413" t="s">
        <v>519</v>
      </c>
      <c r="C103" s="406">
        <v>4.3099999999999996</v>
      </c>
      <c r="D103" s="406">
        <v>2.1788000000000003</v>
      </c>
      <c r="E103" s="406">
        <v>4.5487299999999999</v>
      </c>
      <c r="F103" s="406">
        <v>18.36</v>
      </c>
      <c r="G103" s="406">
        <v>16.959199999999999</v>
      </c>
      <c r="H103" s="406">
        <v>8.1450999999999993</v>
      </c>
      <c r="I103" s="406">
        <v>132.17949999999999</v>
      </c>
      <c r="J103" s="406">
        <v>135.25622999999999</v>
      </c>
      <c r="K103" s="406">
        <v>285.7201</v>
      </c>
    </row>
    <row r="104" spans="1:11" s="118" customFormat="1">
      <c r="A104" s="418" t="s">
        <v>520</v>
      </c>
      <c r="B104" s="413" t="s">
        <v>521</v>
      </c>
      <c r="C104" s="406">
        <v>1875.895</v>
      </c>
      <c r="D104" s="406">
        <v>997.19875000000002</v>
      </c>
      <c r="E104" s="406">
        <v>56.704999999999998</v>
      </c>
      <c r="F104" s="406">
        <v>25.987400000000001</v>
      </c>
      <c r="G104" s="406">
        <v>1.5572000000000001</v>
      </c>
      <c r="H104" s="406">
        <v>10.680864999999999</v>
      </c>
      <c r="I104" s="406">
        <v>150.1</v>
      </c>
      <c r="J104" s="406">
        <v>49.7</v>
      </c>
      <c r="K104" s="406">
        <v>2.3E-2</v>
      </c>
    </row>
    <row r="105" spans="1:11" s="118" customFormat="1">
      <c r="A105" s="418" t="s">
        <v>522</v>
      </c>
      <c r="B105" s="413" t="s">
        <v>523</v>
      </c>
      <c r="C105" s="406">
        <v>4083.7833499999997</v>
      </c>
      <c r="D105" s="406">
        <v>2384.0624559999997</v>
      </c>
      <c r="E105" s="406">
        <v>488.21960000000001</v>
      </c>
      <c r="F105" s="406">
        <v>688.50704299999995</v>
      </c>
      <c r="G105" s="406">
        <v>627.61122</v>
      </c>
      <c r="H105" s="406">
        <v>948.40211999999985</v>
      </c>
      <c r="I105" s="406">
        <v>800.97880000000009</v>
      </c>
      <c r="J105" s="406">
        <v>784.90161999999998</v>
      </c>
      <c r="K105" s="406">
        <v>507.03330999999997</v>
      </c>
    </row>
    <row r="106" spans="1:11" s="118" customFormat="1">
      <c r="A106" s="418" t="s">
        <v>524</v>
      </c>
      <c r="B106" s="413" t="s">
        <v>525</v>
      </c>
      <c r="C106" s="406">
        <v>119.9152</v>
      </c>
      <c r="D106" s="406">
        <v>120.621</v>
      </c>
      <c r="E106" s="406">
        <v>221.45160000000001</v>
      </c>
      <c r="F106" s="406">
        <v>120.98375</v>
      </c>
      <c r="G106" s="406">
        <v>60.28</v>
      </c>
      <c r="H106" s="406">
        <v>0</v>
      </c>
      <c r="I106" s="406">
        <v>0</v>
      </c>
      <c r="J106" s="406">
        <v>487.78320000000002</v>
      </c>
      <c r="K106" s="406">
        <v>1726.04</v>
      </c>
    </row>
    <row r="107" spans="1:11" s="118" customFormat="1">
      <c r="A107" s="418" t="s">
        <v>526</v>
      </c>
      <c r="B107" s="413" t="s">
        <v>527</v>
      </c>
      <c r="C107" s="406">
        <v>80.816000000000003</v>
      </c>
      <c r="D107" s="406">
        <v>14.098000000000001</v>
      </c>
      <c r="E107" s="406">
        <v>6.3994450000000001</v>
      </c>
      <c r="F107" s="406">
        <v>67.510000000000005</v>
      </c>
      <c r="G107" s="406">
        <v>12.122999999999999</v>
      </c>
      <c r="H107" s="406">
        <v>9.4324099999999991</v>
      </c>
      <c r="I107" s="406">
        <v>7.1263000000000005</v>
      </c>
      <c r="J107" s="406">
        <v>49.604999999999997</v>
      </c>
      <c r="K107" s="406">
        <v>68.967280000000002</v>
      </c>
    </row>
    <row r="108" spans="1:11" s="118" customFormat="1" ht="34.5">
      <c r="A108" s="418" t="s">
        <v>528</v>
      </c>
      <c r="B108" s="413" t="s">
        <v>529</v>
      </c>
      <c r="C108" s="406">
        <v>3975.8170079999995</v>
      </c>
      <c r="D108" s="406">
        <v>5578.3884000000007</v>
      </c>
      <c r="E108" s="406">
        <v>2852.8004000000001</v>
      </c>
      <c r="F108" s="406">
        <v>4512.9822200000008</v>
      </c>
      <c r="G108" s="406">
        <v>3771.3887299999992</v>
      </c>
      <c r="H108" s="406">
        <v>10472.574400000003</v>
      </c>
      <c r="I108" s="406">
        <v>5624.35383</v>
      </c>
      <c r="J108" s="406">
        <v>5572.3722269999998</v>
      </c>
      <c r="K108" s="406">
        <v>13111.430750000001</v>
      </c>
    </row>
    <row r="109" spans="1:11" s="118" customFormat="1">
      <c r="A109" s="418" t="s">
        <v>530</v>
      </c>
      <c r="B109" s="413" t="s">
        <v>531</v>
      </c>
      <c r="C109" s="406">
        <v>0</v>
      </c>
      <c r="D109" s="406">
        <v>10764.406499999999</v>
      </c>
      <c r="E109" s="406">
        <v>20069.607811000002</v>
      </c>
      <c r="F109" s="406">
        <v>4574.8459999999995</v>
      </c>
      <c r="G109" s="406">
        <v>5.7880000000000003</v>
      </c>
      <c r="H109" s="406">
        <v>4050.5140000000001</v>
      </c>
      <c r="I109" s="406">
        <v>0</v>
      </c>
      <c r="J109" s="406">
        <v>25944.984</v>
      </c>
      <c r="K109" s="406">
        <v>38250.567000000003</v>
      </c>
    </row>
    <row r="110" spans="1:11" s="118" customFormat="1">
      <c r="A110" s="418" t="s">
        <v>532</v>
      </c>
      <c r="B110" s="413" t="s">
        <v>533</v>
      </c>
      <c r="C110" s="406">
        <v>1552.96532</v>
      </c>
      <c r="D110" s="406">
        <v>12454.75</v>
      </c>
      <c r="E110" s="406">
        <v>16564.393</v>
      </c>
      <c r="F110" s="406">
        <v>27359.904999999999</v>
      </c>
      <c r="G110" s="406">
        <v>21633.54</v>
      </c>
      <c r="H110" s="406">
        <v>36502.401449999998</v>
      </c>
      <c r="I110" s="406">
        <v>0</v>
      </c>
      <c r="J110" s="406">
        <v>23272.292000000001</v>
      </c>
      <c r="K110" s="406">
        <v>30307.48</v>
      </c>
    </row>
    <row r="111" spans="1:11" s="118" customFormat="1">
      <c r="A111" s="418" t="s">
        <v>534</v>
      </c>
      <c r="B111" s="413" t="s">
        <v>535</v>
      </c>
      <c r="C111" s="406">
        <v>1456.4405400000001</v>
      </c>
      <c r="D111" s="406">
        <v>314.64534999999995</v>
      </c>
      <c r="E111" s="406">
        <v>116.77512</v>
      </c>
      <c r="F111" s="406">
        <v>598.85261000000003</v>
      </c>
      <c r="G111" s="406">
        <v>4197.1637799999999</v>
      </c>
      <c r="H111" s="406">
        <v>5800.9796200000001</v>
      </c>
      <c r="I111" s="406">
        <v>6966.0654499999991</v>
      </c>
      <c r="J111" s="406">
        <v>21298.645673999999</v>
      </c>
      <c r="K111" s="406">
        <v>33168.766279999989</v>
      </c>
    </row>
    <row r="112" spans="1:11" s="118" customFormat="1" ht="23.25">
      <c r="A112" s="418" t="s">
        <v>536</v>
      </c>
      <c r="B112" s="413" t="s">
        <v>537</v>
      </c>
      <c r="C112" s="406">
        <v>409.65760000000006</v>
      </c>
      <c r="D112" s="406">
        <v>593.91019999999992</v>
      </c>
      <c r="E112" s="406">
        <v>266.75496999999996</v>
      </c>
      <c r="F112" s="406">
        <v>494.85093999999992</v>
      </c>
      <c r="G112" s="406">
        <v>806.32998999999995</v>
      </c>
      <c r="H112" s="406">
        <v>1728.4208900000003</v>
      </c>
      <c r="I112" s="406">
        <v>1099.3721</v>
      </c>
      <c r="J112" s="406">
        <v>14268.330737</v>
      </c>
      <c r="K112" s="406">
        <v>19835.771639999999</v>
      </c>
    </row>
    <row r="113" spans="1:11" s="118" customFormat="1" ht="23.25">
      <c r="A113" s="418" t="s">
        <v>538</v>
      </c>
      <c r="B113" s="413" t="s">
        <v>539</v>
      </c>
      <c r="C113" s="406">
        <v>45.981000000000002</v>
      </c>
      <c r="D113" s="406">
        <v>46.408000000000001</v>
      </c>
      <c r="E113" s="406">
        <v>152.333</v>
      </c>
      <c r="F113" s="406">
        <v>52.314999999999998</v>
      </c>
      <c r="G113" s="406">
        <v>0.51</v>
      </c>
      <c r="H113" s="406">
        <v>2.5000000000000001E-2</v>
      </c>
      <c r="I113" s="406">
        <v>0.22300999999999999</v>
      </c>
      <c r="J113" s="406">
        <v>2.5000000000000001E-2</v>
      </c>
      <c r="K113" s="406">
        <v>0</v>
      </c>
    </row>
    <row r="114" spans="1:11" s="118" customFormat="1">
      <c r="A114" s="418" t="s">
        <v>540</v>
      </c>
      <c r="B114" s="413" t="s">
        <v>541</v>
      </c>
      <c r="C114" s="406">
        <v>69.999030000000005</v>
      </c>
      <c r="D114" s="406">
        <v>113.91900000000001</v>
      </c>
      <c r="E114" s="406">
        <v>52.5242</v>
      </c>
      <c r="F114" s="406">
        <v>49.198540000000001</v>
      </c>
      <c r="G114" s="406">
        <v>104.44650000000001</v>
      </c>
      <c r="H114" s="406">
        <v>146.25476999999998</v>
      </c>
      <c r="I114" s="406">
        <v>142.31714000000002</v>
      </c>
      <c r="J114" s="406">
        <v>473.89641800000004</v>
      </c>
      <c r="K114" s="406">
        <v>215.47301999999996</v>
      </c>
    </row>
    <row r="115" spans="1:11" s="118" customFormat="1" ht="34.5">
      <c r="A115" s="418" t="s">
        <v>542</v>
      </c>
      <c r="B115" s="413" t="s">
        <v>543</v>
      </c>
      <c r="C115" s="406">
        <v>32.399000000000001</v>
      </c>
      <c r="D115" s="406">
        <v>31.988400000000002</v>
      </c>
      <c r="E115" s="406">
        <v>36.356000000000002</v>
      </c>
      <c r="F115" s="406">
        <v>30.990500000000001</v>
      </c>
      <c r="G115" s="406">
        <v>24.893900000000002</v>
      </c>
      <c r="H115" s="406">
        <v>33.566000000000003</v>
      </c>
      <c r="I115" s="406">
        <v>13.343</v>
      </c>
      <c r="J115" s="406">
        <v>5.2471999999999994</v>
      </c>
      <c r="K115" s="406">
        <v>4.6242999999999999</v>
      </c>
    </row>
    <row r="116" spans="1:11" s="118" customFormat="1" ht="57">
      <c r="A116" s="418" t="s">
        <v>544</v>
      </c>
      <c r="B116" s="413" t="s">
        <v>545</v>
      </c>
      <c r="C116" s="406">
        <v>15924.924895999995</v>
      </c>
      <c r="D116" s="406">
        <v>19890.628758000003</v>
      </c>
      <c r="E116" s="406">
        <v>11439.986540000002</v>
      </c>
      <c r="F116" s="406">
        <v>11964.849299999998</v>
      </c>
      <c r="G116" s="406">
        <v>6675.198018000001</v>
      </c>
      <c r="H116" s="406">
        <v>7780.1076080000012</v>
      </c>
      <c r="I116" s="406">
        <v>8478.5410199999988</v>
      </c>
      <c r="J116" s="406">
        <v>8771.1117280000017</v>
      </c>
      <c r="K116" s="406">
        <v>7775.4750068429994</v>
      </c>
    </row>
    <row r="117" spans="1:11" s="118" customFormat="1" ht="57">
      <c r="A117" s="418" t="s">
        <v>546</v>
      </c>
      <c r="B117" s="413" t="s">
        <v>547</v>
      </c>
      <c r="C117" s="406">
        <v>7808.6845300000004</v>
      </c>
      <c r="D117" s="406">
        <v>1395.5154300000002</v>
      </c>
      <c r="E117" s="406">
        <v>890.64436000000012</v>
      </c>
      <c r="F117" s="406">
        <v>889.07369500000004</v>
      </c>
      <c r="G117" s="406">
        <v>1031.4553860000001</v>
      </c>
      <c r="H117" s="406">
        <v>1889.313034</v>
      </c>
      <c r="I117" s="406">
        <v>2983.3884300000004</v>
      </c>
      <c r="J117" s="406">
        <v>4360.3211670000001</v>
      </c>
      <c r="K117" s="406">
        <v>2615.5668000000001</v>
      </c>
    </row>
    <row r="118" spans="1:11" s="118" customFormat="1" ht="34.5">
      <c r="A118" s="418" t="s">
        <v>548</v>
      </c>
      <c r="B118" s="413" t="s">
        <v>549</v>
      </c>
      <c r="C118" s="406">
        <v>0</v>
      </c>
      <c r="D118" s="406">
        <v>0.85</v>
      </c>
      <c r="E118" s="406">
        <v>0</v>
      </c>
      <c r="F118" s="406">
        <v>0</v>
      </c>
      <c r="G118" s="406">
        <v>0</v>
      </c>
      <c r="H118" s="406">
        <v>0</v>
      </c>
      <c r="I118" s="406">
        <v>0</v>
      </c>
      <c r="J118" s="406">
        <v>0.18580000000000002</v>
      </c>
      <c r="K118" s="406">
        <v>3.1940000000000003E-2</v>
      </c>
    </row>
    <row r="119" spans="1:11" s="118" customFormat="1" ht="45.75">
      <c r="A119" s="418" t="s">
        <v>550</v>
      </c>
      <c r="B119" s="413" t="s">
        <v>551</v>
      </c>
      <c r="C119" s="406">
        <v>13.738</v>
      </c>
      <c r="D119" s="406">
        <v>0.47099999999999997</v>
      </c>
      <c r="E119" s="406">
        <v>4.0720000000000001</v>
      </c>
      <c r="F119" s="406">
        <v>3.2565</v>
      </c>
      <c r="G119" s="406">
        <v>0.21</v>
      </c>
      <c r="H119" s="406">
        <v>0.44400000000000001</v>
      </c>
      <c r="I119" s="406">
        <v>1.1859999999999999</v>
      </c>
      <c r="J119" s="406">
        <v>0.14799999999999999</v>
      </c>
      <c r="K119" s="406">
        <v>59.277809999999995</v>
      </c>
    </row>
    <row r="120" spans="1:11" s="118" customFormat="1" ht="23.25">
      <c r="A120" s="418" t="s">
        <v>552</v>
      </c>
      <c r="B120" s="413" t="s">
        <v>553</v>
      </c>
      <c r="C120" s="406">
        <v>21.030148000000001</v>
      </c>
      <c r="D120" s="406">
        <v>13.006</v>
      </c>
      <c r="E120" s="406">
        <v>21.708500000000001</v>
      </c>
      <c r="F120" s="406">
        <v>16.2</v>
      </c>
      <c r="G120" s="406">
        <v>9.8087</v>
      </c>
      <c r="H120" s="406">
        <v>53.736609999999999</v>
      </c>
      <c r="I120" s="406">
        <v>1123.7190000000001</v>
      </c>
      <c r="J120" s="406">
        <v>84.530650000000009</v>
      </c>
      <c r="K120" s="406">
        <v>5.2963999999999993</v>
      </c>
    </row>
    <row r="121" spans="1:11" s="118" customFormat="1" ht="45.75">
      <c r="A121" s="418" t="s">
        <v>554</v>
      </c>
      <c r="B121" s="413" t="s">
        <v>555</v>
      </c>
      <c r="C121" s="406">
        <v>184.93799999999999</v>
      </c>
      <c r="D121" s="406">
        <v>727.13416399999994</v>
      </c>
      <c r="E121" s="406">
        <v>1775.6680509999999</v>
      </c>
      <c r="F121" s="406">
        <v>2690.6833700000002</v>
      </c>
      <c r="G121" s="406">
        <v>3800.3970399999998</v>
      </c>
      <c r="H121" s="406">
        <v>5150.41633</v>
      </c>
      <c r="I121" s="406">
        <v>6675.28215</v>
      </c>
      <c r="J121" s="406">
        <v>7637.218597000001</v>
      </c>
      <c r="K121" s="406">
        <v>7938.5024200000016</v>
      </c>
    </row>
    <row r="122" spans="1:11" s="118" customFormat="1" ht="45.75">
      <c r="A122" s="418" t="s">
        <v>556</v>
      </c>
      <c r="B122" s="413" t="s">
        <v>557</v>
      </c>
      <c r="C122" s="406">
        <v>31.481200000000001</v>
      </c>
      <c r="D122" s="406">
        <v>145.06810000000002</v>
      </c>
      <c r="E122" s="406">
        <v>59.258600000000001</v>
      </c>
      <c r="F122" s="406">
        <v>346.88377000000003</v>
      </c>
      <c r="G122" s="406">
        <v>107.7713</v>
      </c>
      <c r="H122" s="406">
        <v>211.63076000000001</v>
      </c>
      <c r="I122" s="406">
        <v>25.674409999999998</v>
      </c>
      <c r="J122" s="406">
        <v>114.85358779999999</v>
      </c>
      <c r="K122" s="406">
        <v>212.84520249999994</v>
      </c>
    </row>
    <row r="123" spans="1:11" s="118" customFormat="1" ht="23.25">
      <c r="A123" s="418" t="s">
        <v>558</v>
      </c>
      <c r="B123" s="413" t="s">
        <v>559</v>
      </c>
      <c r="C123" s="406">
        <v>414.61214000000001</v>
      </c>
      <c r="D123" s="406">
        <v>1040.2395000000001</v>
      </c>
      <c r="E123" s="406">
        <v>16706.038999999997</v>
      </c>
      <c r="F123" s="406">
        <v>45923.227400000025</v>
      </c>
      <c r="G123" s="406">
        <v>3319.5787499999997</v>
      </c>
      <c r="H123" s="406">
        <v>156.09388999999999</v>
      </c>
      <c r="I123" s="406">
        <v>101.56453</v>
      </c>
      <c r="J123" s="406">
        <v>1464.9075300000002</v>
      </c>
      <c r="K123" s="406">
        <v>3462.8680749999994</v>
      </c>
    </row>
    <row r="124" spans="1:11" s="118" customFormat="1" ht="23.25">
      <c r="A124" s="418" t="s">
        <v>560</v>
      </c>
      <c r="B124" s="413" t="s">
        <v>561</v>
      </c>
      <c r="C124" s="406">
        <v>2.2299999999999998E-3</v>
      </c>
      <c r="D124" s="406">
        <v>25.17</v>
      </c>
      <c r="E124" s="406">
        <v>0</v>
      </c>
      <c r="F124" s="406">
        <v>0</v>
      </c>
      <c r="G124" s="406">
        <v>0</v>
      </c>
      <c r="H124" s="406">
        <v>1.0169999999999999</v>
      </c>
      <c r="I124" s="406">
        <v>9.74</v>
      </c>
      <c r="J124" s="406">
        <v>34.263199999999998</v>
      </c>
      <c r="K124" s="406">
        <v>7.367</v>
      </c>
    </row>
    <row r="125" spans="1:11" s="118" customFormat="1" ht="45.75">
      <c r="A125" s="418" t="s">
        <v>562</v>
      </c>
      <c r="B125" s="413" t="s">
        <v>563</v>
      </c>
      <c r="C125" s="406">
        <v>0</v>
      </c>
      <c r="D125" s="406">
        <v>0</v>
      </c>
      <c r="E125" s="406">
        <v>0</v>
      </c>
      <c r="F125" s="406">
        <v>5.0000000000000001E-3</v>
      </c>
      <c r="G125" s="406">
        <v>0.02</v>
      </c>
      <c r="H125" s="406">
        <v>0.02</v>
      </c>
      <c r="I125" s="406">
        <v>0</v>
      </c>
      <c r="J125" s="406">
        <v>0</v>
      </c>
      <c r="K125" s="406">
        <v>0</v>
      </c>
    </row>
    <row r="126" spans="1:11" s="118" customFormat="1" ht="34.5">
      <c r="A126" s="418" t="s">
        <v>564</v>
      </c>
      <c r="B126" s="413" t="s">
        <v>565</v>
      </c>
      <c r="C126" s="406">
        <v>0</v>
      </c>
      <c r="D126" s="406">
        <v>10.224</v>
      </c>
      <c r="E126" s="406">
        <v>8.86</v>
      </c>
      <c r="F126" s="406">
        <v>3.2000000000000001E-2</v>
      </c>
      <c r="G126" s="406">
        <v>9.01</v>
      </c>
      <c r="H126" s="406">
        <v>20.102</v>
      </c>
      <c r="I126" s="406">
        <v>11.084569999999999</v>
      </c>
      <c r="J126" s="406">
        <v>7.4935000000000009</v>
      </c>
      <c r="K126" s="406">
        <v>4.4320000000000004</v>
      </c>
    </row>
    <row r="127" spans="1:11" s="118" customFormat="1" ht="23.25">
      <c r="A127" s="418" t="s">
        <v>566</v>
      </c>
      <c r="B127" s="413" t="s">
        <v>567</v>
      </c>
      <c r="C127" s="406">
        <v>36.178599999999996</v>
      </c>
      <c r="D127" s="406">
        <v>33.204000000000001</v>
      </c>
      <c r="E127" s="406">
        <v>28.027999999999999</v>
      </c>
      <c r="F127" s="406">
        <v>16.748999999999999</v>
      </c>
      <c r="G127" s="406">
        <v>11.298999999999999</v>
      </c>
      <c r="H127" s="406">
        <v>3.8033999999999999</v>
      </c>
      <c r="I127" s="406">
        <v>4.3166000000000002</v>
      </c>
      <c r="J127" s="406">
        <v>5.1867999999999999</v>
      </c>
      <c r="K127" s="406">
        <v>0.43839999999999996</v>
      </c>
    </row>
    <row r="128" spans="1:11" s="118" customFormat="1" ht="34.5">
      <c r="A128" s="418" t="s">
        <v>568</v>
      </c>
      <c r="B128" s="413" t="s">
        <v>569</v>
      </c>
      <c r="C128" s="406">
        <v>117.61587</v>
      </c>
      <c r="D128" s="406">
        <v>26.84205</v>
      </c>
      <c r="E128" s="406">
        <v>0</v>
      </c>
      <c r="F128" s="406">
        <v>1.865</v>
      </c>
      <c r="G128" s="406">
        <v>0</v>
      </c>
      <c r="H128" s="406">
        <v>0</v>
      </c>
      <c r="I128" s="406">
        <v>0</v>
      </c>
      <c r="J128" s="406">
        <v>0</v>
      </c>
      <c r="K128" s="406">
        <v>0</v>
      </c>
    </row>
    <row r="129" spans="1:11" s="118" customFormat="1" ht="23.25">
      <c r="A129" s="418" t="s">
        <v>570</v>
      </c>
      <c r="B129" s="413" t="s">
        <v>571</v>
      </c>
      <c r="C129" s="406">
        <v>39.317219999999999</v>
      </c>
      <c r="D129" s="406">
        <v>22.9102</v>
      </c>
      <c r="E129" s="406">
        <v>20.149570000000001</v>
      </c>
      <c r="F129" s="406">
        <v>0.76239999999999997</v>
      </c>
      <c r="G129" s="406">
        <v>137.69</v>
      </c>
      <c r="H129" s="406">
        <v>2.0735999999999999</v>
      </c>
      <c r="I129" s="406">
        <v>44.631099999999996</v>
      </c>
      <c r="J129" s="406">
        <v>1157.473</v>
      </c>
      <c r="K129" s="406">
        <v>1195.5006000000001</v>
      </c>
    </row>
    <row r="130" spans="1:11" s="118" customFormat="1" ht="23.25">
      <c r="A130" s="418" t="s">
        <v>572</v>
      </c>
      <c r="B130" s="413" t="s">
        <v>573</v>
      </c>
      <c r="C130" s="406">
        <v>8.3000000000000007</v>
      </c>
      <c r="D130" s="406">
        <v>0</v>
      </c>
      <c r="E130" s="406">
        <v>5.3999999999999999E-2</v>
      </c>
      <c r="F130" s="406">
        <v>0</v>
      </c>
      <c r="G130" s="406">
        <v>0.47699999999999998</v>
      </c>
      <c r="H130" s="406">
        <v>5.185E-2</v>
      </c>
      <c r="I130" s="406">
        <v>0.3115</v>
      </c>
      <c r="J130" s="406">
        <v>0</v>
      </c>
      <c r="K130" s="406">
        <v>0</v>
      </c>
    </row>
    <row r="131" spans="1:11" s="118" customFormat="1" ht="23.25">
      <c r="A131" s="418" t="s">
        <v>574</v>
      </c>
      <c r="B131" s="413" t="s">
        <v>575</v>
      </c>
      <c r="C131" s="406">
        <v>60.088000000000001</v>
      </c>
      <c r="D131" s="406">
        <v>119.121967</v>
      </c>
      <c r="E131" s="406">
        <v>115.844534</v>
      </c>
      <c r="F131" s="406">
        <v>540.38311799999997</v>
      </c>
      <c r="G131" s="406">
        <v>42.327343000000006</v>
      </c>
      <c r="H131" s="406">
        <v>229.29204200000001</v>
      </c>
      <c r="I131" s="406">
        <v>109.370892</v>
      </c>
      <c r="J131" s="406">
        <v>78.213044999999994</v>
      </c>
      <c r="K131" s="406">
        <v>92.44004000000001</v>
      </c>
    </row>
    <row r="132" spans="1:11" s="118" customFormat="1" ht="45.75">
      <c r="A132" s="418" t="s">
        <v>576</v>
      </c>
      <c r="B132" s="413" t="s">
        <v>577</v>
      </c>
      <c r="C132" s="406">
        <v>0.28149999999999997</v>
      </c>
      <c r="D132" s="406">
        <v>0.98699999999999999</v>
      </c>
      <c r="E132" s="406">
        <v>0.20399999999999999</v>
      </c>
      <c r="F132" s="406">
        <v>30.53079</v>
      </c>
      <c r="G132" s="406">
        <v>15.767479999999999</v>
      </c>
      <c r="H132" s="406">
        <v>104.44368</v>
      </c>
      <c r="I132" s="406">
        <v>113.595</v>
      </c>
      <c r="J132" s="406">
        <v>139.42800000000003</v>
      </c>
      <c r="K132" s="406">
        <v>173.68980999999999</v>
      </c>
    </row>
    <row r="133" spans="1:11" s="118" customFormat="1" ht="23.25">
      <c r="A133" s="418" t="s">
        <v>578</v>
      </c>
      <c r="B133" s="413" t="s">
        <v>579</v>
      </c>
      <c r="C133" s="406">
        <v>42648.235470000385</v>
      </c>
      <c r="D133" s="406">
        <v>51398.936540000264</v>
      </c>
      <c r="E133" s="406">
        <v>23612.674800000015</v>
      </c>
      <c r="F133" s="406">
        <v>15924.803110999996</v>
      </c>
      <c r="G133" s="406">
        <v>21761.891390000004</v>
      </c>
      <c r="H133" s="406">
        <v>43287.506954999859</v>
      </c>
      <c r="I133" s="406">
        <v>51071.819769999995</v>
      </c>
      <c r="J133" s="406">
        <v>59483.246899999969</v>
      </c>
      <c r="K133" s="406">
        <v>32166.667109999969</v>
      </c>
    </row>
    <row r="134" spans="1:11" s="118" customFormat="1" ht="34.5">
      <c r="A134" s="418" t="s">
        <v>580</v>
      </c>
      <c r="B134" s="413" t="s">
        <v>581</v>
      </c>
      <c r="C134" s="406">
        <v>156.67797999999999</v>
      </c>
      <c r="D134" s="406">
        <v>89.581399999999988</v>
      </c>
      <c r="E134" s="406">
        <v>1695.1732000000002</v>
      </c>
      <c r="F134" s="406">
        <v>3385.1252100000002</v>
      </c>
      <c r="G134" s="406">
        <v>6634.7642200000009</v>
      </c>
      <c r="H134" s="406">
        <v>2949.8936199999998</v>
      </c>
      <c r="I134" s="406">
        <v>2788.7290699999999</v>
      </c>
      <c r="J134" s="406">
        <v>8072.1959999999999</v>
      </c>
      <c r="K134" s="406">
        <v>7096.1477999999997</v>
      </c>
    </row>
    <row r="135" spans="1:11" s="118" customFormat="1" ht="34.5">
      <c r="A135" s="418" t="s">
        <v>582</v>
      </c>
      <c r="B135" s="413" t="s">
        <v>583</v>
      </c>
      <c r="C135" s="406">
        <v>10042.128510000008</v>
      </c>
      <c r="D135" s="406">
        <v>10953.005180000007</v>
      </c>
      <c r="E135" s="406">
        <v>7107.7089000000005</v>
      </c>
      <c r="F135" s="406">
        <v>3379.2560539999995</v>
      </c>
      <c r="G135" s="406">
        <v>3502.5705799999996</v>
      </c>
      <c r="H135" s="406">
        <v>5910.8759599999994</v>
      </c>
      <c r="I135" s="406">
        <v>6350.768630999999</v>
      </c>
      <c r="J135" s="406">
        <v>5682.8071010000003</v>
      </c>
      <c r="K135" s="406">
        <v>5968.6513749999986</v>
      </c>
    </row>
    <row r="136" spans="1:11" s="118" customFormat="1" ht="34.5">
      <c r="A136" s="418" t="s">
        <v>584</v>
      </c>
      <c r="B136" s="413" t="s">
        <v>585</v>
      </c>
      <c r="C136" s="406">
        <v>0.35</v>
      </c>
      <c r="D136" s="406">
        <v>7.5476400000000003</v>
      </c>
      <c r="E136" s="406">
        <v>0</v>
      </c>
      <c r="F136" s="406">
        <v>5.2899999999999996E-2</v>
      </c>
      <c r="G136" s="406">
        <v>59.811989999999994</v>
      </c>
      <c r="H136" s="406">
        <v>441.41246999999998</v>
      </c>
      <c r="I136" s="406">
        <v>1.5065</v>
      </c>
      <c r="J136" s="406">
        <v>4679.4795000000004</v>
      </c>
      <c r="K136" s="406">
        <v>433.46600000000001</v>
      </c>
    </row>
    <row r="137" spans="1:11" s="118" customFormat="1" ht="34.5">
      <c r="A137" s="418" t="s">
        <v>586</v>
      </c>
      <c r="B137" s="413" t="s">
        <v>587</v>
      </c>
      <c r="C137" s="406">
        <v>133.14621000000002</v>
      </c>
      <c r="D137" s="406">
        <v>112.03225</v>
      </c>
      <c r="E137" s="406">
        <v>142.08464600000002</v>
      </c>
      <c r="F137" s="406">
        <v>251.25913999999997</v>
      </c>
      <c r="G137" s="406">
        <v>212.00881000000001</v>
      </c>
      <c r="H137" s="406">
        <v>1773.6384120000002</v>
      </c>
      <c r="I137" s="406">
        <v>368.1659600000001</v>
      </c>
      <c r="J137" s="406">
        <v>250.30188999999996</v>
      </c>
      <c r="K137" s="406">
        <v>411.32392000000004</v>
      </c>
    </row>
    <row r="138" spans="1:11" s="118" customFormat="1" ht="68.25">
      <c r="A138" s="418" t="s">
        <v>588</v>
      </c>
      <c r="B138" s="413" t="s">
        <v>589</v>
      </c>
      <c r="C138" s="406">
        <v>4610.6589899999999</v>
      </c>
      <c r="D138" s="406">
        <v>17573.108469999879</v>
      </c>
      <c r="E138" s="406">
        <v>36335.392409999818</v>
      </c>
      <c r="F138" s="406">
        <v>31314.697699999961</v>
      </c>
      <c r="G138" s="406">
        <v>32049.275710000045</v>
      </c>
      <c r="H138" s="406">
        <v>17049.648219999999</v>
      </c>
      <c r="I138" s="406">
        <v>54522.830735999923</v>
      </c>
      <c r="J138" s="406">
        <v>16667.003069999999</v>
      </c>
      <c r="K138" s="406">
        <v>7810.3911799999978</v>
      </c>
    </row>
    <row r="139" spans="1:11" s="118" customFormat="1" ht="57">
      <c r="A139" s="418" t="s">
        <v>590</v>
      </c>
      <c r="B139" s="413" t="s">
        <v>591</v>
      </c>
      <c r="C139" s="406">
        <v>2115.9554500000004</v>
      </c>
      <c r="D139" s="406">
        <v>2157.6690799999988</v>
      </c>
      <c r="E139" s="406">
        <v>1438.5886099999998</v>
      </c>
      <c r="F139" s="406">
        <v>1090.1088769999999</v>
      </c>
      <c r="G139" s="406">
        <v>1108.8393000000001</v>
      </c>
      <c r="H139" s="406">
        <v>2306.7241649999996</v>
      </c>
      <c r="I139" s="406">
        <v>14108.782376000005</v>
      </c>
      <c r="J139" s="406">
        <v>11867.641414999998</v>
      </c>
      <c r="K139" s="406">
        <v>9624.560110000004</v>
      </c>
    </row>
    <row r="140" spans="1:11" s="118" customFormat="1" ht="45.75">
      <c r="A140" s="418" t="s">
        <v>592</v>
      </c>
      <c r="B140" s="413" t="s">
        <v>593</v>
      </c>
      <c r="C140" s="406">
        <v>42.453489999999995</v>
      </c>
      <c r="D140" s="406">
        <v>18.920000000000002</v>
      </c>
      <c r="E140" s="406">
        <v>0.08</v>
      </c>
      <c r="F140" s="406">
        <v>2E-3</v>
      </c>
      <c r="G140" s="406">
        <v>17.350560000000002</v>
      </c>
      <c r="H140" s="406">
        <v>0.1366</v>
      </c>
      <c r="I140" s="406">
        <v>149.0796</v>
      </c>
      <c r="J140" s="406">
        <v>12.683999999999999</v>
      </c>
      <c r="K140" s="406">
        <v>32.689</v>
      </c>
    </row>
    <row r="141" spans="1:11" s="118" customFormat="1">
      <c r="A141" s="418" t="s">
        <v>594</v>
      </c>
      <c r="B141" s="413" t="s">
        <v>595</v>
      </c>
      <c r="C141" s="406">
        <v>23.201799999999995</v>
      </c>
      <c r="D141" s="406">
        <v>0.59179999999999999</v>
      </c>
      <c r="E141" s="406">
        <v>0.30099999999999999</v>
      </c>
      <c r="F141" s="406">
        <v>1.5394000000000001</v>
      </c>
      <c r="G141" s="406">
        <v>5.9201899999999998</v>
      </c>
      <c r="H141" s="406">
        <v>3.8330000000000002</v>
      </c>
      <c r="I141" s="406">
        <v>4.0834999999999999</v>
      </c>
      <c r="J141" s="406">
        <v>1.4369999999999998</v>
      </c>
      <c r="K141" s="406">
        <v>2.4089999999999998</v>
      </c>
    </row>
    <row r="142" spans="1:11" s="118" customFormat="1" ht="34.5">
      <c r="A142" s="418" t="s">
        <v>596</v>
      </c>
      <c r="B142" s="413" t="s">
        <v>597</v>
      </c>
      <c r="C142" s="406">
        <v>27.116199999999999</v>
      </c>
      <c r="D142" s="406">
        <v>48.851999999999997</v>
      </c>
      <c r="E142" s="406">
        <v>23.867000000000001</v>
      </c>
      <c r="F142" s="406">
        <v>20.2</v>
      </c>
      <c r="G142" s="406">
        <v>27.978000000000002</v>
      </c>
      <c r="H142" s="406">
        <v>43.723999999999997</v>
      </c>
      <c r="I142" s="406">
        <v>163.20260000000002</v>
      </c>
      <c r="J142" s="406">
        <v>108.890634482</v>
      </c>
      <c r="K142" s="406">
        <v>116.55543433299999</v>
      </c>
    </row>
    <row r="143" spans="1:11" s="118" customFormat="1" ht="23.25">
      <c r="A143" s="418" t="s">
        <v>598</v>
      </c>
      <c r="B143" s="413" t="s">
        <v>599</v>
      </c>
      <c r="C143" s="406">
        <v>482.70800000000003</v>
      </c>
      <c r="D143" s="406">
        <v>625.79999999999995</v>
      </c>
      <c r="E143" s="406">
        <v>123.2</v>
      </c>
      <c r="F143" s="406">
        <v>60.55</v>
      </c>
      <c r="G143" s="406">
        <v>0</v>
      </c>
      <c r="H143" s="406">
        <v>0</v>
      </c>
      <c r="I143" s="406">
        <v>0</v>
      </c>
      <c r="J143" s="406">
        <v>208.06</v>
      </c>
      <c r="K143" s="406">
        <v>356.34</v>
      </c>
    </row>
    <row r="144" spans="1:11" s="118" customFormat="1" ht="34.5">
      <c r="A144" s="418" t="s">
        <v>600</v>
      </c>
      <c r="B144" s="413" t="s">
        <v>601</v>
      </c>
      <c r="C144" s="406">
        <v>759.09011499999997</v>
      </c>
      <c r="D144" s="406">
        <v>518.85459199999991</v>
      </c>
      <c r="E144" s="406">
        <v>1638.3228800000002</v>
      </c>
      <c r="F144" s="406">
        <v>748.60634600000003</v>
      </c>
      <c r="G144" s="406">
        <v>724.40316339999993</v>
      </c>
      <c r="H144" s="406">
        <v>195.44003000000001</v>
      </c>
      <c r="I144" s="406">
        <v>564.42521900000008</v>
      </c>
      <c r="J144" s="406">
        <v>382.69791000000004</v>
      </c>
      <c r="K144" s="406">
        <v>1180.7602919999999</v>
      </c>
    </row>
    <row r="145" spans="1:11" s="118" customFormat="1" ht="23.25">
      <c r="A145" s="418" t="s">
        <v>602</v>
      </c>
      <c r="B145" s="413" t="s">
        <v>603</v>
      </c>
      <c r="C145" s="406">
        <v>264.02083799999997</v>
      </c>
      <c r="D145" s="406">
        <v>215.54626000000002</v>
      </c>
      <c r="E145" s="406">
        <v>13.454540000000001</v>
      </c>
      <c r="F145" s="406">
        <v>15.951650000000001</v>
      </c>
      <c r="G145" s="406">
        <v>34.933610000000009</v>
      </c>
      <c r="H145" s="406">
        <v>23.347719999999999</v>
      </c>
      <c r="I145" s="406">
        <v>35.720219999999998</v>
      </c>
      <c r="J145" s="406">
        <v>44.234880000000004</v>
      </c>
      <c r="K145" s="406">
        <v>44.714020000000005</v>
      </c>
    </row>
    <row r="146" spans="1:11" s="118" customFormat="1" ht="23.25">
      <c r="A146" s="418" t="s">
        <v>604</v>
      </c>
      <c r="B146" s="413" t="s">
        <v>605</v>
      </c>
      <c r="C146" s="406">
        <v>4.2362000000000002</v>
      </c>
      <c r="D146" s="406">
        <v>4.0713999999999997</v>
      </c>
      <c r="E146" s="406">
        <v>1.718</v>
      </c>
      <c r="F146" s="406">
        <v>5.3362000000000007</v>
      </c>
      <c r="G146" s="406">
        <v>1.6425999999999998</v>
      </c>
      <c r="H146" s="406">
        <v>0</v>
      </c>
      <c r="I146" s="406">
        <v>0</v>
      </c>
      <c r="J146" s="406">
        <v>0.24</v>
      </c>
      <c r="K146" s="406">
        <v>114.57131999999999</v>
      </c>
    </row>
    <row r="147" spans="1:11" s="118" customFormat="1" ht="23.25">
      <c r="A147" s="418" t="s">
        <v>606</v>
      </c>
      <c r="B147" s="413" t="s">
        <v>607</v>
      </c>
      <c r="C147" s="406">
        <v>683.95967000000007</v>
      </c>
      <c r="D147" s="406">
        <v>1030.7182410000003</v>
      </c>
      <c r="E147" s="406">
        <v>778.70908000000009</v>
      </c>
      <c r="F147" s="406">
        <v>934.09126000000003</v>
      </c>
      <c r="G147" s="406">
        <v>1312.25702</v>
      </c>
      <c r="H147" s="406">
        <v>815.56104900000003</v>
      </c>
      <c r="I147" s="406">
        <v>505.37966799999992</v>
      </c>
      <c r="J147" s="406">
        <v>636.87080000000003</v>
      </c>
      <c r="K147" s="406">
        <v>253.21145000000001</v>
      </c>
    </row>
    <row r="148" spans="1:11" s="118" customFormat="1" ht="23.25">
      <c r="A148" s="418" t="s">
        <v>608</v>
      </c>
      <c r="B148" s="413" t="s">
        <v>609</v>
      </c>
      <c r="C148" s="406">
        <v>33.764940000000003</v>
      </c>
      <c r="D148" s="406">
        <v>38.400280000000002</v>
      </c>
      <c r="E148" s="406">
        <v>25.33145</v>
      </c>
      <c r="F148" s="406">
        <v>44.976599999999998</v>
      </c>
      <c r="G148" s="406">
        <v>18.907599999999999</v>
      </c>
      <c r="H148" s="406">
        <v>36.728459999999998</v>
      </c>
      <c r="I148" s="406">
        <v>0.30619999999999997</v>
      </c>
      <c r="J148" s="406">
        <v>9.2822999999999993</v>
      </c>
      <c r="K148" s="406">
        <v>17.973599999999998</v>
      </c>
    </row>
    <row r="149" spans="1:11" s="118" customFormat="1" ht="23.25">
      <c r="A149" s="418" t="s">
        <v>610</v>
      </c>
      <c r="B149" s="413" t="s">
        <v>611</v>
      </c>
      <c r="C149" s="406">
        <v>40629.753854000002</v>
      </c>
      <c r="D149" s="406">
        <v>44927.483410000037</v>
      </c>
      <c r="E149" s="406">
        <v>17273.089112000001</v>
      </c>
      <c r="F149" s="406">
        <v>39399.461593</v>
      </c>
      <c r="G149" s="406">
        <v>34695.149600000004</v>
      </c>
      <c r="H149" s="406">
        <v>8366.4981399999979</v>
      </c>
      <c r="I149" s="406">
        <v>21947.835830000007</v>
      </c>
      <c r="J149" s="406">
        <v>4407.1584300000004</v>
      </c>
      <c r="K149" s="406">
        <v>12323.849920000002</v>
      </c>
    </row>
    <row r="150" spans="1:11" s="118" customFormat="1" ht="57">
      <c r="A150" s="418" t="s">
        <v>612</v>
      </c>
      <c r="B150" s="413" t="s">
        <v>613</v>
      </c>
      <c r="C150" s="406">
        <v>2667.3240189999997</v>
      </c>
      <c r="D150" s="406">
        <v>2177.1615000000002</v>
      </c>
      <c r="E150" s="406">
        <v>2727.1976229999996</v>
      </c>
      <c r="F150" s="406">
        <v>1693.1676190000001</v>
      </c>
      <c r="G150" s="406">
        <v>1791.8684899999998</v>
      </c>
      <c r="H150" s="406">
        <v>3553.2225499999995</v>
      </c>
      <c r="I150" s="406">
        <v>2126.0246699999998</v>
      </c>
      <c r="J150" s="406">
        <v>3015.5683730000001</v>
      </c>
      <c r="K150" s="406">
        <v>2515.0667199999998</v>
      </c>
    </row>
    <row r="151" spans="1:11" s="118" customFormat="1" ht="23.25">
      <c r="A151" s="418" t="s">
        <v>614</v>
      </c>
      <c r="B151" s="413" t="s">
        <v>615</v>
      </c>
      <c r="C151" s="406">
        <v>5592.8289999999997</v>
      </c>
      <c r="D151" s="406">
        <v>8326.0139999999992</v>
      </c>
      <c r="E151" s="406">
        <v>3249.817</v>
      </c>
      <c r="F151" s="406">
        <v>928.851</v>
      </c>
      <c r="G151" s="406">
        <v>664.24167999999997</v>
      </c>
      <c r="H151" s="406">
        <v>684.16499999999996</v>
      </c>
      <c r="I151" s="406">
        <v>414.28100000000001</v>
      </c>
      <c r="J151" s="406">
        <v>453.88</v>
      </c>
      <c r="K151" s="406">
        <v>163.464</v>
      </c>
    </row>
    <row r="152" spans="1:11" s="118" customFormat="1" ht="23.25">
      <c r="A152" s="418" t="s">
        <v>616</v>
      </c>
      <c r="B152" s="413" t="s">
        <v>617</v>
      </c>
      <c r="C152" s="406">
        <v>1872.8913459999999</v>
      </c>
      <c r="D152" s="406">
        <v>2283.2075689999992</v>
      </c>
      <c r="E152" s="406">
        <v>1543.935815</v>
      </c>
      <c r="F152" s="406">
        <v>17786.901097000013</v>
      </c>
      <c r="G152" s="406">
        <v>19581.461266000017</v>
      </c>
      <c r="H152" s="406">
        <v>17925.626272000012</v>
      </c>
      <c r="I152" s="406">
        <v>18648.257822999989</v>
      </c>
      <c r="J152" s="406">
        <v>10120.032554000001</v>
      </c>
      <c r="K152" s="406">
        <v>3609.5950930000004</v>
      </c>
    </row>
    <row r="153" spans="1:11" s="118" customFormat="1">
      <c r="A153" s="418" t="s">
        <v>618</v>
      </c>
      <c r="B153" s="413" t="s">
        <v>619</v>
      </c>
      <c r="C153" s="406">
        <v>0</v>
      </c>
      <c r="D153" s="406">
        <v>3.16</v>
      </c>
      <c r="E153" s="406">
        <v>0.25</v>
      </c>
      <c r="F153" s="406">
        <v>0</v>
      </c>
      <c r="G153" s="406">
        <v>10.420719999999999</v>
      </c>
      <c r="H153" s="406">
        <v>2</v>
      </c>
      <c r="I153" s="406">
        <v>0</v>
      </c>
      <c r="J153" s="406">
        <v>0</v>
      </c>
      <c r="K153" s="406">
        <v>16.23</v>
      </c>
    </row>
    <row r="154" spans="1:11" s="118" customFormat="1">
      <c r="A154" s="418" t="s">
        <v>620</v>
      </c>
      <c r="B154" s="413" t="s">
        <v>621</v>
      </c>
      <c r="C154" s="406">
        <v>0</v>
      </c>
      <c r="D154" s="406">
        <v>0</v>
      </c>
      <c r="E154" s="406">
        <v>0</v>
      </c>
      <c r="F154" s="406">
        <v>0</v>
      </c>
      <c r="G154" s="406">
        <v>0</v>
      </c>
      <c r="H154" s="406">
        <v>22.45412</v>
      </c>
      <c r="I154" s="406">
        <v>0</v>
      </c>
      <c r="J154" s="406">
        <v>0</v>
      </c>
      <c r="K154" s="406">
        <v>0</v>
      </c>
    </row>
    <row r="155" spans="1:11" s="118" customFormat="1">
      <c r="A155" s="418" t="s">
        <v>622</v>
      </c>
      <c r="B155" s="413" t="s">
        <v>623</v>
      </c>
      <c r="C155" s="406">
        <v>68.024799999999999</v>
      </c>
      <c r="D155" s="406">
        <v>40.676600000000001</v>
      </c>
      <c r="E155" s="406">
        <v>23.04</v>
      </c>
      <c r="F155" s="406">
        <v>5.15</v>
      </c>
      <c r="G155" s="406">
        <v>28.70804</v>
      </c>
      <c r="H155" s="406">
        <v>0</v>
      </c>
      <c r="I155" s="406">
        <v>30.966429999999999</v>
      </c>
      <c r="J155" s="406">
        <v>29.81</v>
      </c>
      <c r="K155" s="406">
        <v>23.65</v>
      </c>
    </row>
    <row r="156" spans="1:11" s="118" customFormat="1">
      <c r="A156" s="418" t="s">
        <v>624</v>
      </c>
      <c r="B156" s="413" t="s">
        <v>625</v>
      </c>
      <c r="C156" s="406">
        <v>59.22</v>
      </c>
      <c r="D156" s="406">
        <v>12.484999999999999</v>
      </c>
      <c r="E156" s="406">
        <v>10.439</v>
      </c>
      <c r="F156" s="406">
        <v>11.26375</v>
      </c>
      <c r="G156" s="406">
        <v>20.29092</v>
      </c>
      <c r="H156" s="406">
        <v>0.65680000000000005</v>
      </c>
      <c r="I156" s="406">
        <v>66.223200000000006</v>
      </c>
      <c r="J156" s="406">
        <v>14.225069999999999</v>
      </c>
      <c r="K156" s="406">
        <v>0.879</v>
      </c>
    </row>
    <row r="157" spans="1:11" s="118" customFormat="1" ht="23.25">
      <c r="A157" s="418" t="s">
        <v>626</v>
      </c>
      <c r="B157" s="413" t="s">
        <v>627</v>
      </c>
      <c r="C157" s="406">
        <v>1084.2275799999998</v>
      </c>
      <c r="D157" s="406">
        <v>995.03314999999986</v>
      </c>
      <c r="E157" s="406">
        <v>637.86189999999999</v>
      </c>
      <c r="F157" s="406">
        <v>1186.3565000000001</v>
      </c>
      <c r="G157" s="406">
        <v>794.99553600000002</v>
      </c>
      <c r="H157" s="406">
        <v>1493.67688</v>
      </c>
      <c r="I157" s="406">
        <v>1348.43174</v>
      </c>
      <c r="J157" s="406">
        <v>1581.7317000000003</v>
      </c>
      <c r="K157" s="406">
        <v>2181.3352199999999</v>
      </c>
    </row>
    <row r="158" spans="1:11" s="118" customFormat="1" ht="23.25">
      <c r="A158" s="418" t="s">
        <v>628</v>
      </c>
      <c r="B158" s="413" t="s">
        <v>629</v>
      </c>
      <c r="C158" s="406">
        <v>1805.7968250000001</v>
      </c>
      <c r="D158" s="406">
        <v>1849.7641850000002</v>
      </c>
      <c r="E158" s="406">
        <v>580.29435599999999</v>
      </c>
      <c r="F158" s="406">
        <v>12628.831894999998</v>
      </c>
      <c r="G158" s="406">
        <v>14196.900768999982</v>
      </c>
      <c r="H158" s="406">
        <v>12414.301828000029</v>
      </c>
      <c r="I158" s="406">
        <v>12261.678715000015</v>
      </c>
      <c r="J158" s="406">
        <v>7823.1764185999964</v>
      </c>
      <c r="K158" s="406">
        <v>5053.6473775000013</v>
      </c>
    </row>
    <row r="159" spans="1:11" s="118" customFormat="1" ht="68.25">
      <c r="A159" s="418" t="s">
        <v>630</v>
      </c>
      <c r="B159" s="413" t="s">
        <v>631</v>
      </c>
      <c r="C159" s="406">
        <v>2047.380772</v>
      </c>
      <c r="D159" s="406">
        <v>6955.1734750000014</v>
      </c>
      <c r="E159" s="406">
        <v>4022.4960520000009</v>
      </c>
      <c r="F159" s="406">
        <v>10130.889570000003</v>
      </c>
      <c r="G159" s="406">
        <v>12573.173944000002</v>
      </c>
      <c r="H159" s="406">
        <v>18610.215528999994</v>
      </c>
      <c r="I159" s="406">
        <v>11992.138738000001</v>
      </c>
      <c r="J159" s="406">
        <v>4918.7988530000011</v>
      </c>
      <c r="K159" s="406">
        <v>2464.3046700000004</v>
      </c>
    </row>
    <row r="160" spans="1:11" s="118" customFormat="1" ht="57">
      <c r="A160" s="418" t="s">
        <v>632</v>
      </c>
      <c r="B160" s="413" t="s">
        <v>633</v>
      </c>
      <c r="C160" s="406">
        <v>4945.3683330000003</v>
      </c>
      <c r="D160" s="406">
        <v>4691.747347999999</v>
      </c>
      <c r="E160" s="406">
        <v>3714.0293190000002</v>
      </c>
      <c r="F160" s="406">
        <v>1810.40164</v>
      </c>
      <c r="G160" s="406">
        <v>2726.4092700000006</v>
      </c>
      <c r="H160" s="406">
        <v>4136.4674776000002</v>
      </c>
      <c r="I160" s="406">
        <v>3654.8357657999995</v>
      </c>
      <c r="J160" s="406">
        <v>3076.8820079999996</v>
      </c>
      <c r="K160" s="406">
        <v>4256.7254980000016</v>
      </c>
    </row>
    <row r="161" spans="1:11" s="118" customFormat="1" ht="34.5">
      <c r="A161" s="418" t="s">
        <v>634</v>
      </c>
      <c r="B161" s="413" t="s">
        <v>635</v>
      </c>
      <c r="C161" s="406">
        <v>0</v>
      </c>
      <c r="D161" s="406">
        <v>0.89</v>
      </c>
      <c r="E161" s="406">
        <v>3.3559999999999999</v>
      </c>
      <c r="F161" s="406">
        <v>5.0999999999999997E-2</v>
      </c>
      <c r="G161" s="406">
        <v>0.22500000000000001</v>
      </c>
      <c r="H161" s="406">
        <v>0</v>
      </c>
      <c r="I161" s="406">
        <v>0</v>
      </c>
      <c r="J161" s="406">
        <v>0</v>
      </c>
      <c r="K161" s="406">
        <v>1.44</v>
      </c>
    </row>
    <row r="162" spans="1:11" s="118" customFormat="1" ht="57">
      <c r="A162" s="418" t="s">
        <v>636</v>
      </c>
      <c r="B162" s="413" t="s">
        <v>637</v>
      </c>
      <c r="C162" s="406">
        <v>1410.0236610000002</v>
      </c>
      <c r="D162" s="406">
        <v>1141.261925</v>
      </c>
      <c r="E162" s="406">
        <v>917.86765000000014</v>
      </c>
      <c r="F162" s="406">
        <v>983.03408600000012</v>
      </c>
      <c r="G162" s="406">
        <v>1075.942174</v>
      </c>
      <c r="H162" s="406">
        <v>1014.2818040000002</v>
      </c>
      <c r="I162" s="406">
        <v>2428.0333169999999</v>
      </c>
      <c r="J162" s="406">
        <v>2116.6527599999999</v>
      </c>
      <c r="K162" s="406">
        <v>1597.987263</v>
      </c>
    </row>
    <row r="163" spans="1:11" s="118" customFormat="1" ht="57">
      <c r="A163" s="418" t="s">
        <v>638</v>
      </c>
      <c r="B163" s="413" t="s">
        <v>639</v>
      </c>
      <c r="C163" s="406">
        <v>1265.1164170000004</v>
      </c>
      <c r="D163" s="406">
        <v>1218.9637259999997</v>
      </c>
      <c r="E163" s="406">
        <v>987.65352499999995</v>
      </c>
      <c r="F163" s="406">
        <v>12118.602127999977</v>
      </c>
      <c r="G163" s="406">
        <v>14868.274757999998</v>
      </c>
      <c r="H163" s="406">
        <v>13504.042822299998</v>
      </c>
      <c r="I163" s="406">
        <v>16321.977032499999</v>
      </c>
      <c r="J163" s="406">
        <v>5378.0098549999975</v>
      </c>
      <c r="K163" s="406">
        <v>2312.8501676270002</v>
      </c>
    </row>
    <row r="164" spans="1:11" s="118" customFormat="1" ht="34.5">
      <c r="A164" s="418" t="s">
        <v>640</v>
      </c>
      <c r="B164" s="413" t="s">
        <v>641</v>
      </c>
      <c r="C164" s="406">
        <v>7452.3475469999967</v>
      </c>
      <c r="D164" s="406">
        <v>10428.534954000012</v>
      </c>
      <c r="E164" s="406">
        <v>6001.5004500000014</v>
      </c>
      <c r="F164" s="406">
        <v>5683.1853619999983</v>
      </c>
      <c r="G164" s="406">
        <v>5607.8087309999992</v>
      </c>
      <c r="H164" s="406">
        <v>8464.6266720000021</v>
      </c>
      <c r="I164" s="406">
        <v>3812.5572869999996</v>
      </c>
      <c r="J164" s="406">
        <v>7398.8604919999943</v>
      </c>
      <c r="K164" s="406">
        <v>6540.3703819999973</v>
      </c>
    </row>
    <row r="165" spans="1:11" s="118" customFormat="1" ht="23.25">
      <c r="A165" s="418" t="s">
        <v>642</v>
      </c>
      <c r="B165" s="413" t="s">
        <v>643</v>
      </c>
      <c r="C165" s="406">
        <v>74097.392703000005</v>
      </c>
      <c r="D165" s="406">
        <v>94772.92830400003</v>
      </c>
      <c r="E165" s="406">
        <v>107266.06210399998</v>
      </c>
      <c r="F165" s="406">
        <v>103407.53455099999</v>
      </c>
      <c r="G165" s="406">
        <v>94503.977235000013</v>
      </c>
      <c r="H165" s="406">
        <v>128348.37377379986</v>
      </c>
      <c r="I165" s="406">
        <v>145582.96662900012</v>
      </c>
      <c r="J165" s="406">
        <v>105288.21166100004</v>
      </c>
      <c r="K165" s="406">
        <v>121517.53104999999</v>
      </c>
    </row>
    <row r="166" spans="1:11" s="118" customFormat="1" ht="23.25">
      <c r="A166" s="418" t="s">
        <v>644</v>
      </c>
      <c r="B166" s="413" t="s">
        <v>645</v>
      </c>
      <c r="C166" s="406">
        <v>3187.7354999999998</v>
      </c>
      <c r="D166" s="406">
        <v>2727.4480099999996</v>
      </c>
      <c r="E166" s="406">
        <v>2438.2103999999999</v>
      </c>
      <c r="F166" s="406">
        <v>2840.5322999999999</v>
      </c>
      <c r="G166" s="406">
        <v>2244.0006100000005</v>
      </c>
      <c r="H166" s="406">
        <v>3073.5130500000005</v>
      </c>
      <c r="I166" s="406">
        <v>2201.0293899999997</v>
      </c>
      <c r="J166" s="406">
        <v>1749.57142</v>
      </c>
      <c r="K166" s="406">
        <v>2104.6583100000003</v>
      </c>
    </row>
    <row r="167" spans="1:11" s="118" customFormat="1" ht="34.5">
      <c r="A167" s="418" t="s">
        <v>646</v>
      </c>
      <c r="B167" s="413" t="s">
        <v>647</v>
      </c>
      <c r="C167" s="406">
        <v>52.152000000000001</v>
      </c>
      <c r="D167" s="406">
        <v>198.915955</v>
      </c>
      <c r="E167" s="406">
        <v>60.880800000000001</v>
      </c>
      <c r="F167" s="406">
        <v>12.578899999999999</v>
      </c>
      <c r="G167" s="406">
        <v>32.032527999999999</v>
      </c>
      <c r="H167" s="406">
        <v>6.0072799999999997</v>
      </c>
      <c r="I167" s="406">
        <v>18.700980000000001</v>
      </c>
      <c r="J167" s="406">
        <v>222.86874</v>
      </c>
      <c r="K167" s="406">
        <v>133.55929999999998</v>
      </c>
    </row>
    <row r="168" spans="1:11" s="118" customFormat="1" ht="34.5">
      <c r="A168" s="418" t="s">
        <v>648</v>
      </c>
      <c r="B168" s="413" t="s">
        <v>649</v>
      </c>
      <c r="C168" s="406">
        <v>8401.0595229999981</v>
      </c>
      <c r="D168" s="406">
        <v>10875.482171</v>
      </c>
      <c r="E168" s="406">
        <v>6859.3458880000062</v>
      </c>
      <c r="F168" s="406">
        <v>4995.0776110000015</v>
      </c>
      <c r="G168" s="406">
        <v>4699.1081990000002</v>
      </c>
      <c r="H168" s="406">
        <v>6713.2655400000003</v>
      </c>
      <c r="I168" s="406">
        <v>8941.3594299999986</v>
      </c>
      <c r="J168" s="406">
        <v>10409.55644</v>
      </c>
      <c r="K168" s="406">
        <v>6964.9937920000002</v>
      </c>
    </row>
    <row r="169" spans="1:11" s="118" customFormat="1" ht="34.5">
      <c r="A169" s="418" t="s">
        <v>650</v>
      </c>
      <c r="B169" s="413" t="s">
        <v>651</v>
      </c>
      <c r="C169" s="406">
        <v>16.350459999999998</v>
      </c>
      <c r="D169" s="406">
        <v>106.49812000000001</v>
      </c>
      <c r="E169" s="406">
        <v>586.38919999999996</v>
      </c>
      <c r="F169" s="406">
        <v>357.42781400000001</v>
      </c>
      <c r="G169" s="406">
        <v>586.83401000000003</v>
      </c>
      <c r="H169" s="406">
        <v>1148.0740000000001</v>
      </c>
      <c r="I169" s="406">
        <v>986.89563999999996</v>
      </c>
      <c r="J169" s="406">
        <v>1668.90318</v>
      </c>
      <c r="K169" s="406">
        <v>2196.0544400000003</v>
      </c>
    </row>
    <row r="170" spans="1:11" s="118" customFormat="1" ht="45.75">
      <c r="A170" s="418" t="s">
        <v>652</v>
      </c>
      <c r="B170" s="413" t="s">
        <v>653</v>
      </c>
      <c r="C170" s="406">
        <v>7179.4467699999987</v>
      </c>
      <c r="D170" s="406">
        <v>6142.9721820000004</v>
      </c>
      <c r="E170" s="406">
        <v>5595.2490829999988</v>
      </c>
      <c r="F170" s="406">
        <v>5164.9921299999996</v>
      </c>
      <c r="G170" s="406">
        <v>3988.7981249999989</v>
      </c>
      <c r="H170" s="406">
        <v>6118.6469149999994</v>
      </c>
      <c r="I170" s="406">
        <v>4827.4645600000003</v>
      </c>
      <c r="J170" s="406">
        <v>3241.5926500000005</v>
      </c>
      <c r="K170" s="406">
        <v>5791.8695240000006</v>
      </c>
    </row>
    <row r="171" spans="1:11" s="118" customFormat="1" ht="57">
      <c r="A171" s="418" t="s">
        <v>654</v>
      </c>
      <c r="B171" s="413" t="s">
        <v>655</v>
      </c>
      <c r="C171" s="406">
        <v>4516.7852800000001</v>
      </c>
      <c r="D171" s="406">
        <v>5823.8804530000007</v>
      </c>
      <c r="E171" s="406">
        <v>4650.0521519999984</v>
      </c>
      <c r="F171" s="406">
        <v>5486.4670919999999</v>
      </c>
      <c r="G171" s="406">
        <v>6919.879676999999</v>
      </c>
      <c r="H171" s="406">
        <v>8680.8755820000006</v>
      </c>
      <c r="I171" s="406">
        <v>10308.588059999998</v>
      </c>
      <c r="J171" s="406">
        <v>13194.858824000003</v>
      </c>
      <c r="K171" s="406">
        <v>19429.957979999996</v>
      </c>
    </row>
    <row r="172" spans="1:11" s="118" customFormat="1" ht="45.75">
      <c r="A172" s="418" t="s">
        <v>656</v>
      </c>
      <c r="B172" s="413" t="s">
        <v>657</v>
      </c>
      <c r="C172" s="406">
        <v>18672.419090000003</v>
      </c>
      <c r="D172" s="406">
        <v>20680.012963999998</v>
      </c>
      <c r="E172" s="406">
        <v>15027.212072999999</v>
      </c>
      <c r="F172" s="406">
        <v>18826.714042999996</v>
      </c>
      <c r="G172" s="406">
        <v>23346.125066999997</v>
      </c>
      <c r="H172" s="406">
        <v>29631.165111000017</v>
      </c>
      <c r="I172" s="406">
        <v>38981.919279000016</v>
      </c>
      <c r="J172" s="406">
        <v>21824.295839999992</v>
      </c>
      <c r="K172" s="406">
        <v>35005.000143000005</v>
      </c>
    </row>
    <row r="173" spans="1:11" s="118" customFormat="1" ht="57">
      <c r="A173" s="418" t="s">
        <v>658</v>
      </c>
      <c r="B173" s="413" t="s">
        <v>659</v>
      </c>
      <c r="C173" s="406">
        <v>5471.0617430000011</v>
      </c>
      <c r="D173" s="406">
        <v>8379.039601000004</v>
      </c>
      <c r="E173" s="406">
        <v>5751.9520139999986</v>
      </c>
      <c r="F173" s="406">
        <v>5852.3710799999999</v>
      </c>
      <c r="G173" s="406">
        <v>5794.6193239999993</v>
      </c>
      <c r="H173" s="406">
        <v>7881.4844723999995</v>
      </c>
      <c r="I173" s="406">
        <v>7433.8094043999999</v>
      </c>
      <c r="J173" s="406">
        <v>7986.1659130000007</v>
      </c>
      <c r="K173" s="406">
        <v>4727.6266469000002</v>
      </c>
    </row>
    <row r="174" spans="1:11" s="118" customFormat="1" ht="34.5">
      <c r="A174" s="418" t="s">
        <v>660</v>
      </c>
      <c r="B174" s="413" t="s">
        <v>661</v>
      </c>
      <c r="C174" s="406">
        <v>3780.1417799999999</v>
      </c>
      <c r="D174" s="406">
        <v>4552.5353100000002</v>
      </c>
      <c r="E174" s="406">
        <v>4484.8580249999995</v>
      </c>
      <c r="F174" s="406">
        <v>5873.4728700000005</v>
      </c>
      <c r="G174" s="406">
        <v>4219.1501600000001</v>
      </c>
      <c r="H174" s="406">
        <v>2297.1334500000003</v>
      </c>
      <c r="I174" s="406">
        <v>1823.58068</v>
      </c>
      <c r="J174" s="406">
        <v>2706.5713699999997</v>
      </c>
      <c r="K174" s="406">
        <v>1575.1432200000002</v>
      </c>
    </row>
    <row r="175" spans="1:11" s="118" customFormat="1" ht="34.5">
      <c r="A175" s="418" t="s">
        <v>662</v>
      </c>
      <c r="B175" s="413" t="s">
        <v>663</v>
      </c>
      <c r="C175" s="406">
        <v>12687.533174000002</v>
      </c>
      <c r="D175" s="406">
        <v>11484.323048</v>
      </c>
      <c r="E175" s="406">
        <v>9999.6235149999975</v>
      </c>
      <c r="F175" s="406">
        <v>8862.3587399999997</v>
      </c>
      <c r="G175" s="406">
        <v>7937.5668180000039</v>
      </c>
      <c r="H175" s="406">
        <v>9182.2921010000027</v>
      </c>
      <c r="I175" s="406">
        <v>7345.125664000002</v>
      </c>
      <c r="J175" s="406">
        <v>7873.8122050000002</v>
      </c>
      <c r="K175" s="406">
        <v>8261.1689069999993</v>
      </c>
    </row>
    <row r="176" spans="1:11" s="118" customFormat="1" ht="23.25">
      <c r="A176" s="418" t="s">
        <v>664</v>
      </c>
      <c r="B176" s="413" t="s">
        <v>665</v>
      </c>
      <c r="C176" s="406">
        <v>108.50233999999999</v>
      </c>
      <c r="D176" s="406">
        <v>72.959722000000014</v>
      </c>
      <c r="E176" s="406">
        <v>66.612717000000004</v>
      </c>
      <c r="F176" s="406">
        <v>161.39879200000001</v>
      </c>
      <c r="G176" s="406">
        <v>138.86233000000001</v>
      </c>
      <c r="H176" s="406">
        <v>196.44949700000001</v>
      </c>
      <c r="I176" s="406">
        <v>207.42109999999997</v>
      </c>
      <c r="J176" s="406">
        <v>163.42653000000001</v>
      </c>
      <c r="K176" s="406">
        <v>79.097769999999997</v>
      </c>
    </row>
    <row r="177" spans="1:11" s="118" customFormat="1" ht="23.25">
      <c r="A177" s="418" t="s">
        <v>666</v>
      </c>
      <c r="B177" s="413" t="s">
        <v>667</v>
      </c>
      <c r="C177" s="406">
        <v>223.55777</v>
      </c>
      <c r="D177" s="406">
        <v>1.9871300000000001</v>
      </c>
      <c r="E177" s="406">
        <v>70.919719999999998</v>
      </c>
      <c r="F177" s="406">
        <v>24.543800000000001</v>
      </c>
      <c r="G177" s="406">
        <v>263.88900000000001</v>
      </c>
      <c r="H177" s="406">
        <v>165.67395999999999</v>
      </c>
      <c r="I177" s="406">
        <v>66.619950000000003</v>
      </c>
      <c r="J177" s="406">
        <v>82.956900000000005</v>
      </c>
      <c r="K177" s="406">
        <v>128.1636</v>
      </c>
    </row>
    <row r="178" spans="1:11" s="118" customFormat="1" ht="23.25">
      <c r="A178" s="418" t="s">
        <v>668</v>
      </c>
      <c r="B178" s="413" t="s">
        <v>669</v>
      </c>
      <c r="C178" s="406">
        <v>11809.191984000001</v>
      </c>
      <c r="D178" s="406">
        <v>12029.6096492</v>
      </c>
      <c r="E178" s="406">
        <v>9184.1579529999981</v>
      </c>
      <c r="F178" s="406">
        <v>7297.0021259999985</v>
      </c>
      <c r="G178" s="406">
        <v>8474.1149200000018</v>
      </c>
      <c r="H178" s="406">
        <v>8968.9405438000031</v>
      </c>
      <c r="I178" s="406">
        <v>11185.148112999997</v>
      </c>
      <c r="J178" s="406">
        <v>7607.8141240000004</v>
      </c>
      <c r="K178" s="406">
        <v>6998.3920046000021</v>
      </c>
    </row>
    <row r="179" spans="1:11" s="118" customFormat="1" ht="45.75">
      <c r="A179" s="418" t="s">
        <v>670</v>
      </c>
      <c r="B179" s="413" t="s">
        <v>671</v>
      </c>
      <c r="C179" s="406">
        <v>12521.624660000001</v>
      </c>
      <c r="D179" s="406">
        <v>16534.486399999998</v>
      </c>
      <c r="E179" s="406">
        <v>13125.673629999999</v>
      </c>
      <c r="F179" s="406">
        <v>10356.129236000001</v>
      </c>
      <c r="G179" s="406">
        <v>8786.4248250000019</v>
      </c>
      <c r="H179" s="406">
        <v>3571.1422699999994</v>
      </c>
      <c r="I179" s="406">
        <v>3714.5911399999986</v>
      </c>
      <c r="J179" s="406">
        <v>2665.7556129999994</v>
      </c>
      <c r="K179" s="406">
        <v>5245.9693849999994</v>
      </c>
    </row>
    <row r="180" spans="1:11" s="118" customFormat="1" ht="57">
      <c r="A180" s="418" t="s">
        <v>672</v>
      </c>
      <c r="B180" s="413" t="s">
        <v>673</v>
      </c>
      <c r="C180" s="406">
        <v>11920.054993999998</v>
      </c>
      <c r="D180" s="406">
        <v>11393.104873000004</v>
      </c>
      <c r="E180" s="406">
        <v>5548.1093760000003</v>
      </c>
      <c r="F180" s="406">
        <v>2907.0035250000001</v>
      </c>
      <c r="G180" s="406">
        <v>5911.2301110000026</v>
      </c>
      <c r="H180" s="406">
        <v>8811.7185539999991</v>
      </c>
      <c r="I180" s="406">
        <v>10485.189482</v>
      </c>
      <c r="J180" s="406">
        <v>15705.819375000003</v>
      </c>
      <c r="K180" s="406">
        <v>16874.173152449992</v>
      </c>
    </row>
    <row r="181" spans="1:11" s="118" customFormat="1">
      <c r="A181" s="418" t="s">
        <v>674</v>
      </c>
      <c r="B181" s="413" t="s">
        <v>675</v>
      </c>
      <c r="C181" s="406">
        <v>616.14819999999997</v>
      </c>
      <c r="D181" s="406">
        <v>549.88400300000001</v>
      </c>
      <c r="E181" s="406">
        <v>767.12710400000003</v>
      </c>
      <c r="F181" s="406">
        <v>391.99450300000001</v>
      </c>
      <c r="G181" s="406">
        <v>868.8055260000001</v>
      </c>
      <c r="H181" s="406">
        <v>909.67825999999991</v>
      </c>
      <c r="I181" s="406">
        <v>561.82550000000003</v>
      </c>
      <c r="J181" s="406">
        <v>649.06971199999998</v>
      </c>
      <c r="K181" s="406">
        <v>431.27638999999999</v>
      </c>
    </row>
    <row r="182" spans="1:11" s="118" customFormat="1" ht="23.25">
      <c r="A182" s="418" t="s">
        <v>676</v>
      </c>
      <c r="B182" s="413" t="s">
        <v>677</v>
      </c>
      <c r="C182" s="406">
        <v>11661.115837999996</v>
      </c>
      <c r="D182" s="406">
        <v>12754.149733000002</v>
      </c>
      <c r="E182" s="406">
        <v>11652.441303000007</v>
      </c>
      <c r="F182" s="406">
        <v>17920.820216</v>
      </c>
      <c r="G182" s="406">
        <v>18283.642775</v>
      </c>
      <c r="H182" s="406">
        <v>17963.370239999989</v>
      </c>
      <c r="I182" s="406">
        <v>15545.238217979993</v>
      </c>
      <c r="J182" s="406">
        <v>8725.7020200999996</v>
      </c>
      <c r="K182" s="406">
        <v>7204.041330779999</v>
      </c>
    </row>
    <row r="183" spans="1:11" s="118" customFormat="1" ht="23.25">
      <c r="A183" s="418" t="s">
        <v>678</v>
      </c>
      <c r="B183" s="413" t="s">
        <v>679</v>
      </c>
      <c r="C183" s="406">
        <v>26.487159999999999</v>
      </c>
      <c r="D183" s="406">
        <v>17.428623999999999</v>
      </c>
      <c r="E183" s="406">
        <v>15.999965000000001</v>
      </c>
      <c r="F183" s="406">
        <v>188.65712399999998</v>
      </c>
      <c r="G183" s="406">
        <v>210.03899100000001</v>
      </c>
      <c r="H183" s="406">
        <v>51.092929999999996</v>
      </c>
      <c r="I183" s="406">
        <v>429.47342000000003</v>
      </c>
      <c r="J183" s="406">
        <v>197.11309600000001</v>
      </c>
      <c r="K183" s="406">
        <v>147.0968427</v>
      </c>
    </row>
    <row r="184" spans="1:11" s="118" customFormat="1" ht="45.75">
      <c r="A184" s="418" t="s">
        <v>680</v>
      </c>
      <c r="B184" s="413" t="s">
        <v>681</v>
      </c>
      <c r="C184" s="406">
        <v>69.79379999999999</v>
      </c>
      <c r="D184" s="406">
        <v>7.38523</v>
      </c>
      <c r="E184" s="406">
        <v>28.8995</v>
      </c>
      <c r="F184" s="406">
        <v>64.227999999999994</v>
      </c>
      <c r="G184" s="406">
        <v>12.561113000000001</v>
      </c>
      <c r="H184" s="406">
        <v>87.34423000000001</v>
      </c>
      <c r="I184" s="406">
        <v>279.63290999999998</v>
      </c>
      <c r="J184" s="406">
        <v>378.44859199999996</v>
      </c>
      <c r="K184" s="406">
        <v>276.94028599999996</v>
      </c>
    </row>
    <row r="185" spans="1:11" s="118" customFormat="1" ht="45.75">
      <c r="A185" s="418" t="s">
        <v>682</v>
      </c>
      <c r="B185" s="413" t="s">
        <v>683</v>
      </c>
      <c r="C185" s="406">
        <v>0.64910000000000001</v>
      </c>
      <c r="D185" s="406">
        <v>0.17100000000000001</v>
      </c>
      <c r="E185" s="406">
        <v>0</v>
      </c>
      <c r="F185" s="406">
        <v>0.59199999999999997</v>
      </c>
      <c r="G185" s="406">
        <v>2.61</v>
      </c>
      <c r="H185" s="406">
        <v>2.5999999999999999E-3</v>
      </c>
      <c r="I185" s="406">
        <v>1.77155</v>
      </c>
      <c r="J185" s="406">
        <v>3.1159000000000003</v>
      </c>
      <c r="K185" s="406">
        <v>0</v>
      </c>
    </row>
    <row r="186" spans="1:11" s="118" customFormat="1" ht="34.5">
      <c r="A186" s="418" t="s">
        <v>684</v>
      </c>
      <c r="B186" s="413" t="s">
        <v>685</v>
      </c>
      <c r="C186" s="406">
        <v>4017.5324580000006</v>
      </c>
      <c r="D186" s="406">
        <v>5230.0856990000011</v>
      </c>
      <c r="E186" s="406">
        <v>4373.5234420000006</v>
      </c>
      <c r="F186" s="406">
        <v>5526.0629000000008</v>
      </c>
      <c r="G186" s="406">
        <v>7322.500184999999</v>
      </c>
      <c r="H186" s="406">
        <v>12458.215534999996</v>
      </c>
      <c r="I186" s="406">
        <v>8111.3631573599987</v>
      </c>
      <c r="J186" s="406">
        <v>6386.9711756400002</v>
      </c>
      <c r="K186" s="406">
        <v>4058.4277061199991</v>
      </c>
    </row>
    <row r="187" spans="1:11" s="118" customFormat="1">
      <c r="A187" s="418" t="s">
        <v>686</v>
      </c>
      <c r="B187" s="413" t="s">
        <v>687</v>
      </c>
      <c r="C187" s="406">
        <v>62.100698999999992</v>
      </c>
      <c r="D187" s="406">
        <v>59.578530999999998</v>
      </c>
      <c r="E187" s="406">
        <v>140.98447300000001</v>
      </c>
      <c r="F187" s="406">
        <v>70.650729999999996</v>
      </c>
      <c r="G187" s="406">
        <v>171.78196999999997</v>
      </c>
      <c r="H187" s="406">
        <v>137.57992999999999</v>
      </c>
      <c r="I187" s="406">
        <v>85.897991000000005</v>
      </c>
      <c r="J187" s="406">
        <v>157.70535000000001</v>
      </c>
      <c r="K187" s="406">
        <v>670.69385</v>
      </c>
    </row>
    <row r="188" spans="1:11" s="118" customFormat="1" ht="45.75">
      <c r="A188" s="418" t="s">
        <v>688</v>
      </c>
      <c r="B188" s="413" t="s">
        <v>689</v>
      </c>
      <c r="C188" s="406">
        <v>0</v>
      </c>
      <c r="D188" s="406">
        <v>0</v>
      </c>
      <c r="E188" s="406">
        <v>0</v>
      </c>
      <c r="F188" s="406">
        <v>1</v>
      </c>
      <c r="G188" s="406">
        <v>3.6490000000000002E-2</v>
      </c>
      <c r="H188" s="406">
        <v>3.6490000000000002E-2</v>
      </c>
      <c r="I188" s="406">
        <v>21.68</v>
      </c>
      <c r="J188" s="406">
        <v>3.6490000000000002E-2</v>
      </c>
      <c r="K188" s="406">
        <v>0.27800000000000002</v>
      </c>
    </row>
    <row r="189" spans="1:11" s="118" customFormat="1" ht="45.75">
      <c r="A189" s="418" t="s">
        <v>690</v>
      </c>
      <c r="B189" s="413" t="s">
        <v>691</v>
      </c>
      <c r="C189" s="406">
        <v>0.20569999999999999</v>
      </c>
      <c r="D189" s="406">
        <v>5.1976199999999997</v>
      </c>
      <c r="E189" s="406">
        <v>14.849380000000002</v>
      </c>
      <c r="F189" s="406">
        <v>13.061</v>
      </c>
      <c r="G189" s="406">
        <v>122.664</v>
      </c>
      <c r="H189" s="406">
        <v>883.82400000000007</v>
      </c>
      <c r="I189" s="406">
        <v>175.08780000000002</v>
      </c>
      <c r="J189" s="406">
        <v>1003.812</v>
      </c>
      <c r="K189" s="406">
        <v>3743.47858</v>
      </c>
    </row>
    <row r="190" spans="1:11" s="118" customFormat="1" ht="57">
      <c r="A190" s="418" t="s">
        <v>692</v>
      </c>
      <c r="B190" s="413" t="s">
        <v>693</v>
      </c>
      <c r="C190" s="406">
        <v>0</v>
      </c>
      <c r="D190" s="406">
        <v>0.308</v>
      </c>
      <c r="E190" s="406">
        <v>0</v>
      </c>
      <c r="F190" s="406">
        <v>0</v>
      </c>
      <c r="G190" s="406">
        <v>0</v>
      </c>
      <c r="H190" s="406">
        <v>0</v>
      </c>
      <c r="I190" s="406">
        <v>2.4049999999999998</v>
      </c>
      <c r="J190" s="406">
        <v>60.15</v>
      </c>
      <c r="K190" s="406">
        <v>0</v>
      </c>
    </row>
    <row r="191" spans="1:11" s="118" customFormat="1" ht="34.5">
      <c r="A191" s="418" t="s">
        <v>694</v>
      </c>
      <c r="B191" s="413" t="s">
        <v>695</v>
      </c>
      <c r="C191" s="406">
        <v>8.66</v>
      </c>
      <c r="D191" s="406">
        <v>61.23</v>
      </c>
      <c r="E191" s="406">
        <v>0</v>
      </c>
      <c r="F191" s="406">
        <v>0</v>
      </c>
      <c r="G191" s="406">
        <v>77.77</v>
      </c>
      <c r="H191" s="406">
        <v>2072.1750000000002</v>
      </c>
      <c r="I191" s="406">
        <v>193.91200000000001</v>
      </c>
      <c r="J191" s="406">
        <v>257.84020000000004</v>
      </c>
      <c r="K191" s="406">
        <v>375.62</v>
      </c>
    </row>
    <row r="192" spans="1:11" s="118" customFormat="1" ht="45.75">
      <c r="A192" s="418" t="s">
        <v>696</v>
      </c>
      <c r="B192" s="413" t="s">
        <v>697</v>
      </c>
      <c r="C192" s="406">
        <v>0.30119999999999997</v>
      </c>
      <c r="D192" s="406">
        <v>0.76400000000000001</v>
      </c>
      <c r="E192" s="406">
        <v>0</v>
      </c>
      <c r="F192" s="406">
        <v>8.7629999999999999</v>
      </c>
      <c r="G192" s="406">
        <v>22.660350000000001</v>
      </c>
      <c r="H192" s="406">
        <v>64.27619</v>
      </c>
      <c r="I192" s="406">
        <v>2388.1491599999999</v>
      </c>
      <c r="J192" s="406">
        <v>301.76600000000002</v>
      </c>
      <c r="K192" s="406">
        <v>1275.72</v>
      </c>
    </row>
    <row r="193" spans="1:11" s="118" customFormat="1" ht="22.5">
      <c r="A193" s="418" t="s">
        <v>698</v>
      </c>
      <c r="B193" s="415" t="s">
        <v>699</v>
      </c>
      <c r="C193" s="406">
        <v>0</v>
      </c>
      <c r="D193" s="406">
        <v>0</v>
      </c>
      <c r="E193" s="406">
        <v>0</v>
      </c>
      <c r="F193" s="406">
        <v>0</v>
      </c>
      <c r="G193" s="406">
        <v>0</v>
      </c>
      <c r="H193" s="406">
        <v>0</v>
      </c>
      <c r="I193" s="406">
        <v>0</v>
      </c>
      <c r="J193" s="406">
        <v>0</v>
      </c>
      <c r="K193" s="406">
        <v>20.358689999999999</v>
      </c>
    </row>
    <row r="194" spans="1:11" s="118" customFormat="1">
      <c r="A194" s="418" t="s">
        <v>700</v>
      </c>
      <c r="B194" s="413" t="s">
        <v>701</v>
      </c>
      <c r="C194" s="406">
        <v>0</v>
      </c>
      <c r="D194" s="406">
        <v>0</v>
      </c>
      <c r="E194" s="406">
        <v>0</v>
      </c>
      <c r="F194" s="406">
        <v>12.574999999999999</v>
      </c>
      <c r="G194" s="406">
        <v>0</v>
      </c>
      <c r="H194" s="406">
        <v>130.815</v>
      </c>
      <c r="I194" s="406">
        <v>182.93899999999999</v>
      </c>
      <c r="J194" s="406">
        <v>65</v>
      </c>
      <c r="K194" s="406">
        <v>137.71274000000003</v>
      </c>
    </row>
    <row r="195" spans="1:11" s="118" customFormat="1">
      <c r="A195" s="418" t="s">
        <v>702</v>
      </c>
      <c r="B195" s="413" t="s">
        <v>703</v>
      </c>
      <c r="C195" s="406">
        <v>895.25215600000001</v>
      </c>
      <c r="D195" s="406">
        <v>2571.3398700000002</v>
      </c>
      <c r="E195" s="406">
        <v>2281.5435300000004</v>
      </c>
      <c r="F195" s="406">
        <v>1477.82726</v>
      </c>
      <c r="G195" s="406">
        <v>1360.4021600000001</v>
      </c>
      <c r="H195" s="406">
        <v>2349.112384</v>
      </c>
      <c r="I195" s="406">
        <v>4318.2295679999997</v>
      </c>
      <c r="J195" s="406">
        <v>8083.6544280000016</v>
      </c>
      <c r="K195" s="406">
        <v>4643.1194832170013</v>
      </c>
    </row>
    <row r="196" spans="1:11" s="118" customFormat="1">
      <c r="A196" s="418" t="s">
        <v>704</v>
      </c>
      <c r="B196" s="413" t="s">
        <v>705</v>
      </c>
      <c r="C196" s="406">
        <v>7539.0840000000135</v>
      </c>
      <c r="D196" s="406">
        <v>9374.9221100000195</v>
      </c>
      <c r="E196" s="406">
        <v>8762.0643020000171</v>
      </c>
      <c r="F196" s="406">
        <v>2064.5606999999982</v>
      </c>
      <c r="G196" s="406">
        <v>2189.2646999999997</v>
      </c>
      <c r="H196" s="406">
        <v>2366.4620999999997</v>
      </c>
      <c r="I196" s="406">
        <v>1742.2581300000004</v>
      </c>
      <c r="J196" s="406">
        <v>1128.3730500000001</v>
      </c>
      <c r="K196" s="406">
        <v>1102.0531000000001</v>
      </c>
    </row>
    <row r="197" spans="1:11" s="118" customFormat="1" ht="23.25">
      <c r="A197" s="418" t="s">
        <v>706</v>
      </c>
      <c r="B197" s="413" t="s">
        <v>707</v>
      </c>
      <c r="C197" s="406">
        <v>1313.19156</v>
      </c>
      <c r="D197" s="406">
        <v>1008.6612079999999</v>
      </c>
      <c r="E197" s="406">
        <v>1436.375675</v>
      </c>
      <c r="F197" s="406">
        <v>1231.8493000000001</v>
      </c>
      <c r="G197" s="406">
        <v>1561.5977000000003</v>
      </c>
      <c r="H197" s="406">
        <v>1892.113251</v>
      </c>
      <c r="I197" s="406">
        <v>2905.1672871999995</v>
      </c>
      <c r="J197" s="406">
        <v>2167.6080389999997</v>
      </c>
      <c r="K197" s="406">
        <v>1299.7871754</v>
      </c>
    </row>
    <row r="198" spans="1:11" s="118" customFormat="1" ht="45.75">
      <c r="A198" s="418" t="s">
        <v>708</v>
      </c>
      <c r="B198" s="413" t="s">
        <v>709</v>
      </c>
      <c r="C198" s="406">
        <v>357.18555999999995</v>
      </c>
      <c r="D198" s="406">
        <v>378.3329</v>
      </c>
      <c r="E198" s="406">
        <v>297.62396000000001</v>
      </c>
      <c r="F198" s="406">
        <v>186.31504999999999</v>
      </c>
      <c r="G198" s="406">
        <v>276.14023400000002</v>
      </c>
      <c r="H198" s="406">
        <v>166.90033</v>
      </c>
      <c r="I198" s="406">
        <v>515.10382000000004</v>
      </c>
      <c r="J198" s="406">
        <v>850.25109999999995</v>
      </c>
      <c r="K198" s="406">
        <v>760.91805699999975</v>
      </c>
    </row>
    <row r="199" spans="1:11" s="118" customFormat="1" ht="34.5">
      <c r="A199" s="418" t="s">
        <v>710</v>
      </c>
      <c r="B199" s="413" t="s">
        <v>711</v>
      </c>
      <c r="C199" s="406">
        <v>2114.9667519999994</v>
      </c>
      <c r="D199" s="406">
        <v>2027.1510800000001</v>
      </c>
      <c r="E199" s="406">
        <v>1803.2212200000001</v>
      </c>
      <c r="F199" s="406">
        <v>2115.1614199999999</v>
      </c>
      <c r="G199" s="406">
        <v>2765.3360769999999</v>
      </c>
      <c r="H199" s="406">
        <v>4048.8292500000002</v>
      </c>
      <c r="I199" s="406">
        <v>3577.3634189999998</v>
      </c>
      <c r="J199" s="406">
        <v>5284.1459219999997</v>
      </c>
      <c r="K199" s="406">
        <v>5438.4255570000005</v>
      </c>
    </row>
    <row r="200" spans="1:11" s="118" customFormat="1">
      <c r="A200" s="418" t="s">
        <v>712</v>
      </c>
      <c r="B200" s="413" t="s">
        <v>713</v>
      </c>
      <c r="C200" s="406">
        <v>0.1641</v>
      </c>
      <c r="D200" s="406">
        <v>1.0049999999999999</v>
      </c>
      <c r="E200" s="406">
        <v>0</v>
      </c>
      <c r="F200" s="406">
        <v>0</v>
      </c>
      <c r="G200" s="406">
        <v>7.5</v>
      </c>
      <c r="H200" s="406">
        <v>0</v>
      </c>
      <c r="I200" s="406">
        <v>28.04</v>
      </c>
      <c r="J200" s="406">
        <v>12.638</v>
      </c>
      <c r="K200" s="406">
        <v>13.455</v>
      </c>
    </row>
    <row r="201" spans="1:11" s="118" customFormat="1" ht="23.25">
      <c r="A201" s="418" t="s">
        <v>714</v>
      </c>
      <c r="B201" s="413" t="s">
        <v>715</v>
      </c>
      <c r="C201" s="406">
        <v>536.57100000000003</v>
      </c>
      <c r="D201" s="406">
        <v>5.2750000000000004</v>
      </c>
      <c r="E201" s="406">
        <v>41102.809500000003</v>
      </c>
      <c r="F201" s="406">
        <v>964.18617999999992</v>
      </c>
      <c r="G201" s="406">
        <v>1.6359000000000001</v>
      </c>
      <c r="H201" s="406">
        <v>11199.47085</v>
      </c>
      <c r="I201" s="406">
        <v>33671.880552000002</v>
      </c>
      <c r="J201" s="406">
        <v>10786.86</v>
      </c>
      <c r="K201" s="406">
        <v>460517.18254200026</v>
      </c>
    </row>
    <row r="202" spans="1:11" s="118" customFormat="1">
      <c r="A202" s="418" t="s">
        <v>716</v>
      </c>
      <c r="B202" s="413" t="s">
        <v>717</v>
      </c>
      <c r="C202" s="406">
        <v>285.35390100000001</v>
      </c>
      <c r="D202" s="406">
        <v>320.34800000000001</v>
      </c>
      <c r="E202" s="406">
        <v>36.249380000000002</v>
      </c>
      <c r="F202" s="406">
        <v>231.537982</v>
      </c>
      <c r="G202" s="406">
        <v>303.29879999999997</v>
      </c>
      <c r="H202" s="406">
        <v>693.17600000000004</v>
      </c>
      <c r="I202" s="406">
        <v>324.22659999999996</v>
      </c>
      <c r="J202" s="406">
        <v>479.78049999999996</v>
      </c>
      <c r="K202" s="406">
        <v>1489.9394</v>
      </c>
    </row>
    <row r="203" spans="1:11" s="118" customFormat="1" ht="23.25">
      <c r="A203" s="418" t="s">
        <v>718</v>
      </c>
      <c r="B203" s="413" t="s">
        <v>719</v>
      </c>
      <c r="C203" s="406">
        <v>1622.6512599999999</v>
      </c>
      <c r="D203" s="406">
        <v>940.88923999999997</v>
      </c>
      <c r="E203" s="406">
        <v>887.45971999999995</v>
      </c>
      <c r="F203" s="406">
        <v>3400.5115959999998</v>
      </c>
      <c r="G203" s="406">
        <v>3907.24172</v>
      </c>
      <c r="H203" s="406">
        <v>777.885086</v>
      </c>
      <c r="I203" s="406">
        <v>2521.5618999999997</v>
      </c>
      <c r="J203" s="406">
        <v>2514.9577200000003</v>
      </c>
      <c r="K203" s="406">
        <v>5643.0423890000002</v>
      </c>
    </row>
    <row r="204" spans="1:11" s="118" customFormat="1" ht="57">
      <c r="A204" s="418" t="s">
        <v>720</v>
      </c>
      <c r="B204" s="413" t="s">
        <v>721</v>
      </c>
      <c r="C204" s="406">
        <v>1121.01196</v>
      </c>
      <c r="D204" s="406">
        <v>184.517</v>
      </c>
      <c r="E204" s="406">
        <v>100.304</v>
      </c>
      <c r="F204" s="406">
        <v>122.562</v>
      </c>
      <c r="G204" s="406">
        <v>77.820999999999998</v>
      </c>
      <c r="H204" s="406">
        <v>39.372</v>
      </c>
      <c r="I204" s="406">
        <v>1052.2629999999999</v>
      </c>
      <c r="J204" s="406">
        <v>1744.47639</v>
      </c>
      <c r="K204" s="406">
        <v>3422.2737499999998</v>
      </c>
    </row>
    <row r="205" spans="1:11" s="118" customFormat="1" ht="23.25">
      <c r="A205" s="418" t="s">
        <v>722</v>
      </c>
      <c r="B205" s="413" t="s">
        <v>723</v>
      </c>
      <c r="C205" s="406">
        <v>2838.2275199999999</v>
      </c>
      <c r="D205" s="406">
        <v>1304.8443</v>
      </c>
      <c r="E205" s="406">
        <v>1627.9051999999999</v>
      </c>
      <c r="F205" s="406">
        <v>1502.0109600000001</v>
      </c>
      <c r="G205" s="406">
        <v>1549.43253</v>
      </c>
      <c r="H205" s="406">
        <v>3337.0959599999996</v>
      </c>
      <c r="I205" s="406">
        <v>4573.0716600000014</v>
      </c>
      <c r="J205" s="406">
        <v>3986.2429300000003</v>
      </c>
      <c r="K205" s="406">
        <v>3931.1356499999997</v>
      </c>
    </row>
    <row r="206" spans="1:11" s="118" customFormat="1" ht="45.75">
      <c r="A206" s="418" t="s">
        <v>724</v>
      </c>
      <c r="B206" s="413" t="s">
        <v>725</v>
      </c>
      <c r="C206" s="406">
        <v>16664.461769999998</v>
      </c>
      <c r="D206" s="406">
        <v>3083.2804999999998</v>
      </c>
      <c r="E206" s="406">
        <v>4045.1695800000002</v>
      </c>
      <c r="F206" s="406">
        <v>4775.7415300000002</v>
      </c>
      <c r="G206" s="406">
        <v>2929.2145740000005</v>
      </c>
      <c r="H206" s="406">
        <v>3755.9531900000002</v>
      </c>
      <c r="I206" s="406">
        <v>3652.1822000000002</v>
      </c>
      <c r="J206" s="406">
        <v>3358.2416461400003</v>
      </c>
      <c r="K206" s="406">
        <v>3427.9829999999997</v>
      </c>
    </row>
    <row r="207" spans="1:11" s="118" customFormat="1">
      <c r="A207" s="418" t="s">
        <v>726</v>
      </c>
      <c r="B207" s="413" t="s">
        <v>727</v>
      </c>
      <c r="C207" s="406">
        <v>1508.37646</v>
      </c>
      <c r="D207" s="406">
        <v>1843.8395740000001</v>
      </c>
      <c r="E207" s="406">
        <v>1822.91749</v>
      </c>
      <c r="F207" s="406">
        <v>7837.1702200000018</v>
      </c>
      <c r="G207" s="406">
        <v>5481.5724199999995</v>
      </c>
      <c r="H207" s="406">
        <v>8243.4430900000007</v>
      </c>
      <c r="I207" s="406">
        <v>4651.8650099999995</v>
      </c>
      <c r="J207" s="406">
        <v>3992.4331300000003</v>
      </c>
      <c r="K207" s="406">
        <v>4022.9415719999997</v>
      </c>
    </row>
    <row r="208" spans="1:11" s="118" customFormat="1" ht="23.25">
      <c r="A208" s="418" t="s">
        <v>728</v>
      </c>
      <c r="B208" s="413" t="s">
        <v>729</v>
      </c>
      <c r="C208" s="406">
        <v>0</v>
      </c>
      <c r="D208" s="406">
        <v>0</v>
      </c>
      <c r="E208" s="406">
        <v>0</v>
      </c>
      <c r="F208" s="406">
        <v>1.1442000000000001</v>
      </c>
      <c r="G208" s="406">
        <v>0</v>
      </c>
      <c r="H208" s="406">
        <v>0.30499999999999999</v>
      </c>
      <c r="I208" s="406">
        <v>0.45089999999999997</v>
      </c>
      <c r="J208" s="406">
        <v>6.077</v>
      </c>
      <c r="K208" s="406">
        <v>0</v>
      </c>
    </row>
    <row r="209" spans="1:11" s="118" customFormat="1" ht="45.75">
      <c r="A209" s="418" t="s">
        <v>730</v>
      </c>
      <c r="B209" s="413" t="s">
        <v>731</v>
      </c>
      <c r="C209" s="406">
        <v>2037.2761</v>
      </c>
      <c r="D209" s="406">
        <v>3553.4</v>
      </c>
      <c r="E209" s="406">
        <v>4224.2697600000001</v>
      </c>
      <c r="F209" s="406">
        <v>1060.1859999999999</v>
      </c>
      <c r="G209" s="406">
        <v>3370.5112000000004</v>
      </c>
      <c r="H209" s="406">
        <v>2390.9870000000001</v>
      </c>
      <c r="I209" s="406">
        <v>3292.165</v>
      </c>
      <c r="J209" s="406">
        <v>3400.384</v>
      </c>
      <c r="K209" s="406">
        <v>85.391000000000005</v>
      </c>
    </row>
    <row r="210" spans="1:11" s="118" customFormat="1" ht="45.75">
      <c r="A210" s="418" t="s">
        <v>732</v>
      </c>
      <c r="B210" s="413" t="s">
        <v>733</v>
      </c>
      <c r="C210" s="406">
        <v>752.95849999999996</v>
      </c>
      <c r="D210" s="406">
        <v>946.73500000000001</v>
      </c>
      <c r="E210" s="406">
        <v>941.97900000000004</v>
      </c>
      <c r="F210" s="406">
        <v>673.28523300000006</v>
      </c>
      <c r="G210" s="406">
        <v>673.72990000000004</v>
      </c>
      <c r="H210" s="406">
        <v>754.23284999999998</v>
      </c>
      <c r="I210" s="406">
        <v>579.72024999999996</v>
      </c>
      <c r="J210" s="406">
        <v>607.02679999999998</v>
      </c>
      <c r="K210" s="406">
        <v>1159.5620699999997</v>
      </c>
    </row>
    <row r="211" spans="1:11" s="118" customFormat="1" ht="34.5">
      <c r="A211" s="418" t="s">
        <v>734</v>
      </c>
      <c r="B211" s="413" t="s">
        <v>735</v>
      </c>
      <c r="C211" s="406">
        <v>1099.02548</v>
      </c>
      <c r="D211" s="406">
        <v>680.63355000000001</v>
      </c>
      <c r="E211" s="406">
        <v>279.339</v>
      </c>
      <c r="F211" s="406">
        <v>932.93389999999988</v>
      </c>
      <c r="G211" s="406">
        <v>2311.3833300000001</v>
      </c>
      <c r="H211" s="406">
        <v>347.84358359999999</v>
      </c>
      <c r="I211" s="406">
        <v>399.09037000000001</v>
      </c>
      <c r="J211" s="406">
        <v>430.93530999999996</v>
      </c>
      <c r="K211" s="406">
        <v>542.91103205100001</v>
      </c>
    </row>
    <row r="212" spans="1:11" s="118" customFormat="1" ht="45.75">
      <c r="A212" s="418" t="s">
        <v>736</v>
      </c>
      <c r="B212" s="413" t="s">
        <v>737</v>
      </c>
      <c r="C212" s="406">
        <v>38.094000000000001</v>
      </c>
      <c r="D212" s="406">
        <v>7.5999999999999998E-2</v>
      </c>
      <c r="E212" s="406">
        <v>0</v>
      </c>
      <c r="F212" s="406">
        <v>27</v>
      </c>
      <c r="G212" s="406">
        <v>4.8</v>
      </c>
      <c r="H212" s="406">
        <v>2.76</v>
      </c>
      <c r="I212" s="406">
        <v>3.3090000000000002</v>
      </c>
      <c r="J212" s="406">
        <v>0</v>
      </c>
      <c r="K212" s="406">
        <v>0</v>
      </c>
    </row>
    <row r="213" spans="1:11" s="118" customFormat="1" ht="57">
      <c r="A213" s="418" t="s">
        <v>738</v>
      </c>
      <c r="B213" s="413" t="s">
        <v>739</v>
      </c>
      <c r="C213" s="406">
        <v>2337.7158399999998</v>
      </c>
      <c r="D213" s="406">
        <v>3461.5332999999996</v>
      </c>
      <c r="E213" s="406">
        <v>1335.6363000000001</v>
      </c>
      <c r="F213" s="406">
        <v>942.68780000000004</v>
      </c>
      <c r="G213" s="406">
        <v>1242.6606000000002</v>
      </c>
      <c r="H213" s="406">
        <v>1415.1184000000001</v>
      </c>
      <c r="I213" s="406">
        <v>1695.2143999999998</v>
      </c>
      <c r="J213" s="406">
        <v>1185.2289999999998</v>
      </c>
      <c r="K213" s="406">
        <v>1460.1696999999999</v>
      </c>
    </row>
    <row r="214" spans="1:11" s="118" customFormat="1" ht="57">
      <c r="A214" s="418" t="s">
        <v>740</v>
      </c>
      <c r="B214" s="413" t="s">
        <v>741</v>
      </c>
      <c r="C214" s="406">
        <v>3993.8335999999999</v>
      </c>
      <c r="D214" s="406">
        <v>4535.6978599999993</v>
      </c>
      <c r="E214" s="406">
        <v>4969.2364700000007</v>
      </c>
      <c r="F214" s="406">
        <v>3507.6898900000001</v>
      </c>
      <c r="G214" s="406">
        <v>3937.453</v>
      </c>
      <c r="H214" s="406">
        <v>1544.884</v>
      </c>
      <c r="I214" s="406">
        <v>1602.9698999999998</v>
      </c>
      <c r="J214" s="406">
        <v>669.30462</v>
      </c>
      <c r="K214" s="406">
        <v>1459.2296000000001</v>
      </c>
    </row>
    <row r="215" spans="1:11" s="118" customFormat="1" ht="57">
      <c r="A215" s="418" t="s">
        <v>742</v>
      </c>
      <c r="B215" s="413" t="s">
        <v>743</v>
      </c>
      <c r="C215" s="406">
        <v>5128.3707699999995</v>
      </c>
      <c r="D215" s="406">
        <v>3419.3374000000003</v>
      </c>
      <c r="E215" s="406">
        <v>2345.3097700000003</v>
      </c>
      <c r="F215" s="406">
        <v>4255.3537299999998</v>
      </c>
      <c r="G215" s="406">
        <v>9583.573269999999</v>
      </c>
      <c r="H215" s="406">
        <v>5773.5736399999996</v>
      </c>
      <c r="I215" s="406">
        <v>4602.5129369999986</v>
      </c>
      <c r="J215" s="406">
        <v>2848.5656000000004</v>
      </c>
      <c r="K215" s="406">
        <v>3647.9318880000001</v>
      </c>
    </row>
    <row r="216" spans="1:11" s="118" customFormat="1" ht="68.25">
      <c r="A216" s="418" t="s">
        <v>744</v>
      </c>
      <c r="B216" s="413" t="s">
        <v>745</v>
      </c>
      <c r="C216" s="406">
        <v>3522</v>
      </c>
      <c r="D216" s="406">
        <v>4133.2</v>
      </c>
      <c r="E216" s="406">
        <v>1098.2080000000001</v>
      </c>
      <c r="F216" s="406">
        <v>1330.6771799999999</v>
      </c>
      <c r="G216" s="406">
        <v>383.94196999999997</v>
      </c>
      <c r="H216" s="406">
        <v>146.8509</v>
      </c>
      <c r="I216" s="406">
        <v>554.21440000000007</v>
      </c>
      <c r="J216" s="406">
        <v>1011.2657899999999</v>
      </c>
      <c r="K216" s="406">
        <v>731.3343000000001</v>
      </c>
    </row>
    <row r="217" spans="1:11" s="118" customFormat="1" ht="68.25">
      <c r="A217" s="418" t="s">
        <v>746</v>
      </c>
      <c r="B217" s="413" t="s">
        <v>747</v>
      </c>
      <c r="C217" s="406">
        <v>3251.1432999999997</v>
      </c>
      <c r="D217" s="406">
        <v>1164.443</v>
      </c>
      <c r="E217" s="406">
        <v>1209.0356000000002</v>
      </c>
      <c r="F217" s="406">
        <v>1735.0557000000001</v>
      </c>
      <c r="G217" s="406">
        <v>2662.5398</v>
      </c>
      <c r="H217" s="406">
        <v>5220.0117700000001</v>
      </c>
      <c r="I217" s="406">
        <v>3296.13958</v>
      </c>
      <c r="J217" s="406">
        <v>5379.5034560000004</v>
      </c>
      <c r="K217" s="406">
        <v>2590.1955669999998</v>
      </c>
    </row>
    <row r="218" spans="1:11" s="118" customFormat="1" ht="45.75">
      <c r="A218" s="418" t="s">
        <v>748</v>
      </c>
      <c r="B218" s="413" t="s">
        <v>749</v>
      </c>
      <c r="C218" s="406">
        <v>13104.346680000001</v>
      </c>
      <c r="D218" s="406">
        <v>11813.216989999999</v>
      </c>
      <c r="E218" s="406">
        <v>9147.9953989999995</v>
      </c>
      <c r="F218" s="406">
        <v>7141.5575299999991</v>
      </c>
      <c r="G218" s="406">
        <v>12819.777679999996</v>
      </c>
      <c r="H218" s="406">
        <v>7037.311380000001</v>
      </c>
      <c r="I218" s="406">
        <v>14716.251877000001</v>
      </c>
      <c r="J218" s="406">
        <v>14296.614240000001</v>
      </c>
      <c r="K218" s="406">
        <v>15635.301007000002</v>
      </c>
    </row>
    <row r="219" spans="1:11" s="118" customFormat="1" ht="34.5">
      <c r="A219" s="418" t="s">
        <v>750</v>
      </c>
      <c r="B219" s="413" t="s">
        <v>751</v>
      </c>
      <c r="C219" s="406">
        <v>0</v>
      </c>
      <c r="D219" s="406">
        <v>0.187</v>
      </c>
      <c r="E219" s="406">
        <v>25.56</v>
      </c>
      <c r="F219" s="406">
        <v>12.6</v>
      </c>
      <c r="G219" s="406">
        <v>10.08</v>
      </c>
      <c r="H219" s="406">
        <v>8.0084699999999991</v>
      </c>
      <c r="I219" s="406">
        <v>288.3449</v>
      </c>
      <c r="J219" s="406">
        <v>1.04</v>
      </c>
      <c r="K219" s="406">
        <v>3.9109000000000003</v>
      </c>
    </row>
    <row r="220" spans="1:11" s="118" customFormat="1" ht="34.5">
      <c r="A220" s="418" t="s">
        <v>752</v>
      </c>
      <c r="B220" s="413" t="s">
        <v>753</v>
      </c>
      <c r="C220" s="406">
        <v>26087.096255</v>
      </c>
      <c r="D220" s="406">
        <v>28498.158166000001</v>
      </c>
      <c r="E220" s="406">
        <v>23669.238400000009</v>
      </c>
      <c r="F220" s="406">
        <v>47199.797683999997</v>
      </c>
      <c r="G220" s="406">
        <v>55781.178688999986</v>
      </c>
      <c r="H220" s="406">
        <v>59022.260009999991</v>
      </c>
      <c r="I220" s="406">
        <v>53195.930649999973</v>
      </c>
      <c r="J220" s="406">
        <v>32189.217124000003</v>
      </c>
      <c r="K220" s="406">
        <v>14077.865960000001</v>
      </c>
    </row>
    <row r="221" spans="1:11" s="118" customFormat="1" ht="45.75">
      <c r="A221" s="418" t="s">
        <v>754</v>
      </c>
      <c r="B221" s="413" t="s">
        <v>755</v>
      </c>
      <c r="C221" s="406">
        <v>197393.20450000072</v>
      </c>
      <c r="D221" s="406">
        <v>32510.435479999953</v>
      </c>
      <c r="E221" s="406">
        <v>26979.730319999999</v>
      </c>
      <c r="F221" s="406">
        <v>9489.4914000000008</v>
      </c>
      <c r="G221" s="406">
        <v>11950.27</v>
      </c>
      <c r="H221" s="406">
        <v>29635.40409</v>
      </c>
      <c r="I221" s="406">
        <v>3286.2640999999999</v>
      </c>
      <c r="J221" s="406">
        <v>1289.9196300000001</v>
      </c>
      <c r="K221" s="406">
        <v>1390.2379900000001</v>
      </c>
    </row>
    <row r="222" spans="1:11" s="118" customFormat="1">
      <c r="A222" s="418" t="s">
        <v>756</v>
      </c>
      <c r="B222" s="413" t="s">
        <v>757</v>
      </c>
      <c r="C222" s="406">
        <v>184.839</v>
      </c>
      <c r="D222" s="406">
        <v>354.863</v>
      </c>
      <c r="E222" s="406">
        <v>473.25599999999997</v>
      </c>
      <c r="F222" s="406">
        <v>1752.18</v>
      </c>
      <c r="G222" s="406">
        <v>3080.7310000000002</v>
      </c>
      <c r="H222" s="406">
        <v>4464.1219999999994</v>
      </c>
      <c r="I222" s="406">
        <v>5963.2749999999996</v>
      </c>
      <c r="J222" s="406">
        <v>5945.1560000000009</v>
      </c>
      <c r="K222" s="406">
        <v>5928.2494700000007</v>
      </c>
    </row>
    <row r="223" spans="1:11" s="118" customFormat="1">
      <c r="A223" s="418" t="s">
        <v>758</v>
      </c>
      <c r="B223" s="413" t="s">
        <v>759</v>
      </c>
      <c r="C223" s="406">
        <v>31.391999999999999</v>
      </c>
      <c r="D223" s="406">
        <v>70.953199999999995</v>
      </c>
      <c r="E223" s="406">
        <v>2.9694000000000003</v>
      </c>
      <c r="F223" s="406">
        <v>1.869</v>
      </c>
      <c r="G223" s="406">
        <v>2.5221999999999998</v>
      </c>
      <c r="H223" s="406">
        <v>59.402999999999992</v>
      </c>
      <c r="I223" s="406">
        <v>70.03497999999999</v>
      </c>
      <c r="J223" s="406">
        <v>242.25323699999996</v>
      </c>
      <c r="K223" s="406">
        <v>156.46815000000004</v>
      </c>
    </row>
    <row r="224" spans="1:11" s="118" customFormat="1" ht="45.75">
      <c r="A224" s="418" t="s">
        <v>760</v>
      </c>
      <c r="B224" s="413" t="s">
        <v>761</v>
      </c>
      <c r="C224" s="406">
        <v>23.4038</v>
      </c>
      <c r="D224" s="406">
        <v>212.77199999999999</v>
      </c>
      <c r="E224" s="406">
        <v>413.79328800000002</v>
      </c>
      <c r="F224" s="406">
        <v>578.51052000000004</v>
      </c>
      <c r="G224" s="406">
        <v>925.94797999999992</v>
      </c>
      <c r="H224" s="406">
        <v>800.85845999999992</v>
      </c>
      <c r="I224" s="406">
        <v>2102.25432</v>
      </c>
      <c r="J224" s="406">
        <v>1194.25857</v>
      </c>
      <c r="K224" s="406">
        <v>960.14748600000007</v>
      </c>
    </row>
    <row r="225" spans="1:11" s="118" customFormat="1" ht="57">
      <c r="A225" s="418" t="s">
        <v>762</v>
      </c>
      <c r="B225" s="413" t="s">
        <v>763</v>
      </c>
      <c r="C225" s="406">
        <v>176.94200000000001</v>
      </c>
      <c r="D225" s="406">
        <v>70.834999999999994</v>
      </c>
      <c r="E225" s="406">
        <v>11.05</v>
      </c>
      <c r="F225" s="406">
        <v>0</v>
      </c>
      <c r="G225" s="406">
        <v>30.684999999999999</v>
      </c>
      <c r="H225" s="406">
        <v>0</v>
      </c>
      <c r="I225" s="406">
        <v>0</v>
      </c>
      <c r="J225" s="406">
        <v>0</v>
      </c>
      <c r="K225" s="406">
        <v>0</v>
      </c>
    </row>
    <row r="226" spans="1:11" s="118" customFormat="1" ht="23.25">
      <c r="A226" s="418" t="s">
        <v>764</v>
      </c>
      <c r="B226" s="413" t="s">
        <v>765</v>
      </c>
      <c r="C226" s="406">
        <v>223.84800000000001</v>
      </c>
      <c r="D226" s="406">
        <v>0</v>
      </c>
      <c r="E226" s="406">
        <v>278.3236</v>
      </c>
      <c r="F226" s="406">
        <v>715.49300000000005</v>
      </c>
      <c r="G226" s="406">
        <v>391.286</v>
      </c>
      <c r="H226" s="406">
        <v>318.05399999999997</v>
      </c>
      <c r="I226" s="406">
        <v>781.95848000000001</v>
      </c>
      <c r="J226" s="406">
        <v>328.36204999999995</v>
      </c>
      <c r="K226" s="406">
        <v>2247.8724999999999</v>
      </c>
    </row>
    <row r="227" spans="1:11" s="118" customFormat="1" ht="23.25">
      <c r="A227" s="418" t="s">
        <v>766</v>
      </c>
      <c r="B227" s="413" t="s">
        <v>767</v>
      </c>
      <c r="C227" s="406">
        <v>1504.9884</v>
      </c>
      <c r="D227" s="406">
        <v>3048.67958</v>
      </c>
      <c r="E227" s="406">
        <v>2779.9640899999999</v>
      </c>
      <c r="F227" s="406">
        <v>1013.35749</v>
      </c>
      <c r="G227" s="406">
        <v>3169.0643779999996</v>
      </c>
      <c r="H227" s="406">
        <v>5264.0921500000004</v>
      </c>
      <c r="I227" s="406">
        <v>4677.8912399999999</v>
      </c>
      <c r="J227" s="406">
        <v>3352.3785100000005</v>
      </c>
      <c r="K227" s="406">
        <v>4140.5731999999998</v>
      </c>
    </row>
    <row r="228" spans="1:11" s="118" customFormat="1">
      <c r="A228" s="418" t="s">
        <v>768</v>
      </c>
      <c r="B228" s="413" t="s">
        <v>769</v>
      </c>
      <c r="C228" s="406">
        <v>8.1000000000000003E-2</v>
      </c>
      <c r="D228" s="406">
        <v>0.1255</v>
      </c>
      <c r="E228" s="406">
        <v>121.22919999999999</v>
      </c>
      <c r="F228" s="406">
        <v>7486.0843759999998</v>
      </c>
      <c r="G228" s="406">
        <v>6715.1</v>
      </c>
      <c r="H228" s="406">
        <v>19361.20248</v>
      </c>
      <c r="I228" s="406">
        <v>6.0000000000000001E-3</v>
      </c>
      <c r="J228" s="406">
        <v>24104.673999999999</v>
      </c>
      <c r="K228" s="406">
        <v>22496.531300000002</v>
      </c>
    </row>
    <row r="229" spans="1:11" s="118" customFormat="1" ht="34.5">
      <c r="A229" s="418" t="s">
        <v>770</v>
      </c>
      <c r="B229" s="413" t="s">
        <v>771</v>
      </c>
      <c r="C229" s="406">
        <v>2E-3</v>
      </c>
      <c r="D229" s="406">
        <v>41.6</v>
      </c>
      <c r="E229" s="406">
        <v>3.1</v>
      </c>
      <c r="F229" s="406">
        <v>6.1</v>
      </c>
      <c r="G229" s="406">
        <v>0</v>
      </c>
      <c r="H229" s="406">
        <v>737</v>
      </c>
      <c r="I229" s="406">
        <v>681.61400000000003</v>
      </c>
      <c r="J229" s="406">
        <v>1070.58</v>
      </c>
      <c r="K229" s="406">
        <v>6284.3950000000004</v>
      </c>
    </row>
    <row r="230" spans="1:11" s="118" customFormat="1">
      <c r="A230" s="418" t="s">
        <v>772</v>
      </c>
      <c r="B230" s="413" t="s">
        <v>773</v>
      </c>
      <c r="C230" s="406">
        <v>2574.8910000000001</v>
      </c>
      <c r="D230" s="406">
        <v>5878.8670000000002</v>
      </c>
      <c r="E230" s="406">
        <v>7518.8564000000006</v>
      </c>
      <c r="F230" s="406">
        <v>11302.6075</v>
      </c>
      <c r="G230" s="406">
        <v>11143.46</v>
      </c>
      <c r="H230" s="406">
        <v>38036.318400000004</v>
      </c>
      <c r="I230" s="406">
        <v>769.12235999999984</v>
      </c>
      <c r="J230" s="406">
        <v>3106.145</v>
      </c>
      <c r="K230" s="406">
        <v>22613.316999999999</v>
      </c>
    </row>
    <row r="231" spans="1:11" s="118" customFormat="1">
      <c r="A231" s="418" t="s">
        <v>774</v>
      </c>
      <c r="B231" s="413" t="s">
        <v>775</v>
      </c>
      <c r="C231" s="406">
        <v>0</v>
      </c>
      <c r="D231" s="406">
        <v>240.72</v>
      </c>
      <c r="E231" s="406">
        <v>180.55120000000002</v>
      </c>
      <c r="F231" s="406">
        <v>120.42</v>
      </c>
      <c r="G231" s="406">
        <v>1020.24</v>
      </c>
      <c r="H231" s="406">
        <v>1235.8800000000001</v>
      </c>
      <c r="I231" s="406">
        <v>359.63</v>
      </c>
      <c r="J231" s="406">
        <v>540.54</v>
      </c>
      <c r="K231" s="406">
        <v>100.2</v>
      </c>
    </row>
    <row r="232" spans="1:11" s="118" customFormat="1">
      <c r="A232" s="418" t="s">
        <v>776</v>
      </c>
      <c r="B232" s="413" t="s">
        <v>777</v>
      </c>
      <c r="C232" s="406">
        <v>89826.395000000004</v>
      </c>
      <c r="D232" s="406">
        <v>54532.036999999997</v>
      </c>
      <c r="E232" s="406">
        <v>64644.162299999996</v>
      </c>
      <c r="F232" s="406">
        <v>94139.55614700001</v>
      </c>
      <c r="G232" s="406">
        <v>89068.928707999992</v>
      </c>
      <c r="H232" s="406">
        <v>133103.80961</v>
      </c>
      <c r="I232" s="406">
        <v>159948.09247999999</v>
      </c>
      <c r="J232" s="406">
        <v>89209.852299999984</v>
      </c>
      <c r="K232" s="406">
        <v>145771.83100000001</v>
      </c>
    </row>
    <row r="233" spans="1:11" s="118" customFormat="1">
      <c r="A233" s="418" t="s">
        <v>778</v>
      </c>
      <c r="B233" s="413" t="s">
        <v>779</v>
      </c>
      <c r="C233" s="406">
        <v>39148.174500000001</v>
      </c>
      <c r="D233" s="406">
        <v>106315.204</v>
      </c>
      <c r="E233" s="406">
        <v>113836.9405</v>
      </c>
      <c r="F233" s="406">
        <v>116181.80310299998</v>
      </c>
      <c r="G233" s="406">
        <v>146414.71289199998</v>
      </c>
      <c r="H233" s="406">
        <v>110269.47618</v>
      </c>
      <c r="I233" s="406">
        <v>128127.6648</v>
      </c>
      <c r="J233" s="406">
        <v>109521.5735</v>
      </c>
      <c r="K233" s="406">
        <v>153731.21400000001</v>
      </c>
    </row>
    <row r="234" spans="1:11" s="118" customFormat="1">
      <c r="A234" s="418" t="s">
        <v>780</v>
      </c>
      <c r="B234" s="413" t="s">
        <v>781</v>
      </c>
      <c r="C234" s="406">
        <v>3.0000000000000001E-3</v>
      </c>
      <c r="D234" s="406">
        <v>0.43</v>
      </c>
      <c r="E234" s="406">
        <v>7.5620000000000003</v>
      </c>
      <c r="F234" s="406">
        <v>0</v>
      </c>
      <c r="G234" s="406">
        <v>0</v>
      </c>
      <c r="H234" s="406">
        <v>0</v>
      </c>
      <c r="I234" s="406">
        <v>0</v>
      </c>
      <c r="J234" s="406">
        <v>0</v>
      </c>
      <c r="K234" s="406">
        <v>0</v>
      </c>
    </row>
    <row r="235" spans="1:11" s="118" customFormat="1">
      <c r="A235" s="418" t="s">
        <v>782</v>
      </c>
      <c r="B235" s="413" t="s">
        <v>783</v>
      </c>
      <c r="C235" s="406">
        <v>1.2999999999999999E-2</v>
      </c>
      <c r="D235" s="406">
        <v>0</v>
      </c>
      <c r="E235" s="406">
        <v>5.0000000000000001E-4</v>
      </c>
      <c r="F235" s="406">
        <v>0</v>
      </c>
      <c r="G235" s="406">
        <v>0</v>
      </c>
      <c r="H235" s="406">
        <v>0</v>
      </c>
      <c r="I235" s="406">
        <v>2.0000000000000001E-4</v>
      </c>
      <c r="J235" s="406">
        <v>1</v>
      </c>
      <c r="K235" s="406">
        <v>20</v>
      </c>
    </row>
    <row r="236" spans="1:11" s="118" customFormat="1">
      <c r="A236" s="418" t="s">
        <v>784</v>
      </c>
      <c r="B236" s="413" t="s">
        <v>785</v>
      </c>
      <c r="C236" s="406">
        <v>0</v>
      </c>
      <c r="D236" s="406">
        <v>10.015413000000001</v>
      </c>
      <c r="E236" s="406">
        <v>70.694399999999987</v>
      </c>
      <c r="F236" s="406">
        <v>137.57408699999999</v>
      </c>
      <c r="G236" s="406">
        <v>74.468999999999994</v>
      </c>
      <c r="H236" s="406">
        <v>33.078000000000003</v>
      </c>
      <c r="I236" s="406">
        <v>0</v>
      </c>
      <c r="J236" s="406">
        <v>0</v>
      </c>
      <c r="K236" s="406">
        <v>0</v>
      </c>
    </row>
    <row r="237" spans="1:11" s="118" customFormat="1">
      <c r="A237" s="418" t="s">
        <v>786</v>
      </c>
      <c r="B237" s="413" t="s">
        <v>787</v>
      </c>
      <c r="C237" s="406">
        <v>0</v>
      </c>
      <c r="D237" s="406">
        <v>20.190580000000001</v>
      </c>
      <c r="E237" s="406">
        <v>201.10185000000001</v>
      </c>
      <c r="F237" s="406">
        <v>0</v>
      </c>
      <c r="G237" s="406">
        <v>0</v>
      </c>
      <c r="H237" s="406">
        <v>0</v>
      </c>
      <c r="I237" s="406">
        <v>7.0000000000000007E-2</v>
      </c>
      <c r="J237" s="406">
        <v>0</v>
      </c>
      <c r="K237" s="406">
        <v>125.15</v>
      </c>
    </row>
    <row r="238" spans="1:11" s="118" customFormat="1">
      <c r="A238" s="418" t="s">
        <v>788</v>
      </c>
      <c r="B238" s="413" t="s">
        <v>789</v>
      </c>
      <c r="C238" s="406">
        <v>0</v>
      </c>
      <c r="D238" s="406">
        <v>0</v>
      </c>
      <c r="E238" s="406">
        <v>14</v>
      </c>
      <c r="F238" s="406">
        <v>0</v>
      </c>
      <c r="G238" s="406">
        <v>5.125</v>
      </c>
      <c r="H238" s="406">
        <v>0</v>
      </c>
      <c r="I238" s="406">
        <v>1009.22</v>
      </c>
      <c r="J238" s="406">
        <v>1007.38</v>
      </c>
      <c r="K238" s="406">
        <v>501</v>
      </c>
    </row>
    <row r="239" spans="1:11" s="118" customFormat="1" ht="23.25">
      <c r="A239" s="418" t="s">
        <v>790</v>
      </c>
      <c r="B239" s="413" t="s">
        <v>791</v>
      </c>
      <c r="C239" s="406">
        <v>588.30730000000005</v>
      </c>
      <c r="D239" s="406">
        <v>242.94999999999996</v>
      </c>
      <c r="E239" s="406">
        <v>337.58915000000002</v>
      </c>
      <c r="F239" s="406">
        <v>311.97340000000003</v>
      </c>
      <c r="G239" s="406">
        <v>163.8048</v>
      </c>
      <c r="H239" s="406">
        <v>67.525000000000006</v>
      </c>
      <c r="I239" s="406">
        <v>211.262</v>
      </c>
      <c r="J239" s="406">
        <v>136.096</v>
      </c>
      <c r="K239" s="406">
        <v>93.866</v>
      </c>
    </row>
    <row r="240" spans="1:11" s="118" customFormat="1">
      <c r="A240" s="418" t="s">
        <v>792</v>
      </c>
      <c r="B240" s="413" t="s">
        <v>793</v>
      </c>
      <c r="C240" s="406">
        <v>59015.891000000003</v>
      </c>
      <c r="D240" s="406">
        <v>124838.769</v>
      </c>
      <c r="E240" s="406">
        <v>9695.3361999999997</v>
      </c>
      <c r="F240" s="406">
        <v>277.53100000000001</v>
      </c>
      <c r="G240" s="406">
        <v>0.03</v>
      </c>
      <c r="H240" s="406">
        <v>6.8999700000000006</v>
      </c>
      <c r="I240" s="406">
        <v>0.432</v>
      </c>
      <c r="J240" s="406">
        <v>1964.79</v>
      </c>
      <c r="K240" s="406">
        <v>2488.8462999999997</v>
      </c>
    </row>
    <row r="241" spans="1:11" s="118" customFormat="1">
      <c r="A241" s="418" t="s">
        <v>794</v>
      </c>
      <c r="B241" s="413" t="s">
        <v>795</v>
      </c>
      <c r="C241" s="406">
        <v>8731.9220000000005</v>
      </c>
      <c r="D241" s="406">
        <v>15818.8794</v>
      </c>
      <c r="E241" s="406">
        <v>16529.796599999998</v>
      </c>
      <c r="F241" s="406">
        <v>27548.482499999998</v>
      </c>
      <c r="G241" s="406">
        <v>24635.805</v>
      </c>
      <c r="H241" s="406">
        <v>30653.563600000001</v>
      </c>
      <c r="I241" s="406">
        <v>28949.627</v>
      </c>
      <c r="J241" s="406">
        <v>17828.203880000001</v>
      </c>
      <c r="K241" s="406">
        <v>9971.473</v>
      </c>
    </row>
    <row r="242" spans="1:11" s="118" customFormat="1" ht="23.25">
      <c r="A242" s="418" t="s">
        <v>796</v>
      </c>
      <c r="B242" s="413" t="s">
        <v>797</v>
      </c>
      <c r="C242" s="406">
        <v>0</v>
      </c>
      <c r="D242" s="406">
        <v>0.8</v>
      </c>
      <c r="E242" s="406">
        <v>2.286</v>
      </c>
      <c r="F242" s="406">
        <v>0.25</v>
      </c>
      <c r="G242" s="406">
        <v>0.8</v>
      </c>
      <c r="H242" s="406">
        <v>5.4390000000000001E-2</v>
      </c>
      <c r="I242" s="406">
        <v>0.27</v>
      </c>
      <c r="J242" s="406">
        <v>15</v>
      </c>
      <c r="K242" s="406">
        <v>82.376199999999997</v>
      </c>
    </row>
    <row r="243" spans="1:11" s="118" customFormat="1" ht="23.25">
      <c r="A243" s="418" t="s">
        <v>798</v>
      </c>
      <c r="B243" s="413" t="s">
        <v>799</v>
      </c>
      <c r="C243" s="406">
        <v>1.7999999999999999E-2</v>
      </c>
      <c r="D243" s="406">
        <v>10.88</v>
      </c>
      <c r="E243" s="406">
        <v>0</v>
      </c>
      <c r="F243" s="406">
        <v>0</v>
      </c>
      <c r="G243" s="406">
        <v>0.106</v>
      </c>
      <c r="H243" s="406">
        <v>0.35</v>
      </c>
      <c r="I243" s="406">
        <v>0</v>
      </c>
      <c r="J243" s="406">
        <v>7.5560000000000002E-2</v>
      </c>
      <c r="K243" s="406">
        <v>0</v>
      </c>
    </row>
    <row r="244" spans="1:11" s="118" customFormat="1" ht="34.5">
      <c r="A244" s="418" t="s">
        <v>800</v>
      </c>
      <c r="B244" s="413" t="s">
        <v>801</v>
      </c>
      <c r="C244" s="406">
        <v>10.04575</v>
      </c>
      <c r="D244" s="406">
        <v>5.3520000000000003</v>
      </c>
      <c r="E244" s="406">
        <v>40.746000000000002</v>
      </c>
      <c r="F244" s="406">
        <v>0</v>
      </c>
      <c r="G244" s="406">
        <v>0</v>
      </c>
      <c r="H244" s="406">
        <v>626.43550000000005</v>
      </c>
      <c r="I244" s="406">
        <v>35907.5576</v>
      </c>
      <c r="J244" s="406">
        <v>65361.218000000001</v>
      </c>
      <c r="K244" s="406">
        <v>555.43269999999995</v>
      </c>
    </row>
    <row r="245" spans="1:11" s="118" customFormat="1" ht="34.5">
      <c r="A245" s="418" t="s">
        <v>802</v>
      </c>
      <c r="B245" s="413" t="s">
        <v>803</v>
      </c>
      <c r="C245" s="406">
        <v>135.63999999999999</v>
      </c>
      <c r="D245" s="406">
        <v>303.18200000000002</v>
      </c>
      <c r="E245" s="406">
        <v>114.5</v>
      </c>
      <c r="F245" s="406">
        <v>22.184000000000001</v>
      </c>
      <c r="G245" s="406">
        <v>2228.7489999999998</v>
      </c>
      <c r="H245" s="406">
        <v>728.4380000000001</v>
      </c>
      <c r="I245" s="406">
        <v>490.28899999999999</v>
      </c>
      <c r="J245" s="406">
        <v>120.685</v>
      </c>
      <c r="K245" s="406">
        <v>0</v>
      </c>
    </row>
    <row r="246" spans="1:11" s="118" customFormat="1" ht="23.25">
      <c r="A246" s="418" t="s">
        <v>804</v>
      </c>
      <c r="B246" s="413" t="s">
        <v>805</v>
      </c>
      <c r="C246" s="406">
        <v>951.65447600000005</v>
      </c>
      <c r="D246" s="406">
        <v>2511.8703059999998</v>
      </c>
      <c r="E246" s="406">
        <v>2195.2792999999997</v>
      </c>
      <c r="F246" s="406">
        <v>433.56672200000003</v>
      </c>
      <c r="G246" s="406">
        <v>827.38199999999995</v>
      </c>
      <c r="H246" s="406">
        <v>1354.0645239999999</v>
      </c>
      <c r="I246" s="406">
        <v>63.542919999999995</v>
      </c>
      <c r="J246" s="406">
        <v>40713.616699999999</v>
      </c>
      <c r="K246" s="406">
        <v>78936.968446999992</v>
      </c>
    </row>
    <row r="247" spans="1:11" s="118" customFormat="1" ht="23.25">
      <c r="A247" s="418" t="s">
        <v>806</v>
      </c>
      <c r="B247" s="413" t="s">
        <v>807</v>
      </c>
      <c r="C247" s="406">
        <v>1375.4566</v>
      </c>
      <c r="D247" s="406">
        <v>30.2</v>
      </c>
      <c r="E247" s="406">
        <v>292.24754999999999</v>
      </c>
      <c r="F247" s="406">
        <v>55.518999999999998</v>
      </c>
      <c r="G247" s="406">
        <v>77.444999999999993</v>
      </c>
      <c r="H247" s="406">
        <v>210.6</v>
      </c>
      <c r="I247" s="406">
        <v>0</v>
      </c>
      <c r="J247" s="406">
        <v>20.773150000000001</v>
      </c>
      <c r="K247" s="406">
        <v>0.502</v>
      </c>
    </row>
    <row r="248" spans="1:11" s="118" customFormat="1" ht="23.25">
      <c r="A248" s="418" t="s">
        <v>808</v>
      </c>
      <c r="B248" s="413" t="s">
        <v>809</v>
      </c>
      <c r="C248" s="406">
        <v>20.754159999999999</v>
      </c>
      <c r="D248" s="406">
        <v>39.111220000000003</v>
      </c>
      <c r="E248" s="406">
        <v>27.987599999999997</v>
      </c>
      <c r="F248" s="406">
        <v>5.15</v>
      </c>
      <c r="G248" s="406">
        <v>0</v>
      </c>
      <c r="H248" s="406">
        <v>255.91039999999998</v>
      </c>
      <c r="I248" s="406">
        <v>9.4600000000000009</v>
      </c>
      <c r="J248" s="406">
        <v>8.1430000000000007</v>
      </c>
      <c r="K248" s="406">
        <v>14</v>
      </c>
    </row>
    <row r="249" spans="1:11" s="118" customFormat="1" ht="34.5">
      <c r="A249" s="418" t="s">
        <v>810</v>
      </c>
      <c r="B249" s="413" t="s">
        <v>811</v>
      </c>
      <c r="C249" s="406">
        <v>78148.7</v>
      </c>
      <c r="D249" s="406">
        <v>63928.496240999993</v>
      </c>
      <c r="E249" s="406">
        <v>70370.168999999994</v>
      </c>
      <c r="F249" s="406">
        <v>43843.64</v>
      </c>
      <c r="G249" s="406">
        <v>83470.854000000007</v>
      </c>
      <c r="H249" s="406">
        <v>128970.23800000001</v>
      </c>
      <c r="I249" s="406">
        <v>90705.295689999999</v>
      </c>
      <c r="J249" s="406">
        <v>42828.577700000002</v>
      </c>
      <c r="K249" s="406">
        <v>25830.07</v>
      </c>
    </row>
    <row r="250" spans="1:11" s="118" customFormat="1" ht="45.75">
      <c r="A250" s="418" t="s">
        <v>812</v>
      </c>
      <c r="B250" s="413" t="s">
        <v>813</v>
      </c>
      <c r="C250" s="406">
        <v>0</v>
      </c>
      <c r="D250" s="406">
        <v>12.257</v>
      </c>
      <c r="E250" s="406">
        <v>45.167000000000002</v>
      </c>
      <c r="F250" s="406">
        <v>9.0607999999999986</v>
      </c>
      <c r="G250" s="406">
        <v>44.753999999999998</v>
      </c>
      <c r="H250" s="406">
        <v>18.454000000000001</v>
      </c>
      <c r="I250" s="406">
        <v>22.634</v>
      </c>
      <c r="J250" s="406">
        <v>41.440000000000005</v>
      </c>
      <c r="K250" s="406">
        <v>18.12</v>
      </c>
    </row>
    <row r="251" spans="1:11" s="118" customFormat="1" ht="45.75">
      <c r="A251" s="418" t="s">
        <v>814</v>
      </c>
      <c r="B251" s="413" t="s">
        <v>815</v>
      </c>
      <c r="C251" s="406">
        <v>212.67860000000002</v>
      </c>
      <c r="D251" s="406">
        <v>69.43507000000001</v>
      </c>
      <c r="E251" s="406">
        <v>385.59920999999997</v>
      </c>
      <c r="F251" s="406">
        <v>379.65494999999999</v>
      </c>
      <c r="G251" s="406">
        <v>1033.2350799999999</v>
      </c>
      <c r="H251" s="406">
        <v>3618.9529860000002</v>
      </c>
      <c r="I251" s="406">
        <v>365.07799999999997</v>
      </c>
      <c r="J251" s="406">
        <v>500.28500000000003</v>
      </c>
      <c r="K251" s="406">
        <v>299.63499999999999</v>
      </c>
    </row>
    <row r="252" spans="1:11" s="118" customFormat="1" ht="23.25">
      <c r="A252" s="418" t="s">
        <v>816</v>
      </c>
      <c r="B252" s="413" t="s">
        <v>817</v>
      </c>
      <c r="C252" s="406">
        <v>20.149999999999999</v>
      </c>
      <c r="D252" s="406">
        <v>55.595999999999997</v>
      </c>
      <c r="E252" s="406">
        <v>91.088999999999999</v>
      </c>
      <c r="F252" s="406">
        <v>0</v>
      </c>
      <c r="G252" s="406">
        <v>15.08</v>
      </c>
      <c r="H252" s="406">
        <v>0</v>
      </c>
      <c r="I252" s="406">
        <v>0</v>
      </c>
      <c r="J252" s="406">
        <v>0</v>
      </c>
      <c r="K252" s="406">
        <v>18.036000000000001</v>
      </c>
    </row>
    <row r="253" spans="1:11" s="118" customFormat="1" ht="23.25">
      <c r="A253" s="418" t="s">
        <v>818</v>
      </c>
      <c r="B253" s="413" t="s">
        <v>819</v>
      </c>
      <c r="C253" s="406">
        <v>7379.7089999999998</v>
      </c>
      <c r="D253" s="406">
        <v>5201.7250000000004</v>
      </c>
      <c r="E253" s="406">
        <v>0.97499999999999998</v>
      </c>
      <c r="F253" s="406">
        <v>279.21499999999997</v>
      </c>
      <c r="G253" s="406">
        <v>1742.01</v>
      </c>
      <c r="H253" s="406">
        <v>0</v>
      </c>
      <c r="I253" s="406">
        <v>869.10900000000004</v>
      </c>
      <c r="J253" s="406">
        <v>0</v>
      </c>
      <c r="K253" s="406">
        <v>0</v>
      </c>
    </row>
    <row r="254" spans="1:11" s="118" customFormat="1" ht="57">
      <c r="A254" s="418" t="s">
        <v>820</v>
      </c>
      <c r="B254" s="413" t="s">
        <v>821</v>
      </c>
      <c r="C254" s="406">
        <v>78191.681786999994</v>
      </c>
      <c r="D254" s="406">
        <v>78182.537460300024</v>
      </c>
      <c r="E254" s="406">
        <v>38955.690525499995</v>
      </c>
      <c r="F254" s="406">
        <v>54432.090463000015</v>
      </c>
      <c r="G254" s="406">
        <v>141424.94663299987</v>
      </c>
      <c r="H254" s="406">
        <v>116769.65536299997</v>
      </c>
      <c r="I254" s="406">
        <v>59099.333956862967</v>
      </c>
      <c r="J254" s="406">
        <v>78759.417045999871</v>
      </c>
      <c r="K254" s="406">
        <v>80668.383242999989</v>
      </c>
    </row>
    <row r="255" spans="1:11" s="118" customFormat="1">
      <c r="A255" s="418" t="s">
        <v>822</v>
      </c>
      <c r="B255" s="413" t="s">
        <v>823</v>
      </c>
      <c r="C255" s="406">
        <v>380.62291999999997</v>
      </c>
      <c r="D255" s="406">
        <v>811.43856000000005</v>
      </c>
      <c r="E255" s="406">
        <v>694.9694300000001</v>
      </c>
      <c r="F255" s="406">
        <v>239.58689999999999</v>
      </c>
      <c r="G255" s="406">
        <v>16.014489999999999</v>
      </c>
      <c r="H255" s="406">
        <v>462.3895</v>
      </c>
      <c r="I255" s="406">
        <v>10.070450999999998</v>
      </c>
      <c r="J255" s="406">
        <v>1186.63607</v>
      </c>
      <c r="K255" s="406">
        <v>1878.11</v>
      </c>
    </row>
    <row r="256" spans="1:11" s="118" customFormat="1" ht="57">
      <c r="A256" s="418" t="s">
        <v>824</v>
      </c>
      <c r="B256" s="413" t="s">
        <v>825</v>
      </c>
      <c r="C256" s="406">
        <v>10138.01375</v>
      </c>
      <c r="D256" s="406">
        <v>13827.6036</v>
      </c>
      <c r="E256" s="406">
        <v>18099.18795</v>
      </c>
      <c r="F256" s="406">
        <v>11314.750800000002</v>
      </c>
      <c r="G256" s="406">
        <v>11645.193170000002</v>
      </c>
      <c r="H256" s="406">
        <v>10560.490010000001</v>
      </c>
      <c r="I256" s="406">
        <v>7463.9878599999993</v>
      </c>
      <c r="J256" s="406">
        <v>1468.6396179999997</v>
      </c>
      <c r="K256" s="406">
        <v>6192.3732423329993</v>
      </c>
    </row>
    <row r="257" spans="1:11" s="118" customFormat="1" ht="34.5">
      <c r="A257" s="418" t="s">
        <v>826</v>
      </c>
      <c r="B257" s="413" t="s">
        <v>827</v>
      </c>
      <c r="C257" s="406">
        <v>16130.513999999999</v>
      </c>
      <c r="D257" s="406">
        <v>4248.3249999999998</v>
      </c>
      <c r="E257" s="406">
        <v>61779.029000000002</v>
      </c>
      <c r="F257" s="406">
        <v>37247.177000000003</v>
      </c>
      <c r="G257" s="406">
        <v>58736.235000000001</v>
      </c>
      <c r="H257" s="406">
        <v>59261.909</v>
      </c>
      <c r="I257" s="406">
        <v>42810.950560000005</v>
      </c>
      <c r="J257" s="406">
        <v>12861.761040000009</v>
      </c>
      <c r="K257" s="406">
        <v>10453.96128</v>
      </c>
    </row>
    <row r="258" spans="1:11" s="118" customFormat="1" ht="34.5">
      <c r="A258" s="418" t="s">
        <v>828</v>
      </c>
      <c r="B258" s="413" t="s">
        <v>829</v>
      </c>
      <c r="C258" s="406">
        <v>17.824000000000002</v>
      </c>
      <c r="D258" s="406">
        <v>30.137</v>
      </c>
      <c r="E258" s="406">
        <v>14.468999999999999</v>
      </c>
      <c r="F258" s="406">
        <v>111.41</v>
      </c>
      <c r="G258" s="406">
        <v>63.5794</v>
      </c>
      <c r="H258" s="406">
        <v>102.34700000000001</v>
      </c>
      <c r="I258" s="406">
        <v>10.233000000000001</v>
      </c>
      <c r="J258" s="406">
        <v>5.5E-2</v>
      </c>
      <c r="K258" s="406">
        <v>58.634</v>
      </c>
    </row>
    <row r="259" spans="1:11" s="118" customFormat="1" ht="45.75">
      <c r="A259" s="418" t="s">
        <v>830</v>
      </c>
      <c r="B259" s="413" t="s">
        <v>831</v>
      </c>
      <c r="C259" s="406">
        <v>330.35521999999997</v>
      </c>
      <c r="D259" s="406">
        <v>208.47732000000002</v>
      </c>
      <c r="E259" s="406">
        <v>227.16055</v>
      </c>
      <c r="F259" s="406">
        <v>93.552739999999986</v>
      </c>
      <c r="G259" s="406">
        <v>80.964679999999987</v>
      </c>
      <c r="H259" s="406">
        <v>127.773</v>
      </c>
      <c r="I259" s="406">
        <v>113.37</v>
      </c>
      <c r="J259" s="406">
        <v>799.20722000000001</v>
      </c>
      <c r="K259" s="406">
        <v>2138.027</v>
      </c>
    </row>
    <row r="260" spans="1:11" s="118" customFormat="1">
      <c r="A260" s="418" t="s">
        <v>832</v>
      </c>
      <c r="B260" s="413" t="s">
        <v>833</v>
      </c>
      <c r="C260" s="406">
        <v>219.33099999999999</v>
      </c>
      <c r="D260" s="406">
        <v>265.98896200000001</v>
      </c>
      <c r="E260" s="406">
        <v>131.65672000000001</v>
      </c>
      <c r="F260" s="406">
        <v>447.03800000000001</v>
      </c>
      <c r="G260" s="406">
        <v>1110.1799799999999</v>
      </c>
      <c r="H260" s="406">
        <v>1544.1912</v>
      </c>
      <c r="I260" s="406">
        <v>2706.37664</v>
      </c>
      <c r="J260" s="406">
        <v>1282.0191559999998</v>
      </c>
      <c r="K260" s="406">
        <v>511.37021999999996</v>
      </c>
    </row>
    <row r="261" spans="1:11" s="118" customFormat="1">
      <c r="A261" s="418" t="s">
        <v>834</v>
      </c>
      <c r="B261" s="413" t="s">
        <v>835</v>
      </c>
      <c r="C261" s="406">
        <v>0</v>
      </c>
      <c r="D261" s="406">
        <v>0</v>
      </c>
      <c r="E261" s="406">
        <v>0</v>
      </c>
      <c r="F261" s="406">
        <v>0.104</v>
      </c>
      <c r="G261" s="406">
        <v>0.71199999999999997</v>
      </c>
      <c r="H261" s="406">
        <v>1.5369999999999999</v>
      </c>
      <c r="I261" s="406">
        <v>9.9420000000000002</v>
      </c>
      <c r="J261" s="406">
        <v>1.8575660000000001</v>
      </c>
      <c r="K261" s="406">
        <v>0</v>
      </c>
    </row>
    <row r="262" spans="1:11" s="118" customFormat="1" ht="23.25">
      <c r="A262" s="418" t="s">
        <v>836</v>
      </c>
      <c r="B262" s="413" t="s">
        <v>837</v>
      </c>
      <c r="C262" s="406">
        <v>111.92410000000001</v>
      </c>
      <c r="D262" s="406">
        <v>259.065</v>
      </c>
      <c r="E262" s="406">
        <v>168.16200000000001</v>
      </c>
      <c r="F262" s="406">
        <v>244.1643</v>
      </c>
      <c r="G262" s="406">
        <v>178.70870000000002</v>
      </c>
      <c r="H262" s="406">
        <v>620.34069999999997</v>
      </c>
      <c r="I262" s="406">
        <v>789.60040000000004</v>
      </c>
      <c r="J262" s="406">
        <v>631.84129800000005</v>
      </c>
      <c r="K262" s="406">
        <v>472.64010000000002</v>
      </c>
    </row>
    <row r="263" spans="1:11" s="118" customFormat="1">
      <c r="A263" s="418" t="s">
        <v>838</v>
      </c>
      <c r="B263" s="413" t="s">
        <v>839</v>
      </c>
      <c r="C263" s="406">
        <v>679.26589999999999</v>
      </c>
      <c r="D263" s="406">
        <v>556.28027500000007</v>
      </c>
      <c r="E263" s="406">
        <v>532.07859999999994</v>
      </c>
      <c r="F263" s="406">
        <v>52.551000000000002</v>
      </c>
      <c r="G263" s="406">
        <v>2486.2523999999999</v>
      </c>
      <c r="H263" s="406">
        <v>894.92250000000001</v>
      </c>
      <c r="I263" s="406">
        <v>1348.91</v>
      </c>
      <c r="J263" s="406">
        <v>852.36753900000008</v>
      </c>
      <c r="K263" s="406">
        <v>742.32737700000007</v>
      </c>
    </row>
    <row r="264" spans="1:11" s="118" customFormat="1" ht="34.5">
      <c r="A264" s="418" t="s">
        <v>840</v>
      </c>
      <c r="B264" s="413" t="s">
        <v>841</v>
      </c>
      <c r="C264" s="406">
        <v>11.657999999999999</v>
      </c>
      <c r="D264" s="406">
        <v>14.440860000000001</v>
      </c>
      <c r="E264" s="406">
        <v>3.8371999999999997</v>
      </c>
      <c r="F264" s="406">
        <v>0.34210000000000002</v>
      </c>
      <c r="G264" s="406">
        <v>2.3410000000000002</v>
      </c>
      <c r="H264" s="406">
        <v>71.341799999999992</v>
      </c>
      <c r="I264" s="406">
        <v>2.6840000000000002</v>
      </c>
      <c r="J264" s="406">
        <v>1.5962999999999998</v>
      </c>
      <c r="K264" s="406">
        <v>16.835000000000001</v>
      </c>
    </row>
    <row r="265" spans="1:11" s="118" customFormat="1" ht="23.25">
      <c r="A265" s="418" t="s">
        <v>842</v>
      </c>
      <c r="B265" s="413" t="s">
        <v>843</v>
      </c>
      <c r="C265" s="406">
        <v>704.74549999999999</v>
      </c>
      <c r="D265" s="406">
        <v>895.91110000000003</v>
      </c>
      <c r="E265" s="406">
        <v>496.84444999999994</v>
      </c>
      <c r="F265" s="406">
        <v>61.623764999999999</v>
      </c>
      <c r="G265" s="406">
        <v>0.44670000000000004</v>
      </c>
      <c r="H265" s="406">
        <v>9.5999999999999992E-3</v>
      </c>
      <c r="I265" s="406">
        <v>2.3999999999999998E-3</v>
      </c>
      <c r="J265" s="406">
        <v>0.91800000000000004</v>
      </c>
      <c r="K265" s="406">
        <v>1.32</v>
      </c>
    </row>
    <row r="266" spans="1:11" s="118" customFormat="1">
      <c r="A266" s="418" t="s">
        <v>844</v>
      </c>
      <c r="B266" s="413" t="s">
        <v>845</v>
      </c>
      <c r="C266" s="406">
        <v>0</v>
      </c>
      <c r="D266" s="406">
        <v>152.762</v>
      </c>
      <c r="E266" s="406">
        <v>267.53434999999996</v>
      </c>
      <c r="F266" s="406">
        <v>2.2800000000000001E-2</v>
      </c>
      <c r="G266" s="406">
        <v>16152.701416</v>
      </c>
      <c r="H266" s="406">
        <v>35209.071199999998</v>
      </c>
      <c r="I266" s="406">
        <v>41897.6014</v>
      </c>
      <c r="J266" s="406">
        <v>56133.570999999996</v>
      </c>
      <c r="K266" s="406">
        <v>92440.774999999994</v>
      </c>
    </row>
    <row r="267" spans="1:11" s="118" customFormat="1">
      <c r="A267" s="418" t="s">
        <v>846</v>
      </c>
      <c r="B267" s="413" t="s">
        <v>847</v>
      </c>
      <c r="C267" s="406">
        <v>11996.2</v>
      </c>
      <c r="D267" s="406">
        <v>5622.9019800000005</v>
      </c>
      <c r="E267" s="406">
        <v>5367.59</v>
      </c>
      <c r="F267" s="406">
        <v>10455.429471000001</v>
      </c>
      <c r="G267" s="406">
        <v>5918.8166600000004</v>
      </c>
      <c r="H267" s="406">
        <v>3169.01</v>
      </c>
      <c r="I267" s="406">
        <v>2642.2510999999995</v>
      </c>
      <c r="J267" s="406">
        <v>3480.4070000000002</v>
      </c>
      <c r="K267" s="406">
        <v>2999.576</v>
      </c>
    </row>
    <row r="268" spans="1:11" s="118" customFormat="1" ht="34.5">
      <c r="A268" s="418" t="s">
        <v>848</v>
      </c>
      <c r="B268" s="413" t="s">
        <v>849</v>
      </c>
      <c r="C268" s="406">
        <v>545.444838</v>
      </c>
      <c r="D268" s="406">
        <v>343.39369999999997</v>
      </c>
      <c r="E268" s="406">
        <v>258.61790000000002</v>
      </c>
      <c r="F268" s="406">
        <v>130.26740000000001</v>
      </c>
      <c r="G268" s="406">
        <v>100.1704</v>
      </c>
      <c r="H268" s="406">
        <v>39.822359999999996</v>
      </c>
      <c r="I268" s="406">
        <v>5.7808299999999999</v>
      </c>
      <c r="J268" s="406">
        <v>23.478000000000002</v>
      </c>
      <c r="K268" s="406">
        <v>3.5799999999999998E-2</v>
      </c>
    </row>
    <row r="269" spans="1:11" s="118" customFormat="1">
      <c r="A269" s="418" t="s">
        <v>850</v>
      </c>
      <c r="B269" s="413" t="s">
        <v>851</v>
      </c>
      <c r="C269" s="406">
        <v>163.85639399999999</v>
      </c>
      <c r="D269" s="406">
        <v>147.08175</v>
      </c>
      <c r="E269" s="406">
        <v>19.0046</v>
      </c>
      <c r="F269" s="406">
        <v>5.1756000000000002</v>
      </c>
      <c r="G269" s="406">
        <v>29.859119999999997</v>
      </c>
      <c r="H269" s="406">
        <v>32.6434</v>
      </c>
      <c r="I269" s="406">
        <v>0.36</v>
      </c>
      <c r="J269" s="406">
        <v>18.925000000000001</v>
      </c>
      <c r="K269" s="406">
        <v>1075.3199099999999</v>
      </c>
    </row>
    <row r="270" spans="1:11" s="118" customFormat="1" ht="23.25">
      <c r="A270" s="418" t="s">
        <v>852</v>
      </c>
      <c r="B270" s="413" t="s">
        <v>853</v>
      </c>
      <c r="C270" s="406">
        <v>953.87076999999999</v>
      </c>
      <c r="D270" s="406">
        <v>1002.66084</v>
      </c>
      <c r="E270" s="406">
        <v>1377.7756740000002</v>
      </c>
      <c r="F270" s="406">
        <v>1528.6177399999997</v>
      </c>
      <c r="G270" s="406">
        <v>1014.53305</v>
      </c>
      <c r="H270" s="406">
        <v>1095.697484</v>
      </c>
      <c r="I270" s="406">
        <v>1275.0339500000002</v>
      </c>
      <c r="J270" s="406">
        <v>1039.3105270000001</v>
      </c>
      <c r="K270" s="406">
        <v>767.32694700000002</v>
      </c>
    </row>
    <row r="271" spans="1:11" s="118" customFormat="1">
      <c r="A271" s="418" t="s">
        <v>854</v>
      </c>
      <c r="B271" s="413" t="s">
        <v>855</v>
      </c>
      <c r="C271" s="406">
        <v>3.9910999999999999</v>
      </c>
      <c r="D271" s="406">
        <v>9.8010000000000007E-3</v>
      </c>
      <c r="E271" s="406">
        <v>4.3060000000000001E-2</v>
      </c>
      <c r="F271" s="406">
        <v>22.682940000000002</v>
      </c>
      <c r="G271" s="406">
        <v>12.336</v>
      </c>
      <c r="H271" s="406">
        <v>0.77600000000000002</v>
      </c>
      <c r="I271" s="406">
        <v>0</v>
      </c>
      <c r="J271" s="406">
        <v>1.5509999999999999</v>
      </c>
      <c r="K271" s="406">
        <v>0.10199999999999999</v>
      </c>
    </row>
    <row r="272" spans="1:11" s="118" customFormat="1" ht="25.5" customHeight="1">
      <c r="A272" s="418" t="s">
        <v>856</v>
      </c>
      <c r="B272" s="413" t="s">
        <v>857</v>
      </c>
      <c r="C272" s="406">
        <v>9.8010000000000007E-3</v>
      </c>
      <c r="D272" s="406">
        <v>9.8010000000000007E-3</v>
      </c>
      <c r="E272" s="406">
        <v>9.8010000000000007E-3</v>
      </c>
      <c r="F272" s="406">
        <v>9.8010000000000007E-3</v>
      </c>
      <c r="G272" s="406">
        <v>9.8010000000000007E-3</v>
      </c>
      <c r="H272" s="406">
        <v>4.9000000000000002E-2</v>
      </c>
      <c r="I272" s="406">
        <v>0.3</v>
      </c>
      <c r="J272" s="406">
        <v>4.9000000000000002E-2</v>
      </c>
      <c r="K272" s="406">
        <v>0</v>
      </c>
    </row>
    <row r="273" spans="1:11" s="118" customFormat="1">
      <c r="A273" s="418" t="s">
        <v>858</v>
      </c>
      <c r="B273" s="413" t="s">
        <v>859</v>
      </c>
      <c r="C273" s="406">
        <v>13313.764519999999</v>
      </c>
      <c r="D273" s="406">
        <v>14184.002199999999</v>
      </c>
      <c r="E273" s="406">
        <v>15566.814</v>
      </c>
      <c r="F273" s="406">
        <v>22798.905999999999</v>
      </c>
      <c r="G273" s="406">
        <v>27028.060399999998</v>
      </c>
      <c r="H273" s="406">
        <v>9677</v>
      </c>
      <c r="I273" s="406">
        <v>8885.0865799999992</v>
      </c>
      <c r="J273" s="406">
        <v>246.65</v>
      </c>
      <c r="K273" s="406">
        <v>455.06</v>
      </c>
    </row>
    <row r="274" spans="1:11" s="118" customFormat="1" ht="23.25">
      <c r="A274" s="418" t="s">
        <v>860</v>
      </c>
      <c r="B274" s="413" t="s">
        <v>861</v>
      </c>
      <c r="C274" s="406">
        <v>81158.475070000015</v>
      </c>
      <c r="D274" s="406">
        <v>87360.325844000006</v>
      </c>
      <c r="E274" s="406">
        <v>76411.631414000003</v>
      </c>
      <c r="F274" s="406">
        <v>93138.347580999995</v>
      </c>
      <c r="G274" s="406">
        <v>72381.458484000002</v>
      </c>
      <c r="H274" s="406">
        <v>100066.958132</v>
      </c>
      <c r="I274" s="406">
        <v>104573.911949</v>
      </c>
      <c r="J274" s="406">
        <v>92852.835900000005</v>
      </c>
      <c r="K274" s="406">
        <v>41521.651676000001</v>
      </c>
    </row>
    <row r="275" spans="1:11" s="118" customFormat="1" ht="23.25">
      <c r="A275" s="418" t="s">
        <v>862</v>
      </c>
      <c r="B275" s="413" t="s">
        <v>863</v>
      </c>
      <c r="C275" s="406">
        <v>6.0801499999999997</v>
      </c>
      <c r="D275" s="406">
        <v>0</v>
      </c>
      <c r="E275" s="406">
        <v>0</v>
      </c>
      <c r="F275" s="406">
        <v>1.1064000000000001</v>
      </c>
      <c r="G275" s="406">
        <v>1.01</v>
      </c>
      <c r="H275" s="406">
        <v>5.1459999999999999</v>
      </c>
      <c r="I275" s="406">
        <v>5.04</v>
      </c>
      <c r="J275" s="406">
        <v>26.787289999999999</v>
      </c>
      <c r="K275" s="406">
        <v>0</v>
      </c>
    </row>
    <row r="276" spans="1:11" s="118" customFormat="1">
      <c r="A276" s="418" t="s">
        <v>864</v>
      </c>
      <c r="B276" s="413" t="s">
        <v>865</v>
      </c>
      <c r="C276" s="406">
        <v>40.76</v>
      </c>
      <c r="D276" s="406">
        <v>23.665400000000002</v>
      </c>
      <c r="E276" s="406">
        <v>20.305100000000003</v>
      </c>
      <c r="F276" s="406">
        <v>28.089399999999998</v>
      </c>
      <c r="G276" s="406">
        <v>155.61240000000001</v>
      </c>
      <c r="H276" s="406">
        <v>351.99429999999995</v>
      </c>
      <c r="I276" s="406">
        <v>830.35395000000005</v>
      </c>
      <c r="J276" s="406">
        <v>24.827719999999999</v>
      </c>
      <c r="K276" s="406">
        <v>312.86583999999999</v>
      </c>
    </row>
    <row r="277" spans="1:11" s="118" customFormat="1" ht="34.5">
      <c r="A277" s="418" t="s">
        <v>866</v>
      </c>
      <c r="B277" s="413" t="s">
        <v>867</v>
      </c>
      <c r="C277" s="406">
        <v>1469.61142</v>
      </c>
      <c r="D277" s="406">
        <v>1902.65256</v>
      </c>
      <c r="E277" s="406">
        <v>1949.2734399999999</v>
      </c>
      <c r="F277" s="406">
        <v>4990.6394129999999</v>
      </c>
      <c r="G277" s="406">
        <v>1866.4753999999998</v>
      </c>
      <c r="H277" s="406">
        <v>1044.5927660000002</v>
      </c>
      <c r="I277" s="406">
        <v>3769.5791199999994</v>
      </c>
      <c r="J277" s="406">
        <v>2323.6468799999998</v>
      </c>
      <c r="K277" s="406">
        <v>3868.2403999999997</v>
      </c>
    </row>
    <row r="278" spans="1:11" s="118" customFormat="1">
      <c r="A278" s="418" t="s">
        <v>868</v>
      </c>
      <c r="B278" s="413" t="s">
        <v>869</v>
      </c>
      <c r="C278" s="406">
        <v>2.081</v>
      </c>
      <c r="D278" s="406">
        <v>11.770984</v>
      </c>
      <c r="E278" s="406">
        <v>1.6535</v>
      </c>
      <c r="F278" s="406">
        <v>8.4622000000000011</v>
      </c>
      <c r="G278" s="406">
        <v>10.606</v>
      </c>
      <c r="H278" s="406">
        <v>22.03</v>
      </c>
      <c r="I278" s="406">
        <v>3.9061399999999997</v>
      </c>
      <c r="J278" s="406">
        <v>102.56474</v>
      </c>
      <c r="K278" s="406">
        <v>157.16638</v>
      </c>
    </row>
    <row r="279" spans="1:11" s="118" customFormat="1">
      <c r="A279" s="418" t="s">
        <v>870</v>
      </c>
      <c r="B279" s="413" t="s">
        <v>871</v>
      </c>
      <c r="C279" s="406">
        <v>21.38</v>
      </c>
      <c r="D279" s="406">
        <v>39.296999999999997</v>
      </c>
      <c r="E279" s="406">
        <v>0.22</v>
      </c>
      <c r="F279" s="406">
        <v>0</v>
      </c>
      <c r="G279" s="406">
        <v>64.558000000000007</v>
      </c>
      <c r="H279" s="406">
        <v>6.8550000000000004</v>
      </c>
      <c r="I279" s="406">
        <v>12.305</v>
      </c>
      <c r="J279" s="406">
        <v>28.055999999999997</v>
      </c>
      <c r="K279" s="406">
        <v>42.091000000000001</v>
      </c>
    </row>
    <row r="280" spans="1:11" s="118" customFormat="1" ht="34.5">
      <c r="A280" s="418" t="s">
        <v>872</v>
      </c>
      <c r="B280" s="413" t="s">
        <v>873</v>
      </c>
      <c r="C280" s="406">
        <v>4210.7103900000002</v>
      </c>
      <c r="D280" s="406">
        <v>4344.5625199999995</v>
      </c>
      <c r="E280" s="406">
        <v>4204.1102999999994</v>
      </c>
      <c r="F280" s="406">
        <v>4628.5861999999997</v>
      </c>
      <c r="G280" s="406">
        <v>5641.1218499999995</v>
      </c>
      <c r="H280" s="406">
        <v>6916.2588999999998</v>
      </c>
      <c r="I280" s="406">
        <v>5145.5567699999992</v>
      </c>
      <c r="J280" s="406">
        <v>5371.7752499999997</v>
      </c>
      <c r="K280" s="406">
        <v>5500.2788599999994</v>
      </c>
    </row>
    <row r="281" spans="1:11" s="118" customFormat="1" ht="23.25">
      <c r="A281" s="418" t="s">
        <v>874</v>
      </c>
      <c r="B281" s="413" t="s">
        <v>875</v>
      </c>
      <c r="C281" s="406">
        <v>0.44500000000000001</v>
      </c>
      <c r="D281" s="406">
        <v>1</v>
      </c>
      <c r="E281" s="406">
        <v>0</v>
      </c>
      <c r="F281" s="406">
        <v>2.0880000000000001</v>
      </c>
      <c r="G281" s="406">
        <v>0.01</v>
      </c>
      <c r="H281" s="406">
        <v>0.01</v>
      </c>
      <c r="I281" s="406">
        <v>5.1150000000000002</v>
      </c>
      <c r="J281" s="406">
        <v>349.54300000000001</v>
      </c>
      <c r="K281" s="406">
        <v>0</v>
      </c>
    </row>
    <row r="282" spans="1:11" s="118" customFormat="1">
      <c r="A282" s="418" t="s">
        <v>876</v>
      </c>
      <c r="B282" s="413" t="s">
        <v>877</v>
      </c>
      <c r="C282" s="406">
        <v>5.0033799999999999</v>
      </c>
      <c r="D282" s="406">
        <v>24.277159999999999</v>
      </c>
      <c r="E282" s="406">
        <v>113.66590000000001</v>
      </c>
      <c r="F282" s="406">
        <v>171.14760000000001</v>
      </c>
      <c r="G282" s="406">
        <v>214.2928</v>
      </c>
      <c r="H282" s="406">
        <v>416.40456</v>
      </c>
      <c r="I282" s="406">
        <v>276.78340000000003</v>
      </c>
      <c r="J282" s="406">
        <v>200.60803000000001</v>
      </c>
      <c r="K282" s="406">
        <v>137.0027</v>
      </c>
    </row>
    <row r="283" spans="1:11" s="118" customFormat="1">
      <c r="A283" s="418" t="s">
        <v>878</v>
      </c>
      <c r="B283" s="413" t="s">
        <v>879</v>
      </c>
      <c r="C283" s="406">
        <v>102.217</v>
      </c>
      <c r="D283" s="406">
        <v>40.387999999999998</v>
      </c>
      <c r="E283" s="406">
        <v>24.515999999999998</v>
      </c>
      <c r="F283" s="406">
        <v>37.733499999999999</v>
      </c>
      <c r="G283" s="406">
        <v>5.0000000000000001E-3</v>
      </c>
      <c r="H283" s="406">
        <v>10.246</v>
      </c>
      <c r="I283" s="406">
        <v>0.50347999999999993</v>
      </c>
      <c r="J283" s="406">
        <v>45.901260000000001</v>
      </c>
      <c r="K283" s="406">
        <v>209.7534</v>
      </c>
    </row>
    <row r="284" spans="1:11" s="118" customFormat="1" ht="34.5">
      <c r="A284" s="418" t="s">
        <v>880</v>
      </c>
      <c r="B284" s="413" t="s">
        <v>881</v>
      </c>
      <c r="C284" s="406">
        <v>735.70075199999997</v>
      </c>
      <c r="D284" s="406">
        <v>204.30813199999997</v>
      </c>
      <c r="E284" s="406">
        <v>353.09569300000004</v>
      </c>
      <c r="F284" s="406">
        <v>753.16268100000002</v>
      </c>
      <c r="G284" s="406">
        <v>149.500945</v>
      </c>
      <c r="H284" s="406">
        <v>153.87643</v>
      </c>
      <c r="I284" s="406">
        <v>174.75568300000003</v>
      </c>
      <c r="J284" s="406">
        <v>315.71284500000002</v>
      </c>
      <c r="K284" s="406">
        <v>453.90561000000002</v>
      </c>
    </row>
    <row r="285" spans="1:11" s="118" customFormat="1" ht="23.25">
      <c r="A285" s="418" t="s">
        <v>882</v>
      </c>
      <c r="B285" s="413" t="s">
        <v>883</v>
      </c>
      <c r="C285" s="406">
        <v>9083.5648000000001</v>
      </c>
      <c r="D285" s="406">
        <v>8962.3520980000012</v>
      </c>
      <c r="E285" s="406">
        <v>9811.1764240000011</v>
      </c>
      <c r="F285" s="406">
        <v>6187.7272000000003</v>
      </c>
      <c r="G285" s="406">
        <v>1760.0029999999999</v>
      </c>
      <c r="H285" s="406">
        <v>4157.4835000000003</v>
      </c>
      <c r="I285" s="406">
        <v>10936.28448</v>
      </c>
      <c r="J285" s="406">
        <v>7328.4390000000003</v>
      </c>
      <c r="K285" s="406">
        <v>840.27922000000001</v>
      </c>
    </row>
    <row r="286" spans="1:11" s="118" customFormat="1" ht="23.25">
      <c r="A286" s="418" t="s">
        <v>884</v>
      </c>
      <c r="B286" s="413" t="s">
        <v>885</v>
      </c>
      <c r="C286" s="406">
        <v>4742.5386850000004</v>
      </c>
      <c r="D286" s="406">
        <v>3622.48621</v>
      </c>
      <c r="E286" s="406">
        <v>2327.9152100000001</v>
      </c>
      <c r="F286" s="406">
        <v>1152.79648</v>
      </c>
      <c r="G286" s="406">
        <v>5796.4618879999998</v>
      </c>
      <c r="H286" s="406">
        <v>10359.695480000002</v>
      </c>
      <c r="I286" s="406">
        <v>4079.7881469999998</v>
      </c>
      <c r="J286" s="406">
        <v>985.11417000000017</v>
      </c>
      <c r="K286" s="406">
        <v>2383.0315710000004</v>
      </c>
    </row>
    <row r="287" spans="1:11" s="118" customFormat="1" ht="23.25">
      <c r="A287" s="418" t="s">
        <v>886</v>
      </c>
      <c r="B287" s="413" t="s">
        <v>887</v>
      </c>
      <c r="C287" s="406">
        <v>2164.0443</v>
      </c>
      <c r="D287" s="406">
        <v>2060.0691399999996</v>
      </c>
      <c r="E287" s="406">
        <v>1157.8196639999999</v>
      </c>
      <c r="F287" s="406">
        <v>1699.77</v>
      </c>
      <c r="G287" s="406">
        <v>1373.9557999999997</v>
      </c>
      <c r="H287" s="406">
        <v>1425.9143199999999</v>
      </c>
      <c r="I287" s="406">
        <v>817.08763999999985</v>
      </c>
      <c r="J287" s="406">
        <v>484.81745999999993</v>
      </c>
      <c r="K287" s="406">
        <v>5.9277900000000008</v>
      </c>
    </row>
    <row r="288" spans="1:11" s="118" customFormat="1" ht="23.25">
      <c r="A288" s="418" t="s">
        <v>888</v>
      </c>
      <c r="B288" s="413" t="s">
        <v>889</v>
      </c>
      <c r="C288" s="406">
        <v>3160.4940000000001</v>
      </c>
      <c r="D288" s="406">
        <v>4878.1874000000007</v>
      </c>
      <c r="E288" s="406">
        <v>4333.6349</v>
      </c>
      <c r="F288" s="406">
        <v>5409.3932000000004</v>
      </c>
      <c r="G288" s="406">
        <v>5413.8268000000007</v>
      </c>
      <c r="H288" s="406">
        <v>7401.4601199999997</v>
      </c>
      <c r="I288" s="406">
        <v>8094.7916110000006</v>
      </c>
      <c r="J288" s="406">
        <v>8977.5133000000005</v>
      </c>
      <c r="K288" s="406">
        <v>9921.7088000000003</v>
      </c>
    </row>
    <row r="289" spans="1:11" s="118" customFormat="1" ht="23.25">
      <c r="A289" s="418" t="s">
        <v>890</v>
      </c>
      <c r="B289" s="413" t="s">
        <v>891</v>
      </c>
      <c r="C289" s="406">
        <v>11067.566999999999</v>
      </c>
      <c r="D289" s="406">
        <v>16752.483</v>
      </c>
      <c r="E289" s="406">
        <v>17490.988000000001</v>
      </c>
      <c r="F289" s="406">
        <v>20112.089</v>
      </c>
      <c r="G289" s="406">
        <v>10547.928</v>
      </c>
      <c r="H289" s="406">
        <v>21136.346000000001</v>
      </c>
      <c r="I289" s="406">
        <v>16179.907153999999</v>
      </c>
      <c r="J289" s="406">
        <v>13681.465</v>
      </c>
      <c r="K289" s="406">
        <v>8167.2089999999998</v>
      </c>
    </row>
    <row r="290" spans="1:11" s="118" customFormat="1">
      <c r="A290" s="418" t="s">
        <v>892</v>
      </c>
      <c r="B290" s="413" t="s">
        <v>893</v>
      </c>
      <c r="C290" s="406">
        <v>92.384799999999984</v>
      </c>
      <c r="D290" s="406">
        <v>180.44959999999998</v>
      </c>
      <c r="E290" s="406">
        <v>4.0000000000000001E-3</v>
      </c>
      <c r="F290" s="406">
        <v>0.81850000000000001</v>
      </c>
      <c r="G290" s="406">
        <v>60.78</v>
      </c>
      <c r="H290" s="406">
        <v>2.8340000000000001</v>
      </c>
      <c r="I290" s="406">
        <v>67.855000000000004</v>
      </c>
      <c r="J290" s="406">
        <v>25.204000000000001</v>
      </c>
      <c r="K290" s="406">
        <v>4.9669999999999996</v>
      </c>
    </row>
    <row r="291" spans="1:11" s="118" customFormat="1">
      <c r="A291" s="418" t="s">
        <v>894</v>
      </c>
      <c r="B291" s="413" t="s">
        <v>895</v>
      </c>
      <c r="C291" s="406">
        <v>4389.9438</v>
      </c>
      <c r="D291" s="406">
        <v>7490.2725999999993</v>
      </c>
      <c r="E291" s="406">
        <v>4023.0030400000001</v>
      </c>
      <c r="F291" s="406">
        <v>7839.1329200000009</v>
      </c>
      <c r="G291" s="406">
        <v>4409.1125420000008</v>
      </c>
      <c r="H291" s="406">
        <v>7231.616</v>
      </c>
      <c r="I291" s="406">
        <v>4718.9762000000001</v>
      </c>
      <c r="J291" s="406">
        <v>10149.442650000001</v>
      </c>
      <c r="K291" s="406">
        <v>7662.5894179999996</v>
      </c>
    </row>
    <row r="292" spans="1:11" s="118" customFormat="1">
      <c r="A292" s="418" t="s">
        <v>896</v>
      </c>
      <c r="B292" s="413" t="s">
        <v>897</v>
      </c>
      <c r="C292" s="406">
        <v>27582.60614</v>
      </c>
      <c r="D292" s="406">
        <v>31415.293470000004</v>
      </c>
      <c r="E292" s="406">
        <v>27370.137740000002</v>
      </c>
      <c r="F292" s="406">
        <v>10346.660974999999</v>
      </c>
      <c r="G292" s="406">
        <v>11886.098306</v>
      </c>
      <c r="H292" s="406">
        <v>19108.784739000002</v>
      </c>
      <c r="I292" s="406">
        <v>11869.128980000001</v>
      </c>
      <c r="J292" s="406">
        <v>17490.908050000002</v>
      </c>
      <c r="K292" s="406">
        <v>21062.555939999998</v>
      </c>
    </row>
    <row r="293" spans="1:11" s="118" customFormat="1">
      <c r="A293" s="418" t="s">
        <v>898</v>
      </c>
      <c r="B293" s="413" t="s">
        <v>899</v>
      </c>
      <c r="C293" s="406">
        <v>45.597520000000003</v>
      </c>
      <c r="D293" s="406">
        <v>50.340691999999997</v>
      </c>
      <c r="E293" s="406">
        <v>26.686</v>
      </c>
      <c r="F293" s="406">
        <v>856.64269999999999</v>
      </c>
      <c r="G293" s="406">
        <v>1688.1136000000001</v>
      </c>
      <c r="H293" s="406">
        <v>220.99313000000001</v>
      </c>
      <c r="I293" s="406">
        <v>73.738320000000002</v>
      </c>
      <c r="J293" s="406">
        <v>228.59909000000002</v>
      </c>
      <c r="K293" s="406">
        <v>104.12611</v>
      </c>
    </row>
    <row r="294" spans="1:11" s="118" customFormat="1" ht="34.5">
      <c r="A294" s="418" t="s">
        <v>900</v>
      </c>
      <c r="B294" s="413" t="s">
        <v>901</v>
      </c>
      <c r="C294" s="406">
        <v>3514.0338049999991</v>
      </c>
      <c r="D294" s="406">
        <v>5746.6468279999999</v>
      </c>
      <c r="E294" s="406">
        <v>6398.8599100000001</v>
      </c>
      <c r="F294" s="406">
        <v>10783.538030000002</v>
      </c>
      <c r="G294" s="406">
        <v>2840.86807</v>
      </c>
      <c r="H294" s="406">
        <v>1331.6807699999999</v>
      </c>
      <c r="I294" s="406">
        <v>3024.9343499999995</v>
      </c>
      <c r="J294" s="406">
        <v>3487.0056299999997</v>
      </c>
      <c r="K294" s="406">
        <v>1425.50981</v>
      </c>
    </row>
    <row r="295" spans="1:11" s="118" customFormat="1" ht="23.25">
      <c r="A295" s="418" t="s">
        <v>902</v>
      </c>
      <c r="B295" s="413" t="s">
        <v>903</v>
      </c>
      <c r="C295" s="406">
        <v>24901.31595</v>
      </c>
      <c r="D295" s="406">
        <v>33510.827184000002</v>
      </c>
      <c r="E295" s="406">
        <v>15065.316436999999</v>
      </c>
      <c r="F295" s="406">
        <v>17296.348299999998</v>
      </c>
      <c r="G295" s="406">
        <v>40314.514057999993</v>
      </c>
      <c r="H295" s="406">
        <v>55899.230073999999</v>
      </c>
      <c r="I295" s="406">
        <v>58734.788426000014</v>
      </c>
      <c r="J295" s="406">
        <v>61016.668116000015</v>
      </c>
      <c r="K295" s="406">
        <v>36194.679870000029</v>
      </c>
    </row>
    <row r="296" spans="1:11" s="118" customFormat="1">
      <c r="A296" s="418" t="s">
        <v>904</v>
      </c>
      <c r="B296" s="413" t="s">
        <v>905</v>
      </c>
      <c r="C296" s="406">
        <v>6091.6</v>
      </c>
      <c r="D296" s="406">
        <v>5183.1651250000004</v>
      </c>
      <c r="E296" s="406">
        <v>7413.8879999999999</v>
      </c>
      <c r="F296" s="406">
        <v>2981.9520000000002</v>
      </c>
      <c r="G296" s="406">
        <v>1837.9725700000001</v>
      </c>
      <c r="H296" s="406">
        <v>231.66</v>
      </c>
      <c r="I296" s="406">
        <v>243.46034</v>
      </c>
      <c r="J296" s="406">
        <v>215.6</v>
      </c>
      <c r="K296" s="406">
        <v>110.00324000000001</v>
      </c>
    </row>
    <row r="297" spans="1:11" s="118" customFormat="1">
      <c r="A297" s="418" t="s">
        <v>906</v>
      </c>
      <c r="B297" s="413" t="s">
        <v>907</v>
      </c>
      <c r="C297" s="406">
        <v>663.39195799999993</v>
      </c>
      <c r="D297" s="406">
        <v>960.44409999999993</v>
      </c>
      <c r="E297" s="406">
        <v>801.50169999999991</v>
      </c>
      <c r="F297" s="406">
        <v>824.13099999999997</v>
      </c>
      <c r="G297" s="406">
        <v>443.72664000000003</v>
      </c>
      <c r="H297" s="406">
        <v>232.45218</v>
      </c>
      <c r="I297" s="406">
        <v>176.40610899999999</v>
      </c>
      <c r="J297" s="406">
        <v>239.06079999999997</v>
      </c>
      <c r="K297" s="406">
        <v>94.95</v>
      </c>
    </row>
    <row r="298" spans="1:11" s="118" customFormat="1">
      <c r="A298" s="418" t="s">
        <v>908</v>
      </c>
      <c r="B298" s="413" t="s">
        <v>909</v>
      </c>
      <c r="C298" s="406">
        <v>608.58699999999999</v>
      </c>
      <c r="D298" s="406">
        <v>1143.2166000000002</v>
      </c>
      <c r="E298" s="406">
        <v>260.2636</v>
      </c>
      <c r="F298" s="406">
        <v>445.98340000000002</v>
      </c>
      <c r="G298" s="406">
        <v>847.94650000000001</v>
      </c>
      <c r="H298" s="406">
        <v>723.65549999999996</v>
      </c>
      <c r="I298" s="406">
        <v>1101.5946999999999</v>
      </c>
      <c r="J298" s="406">
        <v>1320.5153999999998</v>
      </c>
      <c r="K298" s="406">
        <v>3215.7383300000001</v>
      </c>
    </row>
    <row r="299" spans="1:11" s="118" customFormat="1">
      <c r="A299" s="418" t="s">
        <v>910</v>
      </c>
      <c r="B299" s="413" t="s">
        <v>911</v>
      </c>
      <c r="C299" s="406">
        <v>24.671599999999998</v>
      </c>
      <c r="D299" s="406">
        <v>40.292984000000004</v>
      </c>
      <c r="E299" s="406">
        <v>26.054330999999998</v>
      </c>
      <c r="F299" s="406">
        <v>23.15615</v>
      </c>
      <c r="G299" s="406">
        <v>30.466080000000002</v>
      </c>
      <c r="H299" s="406">
        <v>117.93035700000001</v>
      </c>
      <c r="I299" s="406">
        <v>235.56295</v>
      </c>
      <c r="J299" s="406">
        <v>1300.3678500000001</v>
      </c>
      <c r="K299" s="406">
        <v>301.28821999999997</v>
      </c>
    </row>
    <row r="300" spans="1:11" s="118" customFormat="1" ht="34.5">
      <c r="A300" s="418" t="s">
        <v>912</v>
      </c>
      <c r="B300" s="413" t="s">
        <v>913</v>
      </c>
      <c r="C300" s="406">
        <v>583.25370900000007</v>
      </c>
      <c r="D300" s="406">
        <v>299.121127</v>
      </c>
      <c r="E300" s="406">
        <v>138.79837000000001</v>
      </c>
      <c r="F300" s="406">
        <v>45.260846000000008</v>
      </c>
      <c r="G300" s="406">
        <v>87.620899999999992</v>
      </c>
      <c r="H300" s="406">
        <v>85.711680000000001</v>
      </c>
      <c r="I300" s="406">
        <v>763.15279999999996</v>
      </c>
      <c r="J300" s="406">
        <v>20793.87690299996</v>
      </c>
      <c r="K300" s="406">
        <v>28267.291160000128</v>
      </c>
    </row>
    <row r="301" spans="1:11" s="118" customFormat="1" ht="57">
      <c r="A301" s="418" t="s">
        <v>914</v>
      </c>
      <c r="B301" s="413" t="s">
        <v>915</v>
      </c>
      <c r="C301" s="406">
        <v>5.2000000000000006E-4</v>
      </c>
      <c r="D301" s="406">
        <v>0</v>
      </c>
      <c r="E301" s="406">
        <v>4.6999999999999999E-4</v>
      </c>
      <c r="F301" s="406">
        <v>0</v>
      </c>
      <c r="G301" s="406">
        <v>0</v>
      </c>
      <c r="H301" s="406">
        <v>0</v>
      </c>
      <c r="I301" s="406">
        <v>1.06E-3</v>
      </c>
      <c r="J301" s="406">
        <v>1.06E-3</v>
      </c>
      <c r="K301" s="406">
        <v>20.352049999999998</v>
      </c>
    </row>
    <row r="302" spans="1:11" s="118" customFormat="1" ht="45.75">
      <c r="A302" s="418" t="s">
        <v>916</v>
      </c>
      <c r="B302" s="413" t="s">
        <v>917</v>
      </c>
      <c r="C302" s="406">
        <v>4325.934455999999</v>
      </c>
      <c r="D302" s="406">
        <v>6784.7990439999985</v>
      </c>
      <c r="E302" s="406">
        <v>5762.358475</v>
      </c>
      <c r="F302" s="406">
        <v>4394.6998009999998</v>
      </c>
      <c r="G302" s="406">
        <v>4073.2128379999999</v>
      </c>
      <c r="H302" s="406">
        <v>5112.9893639999991</v>
      </c>
      <c r="I302" s="406">
        <v>4320.0418209999998</v>
      </c>
      <c r="J302" s="406">
        <v>5152.7338999999993</v>
      </c>
      <c r="K302" s="406">
        <v>4773.366895000001</v>
      </c>
    </row>
    <row r="303" spans="1:11" s="118" customFormat="1" ht="45.75">
      <c r="A303" s="418" t="s">
        <v>918</v>
      </c>
      <c r="B303" s="413" t="s">
        <v>919</v>
      </c>
      <c r="C303" s="406">
        <v>1.304</v>
      </c>
      <c r="D303" s="406">
        <v>0.13300000000000001</v>
      </c>
      <c r="E303" s="406">
        <v>0</v>
      </c>
      <c r="F303" s="406">
        <v>0</v>
      </c>
      <c r="G303" s="406">
        <v>0</v>
      </c>
      <c r="H303" s="406">
        <v>0</v>
      </c>
      <c r="I303" s="406">
        <v>4.4000000000000002E-4</v>
      </c>
      <c r="J303" s="406">
        <v>4.4000000000000002E-4</v>
      </c>
      <c r="K303" s="406">
        <v>5</v>
      </c>
    </row>
    <row r="304" spans="1:11" s="118" customFormat="1" ht="34.5">
      <c r="A304" s="418" t="s">
        <v>920</v>
      </c>
      <c r="B304" s="413" t="s">
        <v>921</v>
      </c>
      <c r="C304" s="406">
        <v>103.93719999999999</v>
      </c>
      <c r="D304" s="406">
        <v>159.2636</v>
      </c>
      <c r="E304" s="406">
        <v>4.2247999999999992</v>
      </c>
      <c r="F304" s="406">
        <v>1.2094</v>
      </c>
      <c r="G304" s="406">
        <v>27.837599999999998</v>
      </c>
      <c r="H304" s="406">
        <v>13.124000000000001</v>
      </c>
      <c r="I304" s="406">
        <v>32.784999999999997</v>
      </c>
      <c r="J304" s="406">
        <v>0.20799999999999999</v>
      </c>
      <c r="K304" s="406">
        <v>189.97435000000002</v>
      </c>
    </row>
    <row r="305" spans="1:11" s="118" customFormat="1" ht="23.25">
      <c r="A305" s="418" t="s">
        <v>922</v>
      </c>
      <c r="B305" s="413" t="s">
        <v>923</v>
      </c>
      <c r="C305" s="406">
        <v>9.4849300000000003</v>
      </c>
      <c r="D305" s="406">
        <v>102.35344000000001</v>
      </c>
      <c r="E305" s="406">
        <v>179.55942899999999</v>
      </c>
      <c r="F305" s="406">
        <v>67.243683000000004</v>
      </c>
      <c r="G305" s="406">
        <v>162.44783999999999</v>
      </c>
      <c r="H305" s="406">
        <v>2.6662499999999998</v>
      </c>
      <c r="I305" s="406">
        <v>12.006459999999999</v>
      </c>
      <c r="J305" s="406">
        <v>5.2425400000000009</v>
      </c>
      <c r="K305" s="406">
        <v>19.181000000000001</v>
      </c>
    </row>
    <row r="306" spans="1:11" s="118" customFormat="1" ht="23.25">
      <c r="A306" s="418" t="s">
        <v>924</v>
      </c>
      <c r="B306" s="413" t="s">
        <v>925</v>
      </c>
      <c r="C306" s="406">
        <v>88.47</v>
      </c>
      <c r="D306" s="406">
        <v>71.306399999999996</v>
      </c>
      <c r="E306" s="406">
        <v>575.41067799999996</v>
      </c>
      <c r="F306" s="406">
        <v>1033.332353</v>
      </c>
      <c r="G306" s="406">
        <v>446.80407000000002</v>
      </c>
      <c r="H306" s="406">
        <v>304.85050000000001</v>
      </c>
      <c r="I306" s="406">
        <v>96.276200000000003</v>
      </c>
      <c r="J306" s="406">
        <v>294.83699999999999</v>
      </c>
      <c r="K306" s="406">
        <v>636.05730000000005</v>
      </c>
    </row>
    <row r="307" spans="1:11" s="118" customFormat="1" ht="45.75">
      <c r="A307" s="418" t="s">
        <v>926</v>
      </c>
      <c r="B307" s="413" t="s">
        <v>927</v>
      </c>
      <c r="C307" s="406">
        <v>0</v>
      </c>
      <c r="D307" s="406">
        <v>2E-3</v>
      </c>
      <c r="E307" s="406">
        <v>0</v>
      </c>
      <c r="F307" s="406">
        <v>4.74376</v>
      </c>
      <c r="G307" s="406">
        <v>5.1393000000000004</v>
      </c>
      <c r="H307" s="406">
        <v>18.362400000000001</v>
      </c>
      <c r="I307" s="406">
        <v>13.3225</v>
      </c>
      <c r="J307" s="406">
        <v>8.7394999999999996</v>
      </c>
      <c r="K307" s="406">
        <v>1.8979999999999999</v>
      </c>
    </row>
    <row r="308" spans="1:11" s="118" customFormat="1" ht="23.25">
      <c r="A308" s="418" t="s">
        <v>928</v>
      </c>
      <c r="B308" s="413" t="s">
        <v>929</v>
      </c>
      <c r="C308" s="406">
        <v>2.3999999999999998E-3</v>
      </c>
      <c r="D308" s="406">
        <v>2.5999999999999999E-3</v>
      </c>
      <c r="E308" s="406">
        <v>1.8400000000000003E-2</v>
      </c>
      <c r="F308" s="406">
        <v>0</v>
      </c>
      <c r="G308" s="406">
        <v>8.6599999999999993E-3</v>
      </c>
      <c r="H308" s="406">
        <v>8.6599999999999993E-3</v>
      </c>
      <c r="I308" s="406">
        <v>0</v>
      </c>
      <c r="J308" s="406">
        <v>0</v>
      </c>
      <c r="K308" s="406">
        <v>0</v>
      </c>
    </row>
    <row r="309" spans="1:11" s="118" customFormat="1" ht="45.75">
      <c r="A309" s="418" t="s">
        <v>930</v>
      </c>
      <c r="B309" s="413" t="s">
        <v>931</v>
      </c>
      <c r="C309" s="406">
        <v>3.2165609999999996</v>
      </c>
      <c r="D309" s="406">
        <v>1.083223</v>
      </c>
      <c r="E309" s="406">
        <v>1.4722200000000001</v>
      </c>
      <c r="F309" s="406">
        <v>3.201117</v>
      </c>
      <c r="G309" s="406">
        <v>17.353600000000004</v>
      </c>
      <c r="H309" s="406">
        <v>3.2278099999999998</v>
      </c>
      <c r="I309" s="406">
        <v>9575.8029100000003</v>
      </c>
      <c r="J309" s="406">
        <v>2503.4816610000003</v>
      </c>
      <c r="K309" s="406">
        <v>2578.5489490000009</v>
      </c>
    </row>
    <row r="310" spans="1:11" s="118" customFormat="1">
      <c r="A310" s="418" t="s">
        <v>932</v>
      </c>
      <c r="B310" s="413" t="s">
        <v>933</v>
      </c>
      <c r="C310" s="406">
        <v>545.67600000000004</v>
      </c>
      <c r="D310" s="406">
        <v>7.8806099999999999</v>
      </c>
      <c r="E310" s="406">
        <v>3.1186419999999999</v>
      </c>
      <c r="F310" s="406">
        <v>4.1239999999999997</v>
      </c>
      <c r="G310" s="406">
        <v>772.48907900000006</v>
      </c>
      <c r="H310" s="406">
        <v>957.07311600000003</v>
      </c>
      <c r="I310" s="406">
        <v>176.02470000000002</v>
      </c>
      <c r="J310" s="406">
        <v>83.21302</v>
      </c>
      <c r="K310" s="406">
        <v>74.024000000000001</v>
      </c>
    </row>
    <row r="311" spans="1:11" s="118" customFormat="1">
      <c r="A311" s="418" t="s">
        <v>934</v>
      </c>
      <c r="B311" s="413" t="s">
        <v>935</v>
      </c>
      <c r="C311" s="406">
        <v>18.251000000000001</v>
      </c>
      <c r="D311" s="406">
        <v>16.457343000000002</v>
      </c>
      <c r="E311" s="406">
        <v>42.858117</v>
      </c>
      <c r="F311" s="406">
        <v>49.134999999999998</v>
      </c>
      <c r="G311" s="406">
        <v>33.512</v>
      </c>
      <c r="H311" s="406">
        <v>42.846799999999995</v>
      </c>
      <c r="I311" s="406">
        <v>150.21899999999999</v>
      </c>
      <c r="J311" s="406">
        <v>85.383269999999996</v>
      </c>
      <c r="K311" s="406">
        <v>165.163918</v>
      </c>
    </row>
    <row r="312" spans="1:11" s="118" customFormat="1">
      <c r="A312" s="418" t="s">
        <v>936</v>
      </c>
      <c r="B312" s="413" t="s">
        <v>937</v>
      </c>
      <c r="C312" s="406">
        <v>884.58362000000011</v>
      </c>
      <c r="D312" s="406">
        <v>721.22666400000014</v>
      </c>
      <c r="E312" s="406">
        <v>682.31460600000014</v>
      </c>
      <c r="F312" s="406">
        <v>327.31824</v>
      </c>
      <c r="G312" s="406">
        <v>460.51593000000008</v>
      </c>
      <c r="H312" s="406">
        <v>640.09168399999999</v>
      </c>
      <c r="I312" s="406">
        <v>403.46804799999995</v>
      </c>
      <c r="J312" s="406">
        <v>474.69890999999996</v>
      </c>
      <c r="K312" s="406">
        <v>259.58499999999998</v>
      </c>
    </row>
    <row r="313" spans="1:11" s="118" customFormat="1" ht="34.5">
      <c r="A313" s="418" t="s">
        <v>938</v>
      </c>
      <c r="B313" s="413" t="s">
        <v>939</v>
      </c>
      <c r="C313" s="406">
        <v>432.32758750000005</v>
      </c>
      <c r="D313" s="406">
        <v>372.89699000000002</v>
      </c>
      <c r="E313" s="406">
        <v>215.46</v>
      </c>
      <c r="F313" s="406">
        <v>35.357999999999997</v>
      </c>
      <c r="G313" s="406">
        <v>84.814600000000013</v>
      </c>
      <c r="H313" s="406">
        <v>6.6343999999999994</v>
      </c>
      <c r="I313" s="406">
        <v>0.12343999999999999</v>
      </c>
      <c r="J313" s="406">
        <v>30.267950000000003</v>
      </c>
      <c r="K313" s="406">
        <v>6.0781999999999998</v>
      </c>
    </row>
    <row r="314" spans="1:11" s="118" customFormat="1" ht="34.5">
      <c r="A314" s="418" t="s">
        <v>940</v>
      </c>
      <c r="B314" s="413" t="s">
        <v>941</v>
      </c>
      <c r="C314" s="406">
        <v>3608.5575420000005</v>
      </c>
      <c r="D314" s="406">
        <v>2506.3092890000003</v>
      </c>
      <c r="E314" s="406">
        <v>4868.9882879999996</v>
      </c>
      <c r="F314" s="406">
        <v>3530.9193079999991</v>
      </c>
      <c r="G314" s="406">
        <v>7398.1632920000011</v>
      </c>
      <c r="H314" s="406">
        <v>2671.8837399999993</v>
      </c>
      <c r="I314" s="406">
        <v>3818.1501800000001</v>
      </c>
      <c r="J314" s="406">
        <v>2857.67029</v>
      </c>
      <c r="K314" s="406">
        <v>6793.2245200000016</v>
      </c>
    </row>
    <row r="315" spans="1:11" s="118" customFormat="1" ht="34.5">
      <c r="A315" s="418" t="s">
        <v>942</v>
      </c>
      <c r="B315" s="413" t="s">
        <v>943</v>
      </c>
      <c r="C315" s="406">
        <v>9.3087299999999988</v>
      </c>
      <c r="D315" s="406">
        <v>14.385389999999999</v>
      </c>
      <c r="E315" s="406">
        <v>9.3341600000000007</v>
      </c>
      <c r="F315" s="406">
        <v>7.2145000000000001</v>
      </c>
      <c r="G315" s="406">
        <v>12.1425</v>
      </c>
      <c r="H315" s="406">
        <v>8.3660999999999994</v>
      </c>
      <c r="I315" s="406">
        <v>33.781135259000003</v>
      </c>
      <c r="J315" s="406">
        <v>47.994900000000008</v>
      </c>
      <c r="K315" s="406">
        <v>35.405410000000003</v>
      </c>
    </row>
    <row r="316" spans="1:11" s="118" customFormat="1">
      <c r="A316" s="418" t="s">
        <v>944</v>
      </c>
      <c r="B316" s="413" t="s">
        <v>945</v>
      </c>
      <c r="C316" s="406">
        <v>7.8412000000000006</v>
      </c>
      <c r="D316" s="406">
        <v>4.6577000000000002</v>
      </c>
      <c r="E316" s="406">
        <v>8.1246200000000002</v>
      </c>
      <c r="F316" s="406">
        <v>73.939600000000013</v>
      </c>
      <c r="G316" s="406">
        <v>116.931168</v>
      </c>
      <c r="H316" s="406">
        <v>144.7373</v>
      </c>
      <c r="I316" s="406">
        <v>107.24200999999999</v>
      </c>
      <c r="J316" s="406">
        <v>7.8174799999999998</v>
      </c>
      <c r="K316" s="406">
        <v>522.84450000000004</v>
      </c>
    </row>
    <row r="317" spans="1:11" s="118" customFormat="1" ht="34.5">
      <c r="A317" s="418" t="s">
        <v>946</v>
      </c>
      <c r="B317" s="413" t="s">
        <v>947</v>
      </c>
      <c r="C317" s="406">
        <v>1.1249999999999998E-4</v>
      </c>
      <c r="D317" s="406">
        <v>1.7999999999999999E-2</v>
      </c>
      <c r="E317" s="406">
        <v>5.1125020000000001</v>
      </c>
      <c r="F317" s="406">
        <v>5.5500000000000001E-2</v>
      </c>
      <c r="G317" s="406">
        <v>0.22812399999999999</v>
      </c>
      <c r="H317" s="406">
        <v>10</v>
      </c>
      <c r="I317" s="406">
        <v>1.2999999999999999E-2</v>
      </c>
      <c r="J317" s="406">
        <v>3.2130000000000001</v>
      </c>
      <c r="K317" s="406">
        <v>0.13131000000000001</v>
      </c>
    </row>
    <row r="318" spans="1:11" s="118" customFormat="1" ht="68.25">
      <c r="A318" s="418" t="s">
        <v>948</v>
      </c>
      <c r="B318" s="413" t="s">
        <v>949</v>
      </c>
      <c r="C318" s="406">
        <v>78.910789999999992</v>
      </c>
      <c r="D318" s="406">
        <v>76.666303999999997</v>
      </c>
      <c r="E318" s="406">
        <v>13.116012000000001</v>
      </c>
      <c r="F318" s="406">
        <v>55.941181</v>
      </c>
      <c r="G318" s="406">
        <v>80.513899999999992</v>
      </c>
      <c r="H318" s="406">
        <v>346.08109999999999</v>
      </c>
      <c r="I318" s="406">
        <v>57.294800000000002</v>
      </c>
      <c r="J318" s="406">
        <v>143.9032</v>
      </c>
      <c r="K318" s="406">
        <v>56.585909999999991</v>
      </c>
    </row>
    <row r="319" spans="1:11" s="118" customFormat="1" ht="45.75">
      <c r="A319" s="418" t="s">
        <v>950</v>
      </c>
      <c r="B319" s="413" t="s">
        <v>951</v>
      </c>
      <c r="C319" s="406">
        <v>49.793900000000001</v>
      </c>
      <c r="D319" s="406">
        <v>2.52</v>
      </c>
      <c r="E319" s="406">
        <v>2.8500000000000001E-2</v>
      </c>
      <c r="F319" s="406">
        <v>0.36399999999999999</v>
      </c>
      <c r="G319" s="406">
        <v>0.13836999999999999</v>
      </c>
      <c r="H319" s="406">
        <v>9.9780000000000008E-2</v>
      </c>
      <c r="I319" s="406">
        <v>47.208390000000001</v>
      </c>
      <c r="J319" s="406">
        <v>0.22787999999999997</v>
      </c>
      <c r="K319" s="406">
        <v>6.2E-2</v>
      </c>
    </row>
    <row r="320" spans="1:11" s="118" customFormat="1" ht="45.75">
      <c r="A320" s="418" t="s">
        <v>952</v>
      </c>
      <c r="B320" s="413" t="s">
        <v>953</v>
      </c>
      <c r="C320" s="406">
        <v>0</v>
      </c>
      <c r="D320" s="406">
        <v>6.8399999999999997E-3</v>
      </c>
      <c r="E320" s="406">
        <v>0</v>
      </c>
      <c r="F320" s="406">
        <v>1.0980000000000001</v>
      </c>
      <c r="G320" s="406">
        <v>0</v>
      </c>
      <c r="H320" s="406">
        <v>0.28000000000000003</v>
      </c>
      <c r="I320" s="406">
        <v>0</v>
      </c>
      <c r="J320" s="406">
        <v>0</v>
      </c>
      <c r="K320" s="406">
        <v>1.4999999999999999E-4</v>
      </c>
    </row>
    <row r="321" spans="1:11" s="118" customFormat="1" ht="34.5">
      <c r="A321" s="418" t="s">
        <v>954</v>
      </c>
      <c r="B321" s="413" t="s">
        <v>955</v>
      </c>
      <c r="C321" s="406">
        <v>522.00468000000001</v>
      </c>
      <c r="D321" s="406">
        <v>771.55455000000006</v>
      </c>
      <c r="E321" s="406">
        <v>1012.8796799999999</v>
      </c>
      <c r="F321" s="406">
        <v>306.68754999999993</v>
      </c>
      <c r="G321" s="406">
        <v>1353.5377800000001</v>
      </c>
      <c r="H321" s="406">
        <v>1390.4960000000001</v>
      </c>
      <c r="I321" s="406">
        <v>888.17</v>
      </c>
      <c r="J321" s="406">
        <v>430.15644699999996</v>
      </c>
      <c r="K321" s="406">
        <v>377.40759000000003</v>
      </c>
    </row>
    <row r="322" spans="1:11" s="118" customFormat="1" ht="45.75">
      <c r="A322" s="418" t="s">
        <v>956</v>
      </c>
      <c r="B322" s="413" t="s">
        <v>957</v>
      </c>
      <c r="C322" s="406">
        <v>84.727000000000004</v>
      </c>
      <c r="D322" s="406">
        <v>1071.4606740000002</v>
      </c>
      <c r="E322" s="406">
        <v>121.17703999999999</v>
      </c>
      <c r="F322" s="406">
        <v>95.862549999999985</v>
      </c>
      <c r="G322" s="406">
        <v>58.802999999999997</v>
      </c>
      <c r="H322" s="406">
        <v>50.58480800000001</v>
      </c>
      <c r="I322" s="406">
        <v>17.194260000000003</v>
      </c>
      <c r="J322" s="406">
        <v>110.86645000000001</v>
      </c>
      <c r="K322" s="406">
        <v>108.67919999999999</v>
      </c>
    </row>
    <row r="323" spans="1:11" s="118" customFormat="1" ht="45.75">
      <c r="A323" s="418" t="s">
        <v>958</v>
      </c>
      <c r="B323" s="413" t="s">
        <v>959</v>
      </c>
      <c r="C323" s="406">
        <v>4388.6890350000003</v>
      </c>
      <c r="D323" s="406">
        <v>6268.3503100000007</v>
      </c>
      <c r="E323" s="406">
        <v>2540.4684279999997</v>
      </c>
      <c r="F323" s="406">
        <v>1663.2203699999995</v>
      </c>
      <c r="G323" s="406">
        <v>3411.6946600000001</v>
      </c>
      <c r="H323" s="406">
        <v>3680.8944799999999</v>
      </c>
      <c r="I323" s="406">
        <v>2405.6682699999997</v>
      </c>
      <c r="J323" s="406">
        <v>1873.6564199999998</v>
      </c>
      <c r="K323" s="406">
        <v>3863.0122259999998</v>
      </c>
    </row>
    <row r="324" spans="1:11" s="118" customFormat="1" ht="57">
      <c r="A324" s="418" t="s">
        <v>960</v>
      </c>
      <c r="B324" s="413" t="s">
        <v>961</v>
      </c>
      <c r="C324" s="406">
        <v>411.42335199999997</v>
      </c>
      <c r="D324" s="406">
        <v>394.15692200000001</v>
      </c>
      <c r="E324" s="406">
        <v>388.83008400000006</v>
      </c>
      <c r="F324" s="406">
        <v>428.27621000000011</v>
      </c>
      <c r="G324" s="406">
        <v>530.00486000000012</v>
      </c>
      <c r="H324" s="406">
        <v>508.46090000000004</v>
      </c>
      <c r="I324" s="406">
        <v>509.017925209</v>
      </c>
      <c r="J324" s="406">
        <v>572.14451000000008</v>
      </c>
      <c r="K324" s="406">
        <v>706.3261399999999</v>
      </c>
    </row>
    <row r="325" spans="1:11" s="118" customFormat="1" ht="45.75">
      <c r="A325" s="418" t="s">
        <v>962</v>
      </c>
      <c r="B325" s="413" t="s">
        <v>963</v>
      </c>
      <c r="C325" s="406">
        <v>1688.5586400000002</v>
      </c>
      <c r="D325" s="406">
        <v>1922.9444000000003</v>
      </c>
      <c r="E325" s="406">
        <v>1032.1581999999999</v>
      </c>
      <c r="F325" s="406">
        <v>872.85316499999988</v>
      </c>
      <c r="G325" s="406">
        <v>2787.8380000000002</v>
      </c>
      <c r="H325" s="406">
        <v>1738.9784969999998</v>
      </c>
      <c r="I325" s="406">
        <v>6862.8469999999998</v>
      </c>
      <c r="J325" s="406">
        <v>6845.32971</v>
      </c>
      <c r="K325" s="406">
        <v>11379.531068000002</v>
      </c>
    </row>
    <row r="326" spans="1:11" s="118" customFormat="1" ht="57">
      <c r="A326" s="418" t="s">
        <v>964</v>
      </c>
      <c r="B326" s="413" t="s">
        <v>965</v>
      </c>
      <c r="C326" s="406">
        <v>6172.6716160000005</v>
      </c>
      <c r="D326" s="406">
        <v>9781.6720720000012</v>
      </c>
      <c r="E326" s="406">
        <v>5440.3088940000016</v>
      </c>
      <c r="F326" s="406">
        <v>6223.92425</v>
      </c>
      <c r="G326" s="406">
        <v>6248.3860049999994</v>
      </c>
      <c r="H326" s="406">
        <v>7443.3010709999999</v>
      </c>
      <c r="I326" s="406">
        <v>7565.5868610419993</v>
      </c>
      <c r="J326" s="406">
        <v>7758.2513110000009</v>
      </c>
      <c r="K326" s="406">
        <v>8119.0368199999994</v>
      </c>
    </row>
    <row r="327" spans="1:11" s="118" customFormat="1" ht="34.5">
      <c r="A327" s="418" t="s">
        <v>966</v>
      </c>
      <c r="B327" s="413" t="s">
        <v>967</v>
      </c>
      <c r="C327" s="406">
        <v>106.446</v>
      </c>
      <c r="D327" s="406">
        <v>24.855599999999999</v>
      </c>
      <c r="E327" s="406">
        <v>112.8984</v>
      </c>
      <c r="F327" s="406">
        <v>26.832999999999998</v>
      </c>
      <c r="G327" s="406">
        <v>201.6</v>
      </c>
      <c r="H327" s="406">
        <v>474.84742</v>
      </c>
      <c r="I327" s="406">
        <v>31.3765</v>
      </c>
      <c r="J327" s="406">
        <v>49.506</v>
      </c>
      <c r="K327" s="406">
        <v>57.121199999999995</v>
      </c>
    </row>
    <row r="328" spans="1:11" s="118" customFormat="1" ht="45.75">
      <c r="A328" s="418" t="s">
        <v>968</v>
      </c>
      <c r="B328" s="413" t="s">
        <v>969</v>
      </c>
      <c r="C328" s="406">
        <v>154.79049599999999</v>
      </c>
      <c r="D328" s="406">
        <v>193.933088</v>
      </c>
      <c r="E328" s="406">
        <v>177.21894</v>
      </c>
      <c r="F328" s="406">
        <v>239.67020000000002</v>
      </c>
      <c r="G328" s="406">
        <v>277.68040000000002</v>
      </c>
      <c r="H328" s="406">
        <v>248.4794</v>
      </c>
      <c r="I328" s="406">
        <v>234.49725000000001</v>
      </c>
      <c r="J328" s="406">
        <v>514.48022000000003</v>
      </c>
      <c r="K328" s="406">
        <v>373.9606</v>
      </c>
    </row>
    <row r="329" spans="1:11" s="118" customFormat="1">
      <c r="A329" s="418" t="s">
        <v>970</v>
      </c>
      <c r="B329" s="413" t="s">
        <v>971</v>
      </c>
      <c r="C329" s="406">
        <v>366.24333000000001</v>
      </c>
      <c r="D329" s="406">
        <v>362.56175400000001</v>
      </c>
      <c r="E329" s="406">
        <v>462.56317200000001</v>
      </c>
      <c r="F329" s="406">
        <v>330.15570000000002</v>
      </c>
      <c r="G329" s="406">
        <v>381.86149999999998</v>
      </c>
      <c r="H329" s="406">
        <v>597.65660000000003</v>
      </c>
      <c r="I329" s="406">
        <v>483.61854399999993</v>
      </c>
      <c r="J329" s="406">
        <v>1135.9084800000001</v>
      </c>
      <c r="K329" s="406">
        <v>265.90019700000005</v>
      </c>
    </row>
    <row r="330" spans="1:11" s="118" customFormat="1" ht="23.25">
      <c r="A330" s="418" t="s">
        <v>972</v>
      </c>
      <c r="B330" s="413" t="s">
        <v>973</v>
      </c>
      <c r="C330" s="406">
        <v>3008.8350709999995</v>
      </c>
      <c r="D330" s="406">
        <v>14693.241059</v>
      </c>
      <c r="E330" s="406">
        <v>13707.345554999994</v>
      </c>
      <c r="F330" s="406">
        <v>17238.527770000004</v>
      </c>
      <c r="G330" s="406">
        <v>5450.039929999999</v>
      </c>
      <c r="H330" s="406">
        <v>10509.414700000001</v>
      </c>
      <c r="I330" s="406">
        <v>14774.727698988992</v>
      </c>
      <c r="J330" s="406">
        <v>15583.328301999996</v>
      </c>
      <c r="K330" s="406">
        <v>13726.411780000008</v>
      </c>
    </row>
    <row r="331" spans="1:11" s="118" customFormat="1" ht="34.5">
      <c r="A331" s="418" t="s">
        <v>974</v>
      </c>
      <c r="B331" s="413" t="s">
        <v>975</v>
      </c>
      <c r="C331" s="406">
        <v>268.31051000000002</v>
      </c>
      <c r="D331" s="406">
        <v>208.163768</v>
      </c>
      <c r="E331" s="406">
        <v>175.29531</v>
      </c>
      <c r="F331" s="406">
        <v>166.68260000000001</v>
      </c>
      <c r="G331" s="406">
        <v>173.61850800000002</v>
      </c>
      <c r="H331" s="406">
        <v>559.30926999999997</v>
      </c>
      <c r="I331" s="406">
        <v>115.47499999999999</v>
      </c>
      <c r="J331" s="406">
        <v>222.82600000000002</v>
      </c>
      <c r="K331" s="406">
        <v>343.77194999999995</v>
      </c>
    </row>
    <row r="332" spans="1:11" s="118" customFormat="1" ht="34.5">
      <c r="A332" s="418" t="s">
        <v>976</v>
      </c>
      <c r="B332" s="413" t="s">
        <v>977</v>
      </c>
      <c r="C332" s="406">
        <v>148.84870699999999</v>
      </c>
      <c r="D332" s="406">
        <v>280.59884000000005</v>
      </c>
      <c r="E332" s="406">
        <v>170.27341000000001</v>
      </c>
      <c r="F332" s="406">
        <v>309.60470000000004</v>
      </c>
      <c r="G332" s="406">
        <v>416.38423999999998</v>
      </c>
      <c r="H332" s="406">
        <v>382.39773300000002</v>
      </c>
      <c r="I332" s="406">
        <v>348.78845000000001</v>
      </c>
      <c r="J332" s="406">
        <v>291.16745000000003</v>
      </c>
      <c r="K332" s="406">
        <v>272.64840000000004</v>
      </c>
    </row>
    <row r="333" spans="1:11" s="118" customFormat="1" ht="34.5">
      <c r="A333" s="418" t="s">
        <v>978</v>
      </c>
      <c r="B333" s="413" t="s">
        <v>979</v>
      </c>
      <c r="C333" s="406">
        <v>14.893849999999999</v>
      </c>
      <c r="D333" s="406">
        <v>82.588877000000011</v>
      </c>
      <c r="E333" s="406">
        <v>233.32300000000001</v>
      </c>
      <c r="F333" s="406">
        <v>155.41147999999998</v>
      </c>
      <c r="G333" s="406">
        <v>228.57456999999999</v>
      </c>
      <c r="H333" s="406">
        <v>642.82715000000007</v>
      </c>
      <c r="I333" s="406">
        <v>176.02869199999998</v>
      </c>
      <c r="J333" s="406">
        <v>793.35888000000011</v>
      </c>
      <c r="K333" s="406">
        <v>579.05912000000012</v>
      </c>
    </row>
    <row r="334" spans="1:11" s="118" customFormat="1" ht="23.25">
      <c r="A334" s="418" t="s">
        <v>980</v>
      </c>
      <c r="B334" s="413" t="s">
        <v>981</v>
      </c>
      <c r="C334" s="406">
        <v>2.0591999999999997</v>
      </c>
      <c r="D334" s="406">
        <v>5.4222900000000003</v>
      </c>
      <c r="E334" s="406">
        <v>3.7293289999999999</v>
      </c>
      <c r="F334" s="406">
        <v>4.6015599999999992</v>
      </c>
      <c r="G334" s="406">
        <v>13.272500000000001</v>
      </c>
      <c r="H334" s="406">
        <v>555.93679999999995</v>
      </c>
      <c r="I334" s="406">
        <v>58.492100000000001</v>
      </c>
      <c r="J334" s="406">
        <v>26.811324000000006</v>
      </c>
      <c r="K334" s="406">
        <v>533.2966599560001</v>
      </c>
    </row>
    <row r="335" spans="1:11" s="118" customFormat="1">
      <c r="A335" s="418" t="s">
        <v>982</v>
      </c>
      <c r="B335" s="413" t="s">
        <v>983</v>
      </c>
      <c r="C335" s="406">
        <v>4.3390000000000004</v>
      </c>
      <c r="D335" s="406">
        <v>24.979099999999999</v>
      </c>
      <c r="E335" s="406">
        <v>2.8731999999999998</v>
      </c>
      <c r="F335" s="406">
        <v>2.5405000000000002</v>
      </c>
      <c r="G335" s="406">
        <v>2.7690000000000001</v>
      </c>
      <c r="H335" s="406">
        <v>2.7100099999999996</v>
      </c>
      <c r="I335" s="406">
        <v>34.423960000000001</v>
      </c>
      <c r="J335" s="406">
        <v>42.860799999999998</v>
      </c>
      <c r="K335" s="406">
        <v>7.25556</v>
      </c>
    </row>
    <row r="336" spans="1:11" s="118" customFormat="1">
      <c r="A336" s="418" t="s">
        <v>984</v>
      </c>
      <c r="B336" s="413" t="s">
        <v>985</v>
      </c>
      <c r="C336" s="406">
        <v>0.18099999999999999</v>
      </c>
      <c r="D336" s="406">
        <v>1.1199780000000001</v>
      </c>
      <c r="E336" s="406">
        <v>5.1734010000000001</v>
      </c>
      <c r="F336" s="406">
        <v>32.626550000000002</v>
      </c>
      <c r="G336" s="406">
        <v>17.584</v>
      </c>
      <c r="H336" s="406">
        <v>5.609</v>
      </c>
      <c r="I336" s="406">
        <v>17.13655</v>
      </c>
      <c r="J336" s="406">
        <v>53.173300000000005</v>
      </c>
      <c r="K336" s="406">
        <v>8.9762000000000004</v>
      </c>
    </row>
    <row r="337" spans="1:11" s="118" customFormat="1" ht="23.25">
      <c r="A337" s="418" t="s">
        <v>986</v>
      </c>
      <c r="B337" s="413" t="s">
        <v>987</v>
      </c>
      <c r="C337" s="406">
        <v>208.05973999999998</v>
      </c>
      <c r="D337" s="406">
        <v>466.28053600000004</v>
      </c>
      <c r="E337" s="406">
        <v>435.95129000000003</v>
      </c>
      <c r="F337" s="406">
        <v>455.28361000000001</v>
      </c>
      <c r="G337" s="406">
        <v>753.14443999999992</v>
      </c>
      <c r="H337" s="406">
        <v>533.88539999999989</v>
      </c>
      <c r="I337" s="406">
        <v>462.70600000000002</v>
      </c>
      <c r="J337" s="406">
        <v>531.72703999999999</v>
      </c>
      <c r="K337" s="406">
        <v>606.28059999999994</v>
      </c>
    </row>
    <row r="338" spans="1:11" s="118" customFormat="1">
      <c r="A338" s="418" t="s">
        <v>988</v>
      </c>
      <c r="B338" s="413" t="s">
        <v>989</v>
      </c>
      <c r="C338" s="406">
        <v>6461.5889000000006</v>
      </c>
      <c r="D338" s="406">
        <v>6503.8211359999996</v>
      </c>
      <c r="E338" s="406">
        <v>7007.1395000000002</v>
      </c>
      <c r="F338" s="406">
        <v>7996.806391000001</v>
      </c>
      <c r="G338" s="406">
        <v>3811.4306200000001</v>
      </c>
      <c r="H338" s="406">
        <v>4270.0421999999999</v>
      </c>
      <c r="I338" s="406">
        <v>5139.1595499999994</v>
      </c>
      <c r="J338" s="406">
        <v>6004.6557999999995</v>
      </c>
      <c r="K338" s="406">
        <v>4139.3314800000007</v>
      </c>
    </row>
    <row r="339" spans="1:11" s="118" customFormat="1">
      <c r="A339" s="418" t="s">
        <v>990</v>
      </c>
      <c r="B339" s="413" t="s">
        <v>991</v>
      </c>
      <c r="C339" s="406">
        <v>93.379000000000005</v>
      </c>
      <c r="D339" s="406">
        <v>126.831067</v>
      </c>
      <c r="E339" s="406">
        <v>1074.4596019999999</v>
      </c>
      <c r="F339" s="406">
        <v>1162.2815000000001</v>
      </c>
      <c r="G339" s="406">
        <v>688.95349999999996</v>
      </c>
      <c r="H339" s="406">
        <v>932.49299999999994</v>
      </c>
      <c r="I339" s="406">
        <v>1202.2501999999999</v>
      </c>
      <c r="J339" s="406">
        <v>1327.1154999999999</v>
      </c>
      <c r="K339" s="406">
        <v>944.66399999999999</v>
      </c>
    </row>
    <row r="340" spans="1:11" s="118" customFormat="1" ht="23.25">
      <c r="A340" s="418" t="s">
        <v>992</v>
      </c>
      <c r="B340" s="413" t="s">
        <v>993</v>
      </c>
      <c r="C340" s="406">
        <v>68.672450000000012</v>
      </c>
      <c r="D340" s="406">
        <v>23.789304000000005</v>
      </c>
      <c r="E340" s="406">
        <v>19.028650000000003</v>
      </c>
      <c r="F340" s="406">
        <v>48.399439999999998</v>
      </c>
      <c r="G340" s="406">
        <v>151.89056200000002</v>
      </c>
      <c r="H340" s="406">
        <v>1126.3228999999999</v>
      </c>
      <c r="I340" s="406">
        <v>688.87006999999994</v>
      </c>
      <c r="J340" s="406">
        <v>698.11027000000001</v>
      </c>
      <c r="K340" s="406">
        <v>580.28814999999997</v>
      </c>
    </row>
    <row r="341" spans="1:11" s="118" customFormat="1" ht="23.25">
      <c r="A341" s="418" t="s">
        <v>994</v>
      </c>
      <c r="B341" s="413" t="s">
        <v>995</v>
      </c>
      <c r="C341" s="406">
        <v>778.27257199999997</v>
      </c>
      <c r="D341" s="406">
        <v>571.360592</v>
      </c>
      <c r="E341" s="406">
        <v>631.4090819999999</v>
      </c>
      <c r="F341" s="406">
        <v>2239.9932100000005</v>
      </c>
      <c r="G341" s="406">
        <v>1849.0322660000004</v>
      </c>
      <c r="H341" s="406">
        <v>21431.033912000003</v>
      </c>
      <c r="I341" s="406">
        <v>30525.500047000005</v>
      </c>
      <c r="J341" s="406">
        <v>18069.03873</v>
      </c>
      <c r="K341" s="406">
        <v>36475.648795000001</v>
      </c>
    </row>
    <row r="342" spans="1:11" s="118" customFormat="1" ht="34.5">
      <c r="A342" s="418" t="s">
        <v>996</v>
      </c>
      <c r="B342" s="413" t="s">
        <v>997</v>
      </c>
      <c r="C342" s="406">
        <v>25.917010000000001</v>
      </c>
      <c r="D342" s="406">
        <v>975.75556099999994</v>
      </c>
      <c r="E342" s="406">
        <v>429.466703</v>
      </c>
      <c r="F342" s="406">
        <v>139.85640000000004</v>
      </c>
      <c r="G342" s="406">
        <v>176.42738000000003</v>
      </c>
      <c r="H342" s="406">
        <v>189.31723</v>
      </c>
      <c r="I342" s="406">
        <v>764.98958600000003</v>
      </c>
      <c r="J342" s="406">
        <v>158.83973800000001</v>
      </c>
      <c r="K342" s="406">
        <v>139.5882</v>
      </c>
    </row>
    <row r="343" spans="1:11" s="118" customFormat="1">
      <c r="A343" s="418" t="s">
        <v>998</v>
      </c>
      <c r="B343" s="413" t="s">
        <v>999</v>
      </c>
      <c r="C343" s="406">
        <v>36.715900000000005</v>
      </c>
      <c r="D343" s="406">
        <v>31.370861999999995</v>
      </c>
      <c r="E343" s="406">
        <v>53.653092999999991</v>
      </c>
      <c r="F343" s="406">
        <v>67.020499999999998</v>
      </c>
      <c r="G343" s="406">
        <v>63.562052000000001</v>
      </c>
      <c r="H343" s="406">
        <v>50.332750000000004</v>
      </c>
      <c r="I343" s="406">
        <v>32.306410000000007</v>
      </c>
      <c r="J343" s="406">
        <v>70.972730000000013</v>
      </c>
      <c r="K343" s="406">
        <v>32.738399999999999</v>
      </c>
    </row>
    <row r="344" spans="1:11" s="118" customFormat="1" ht="45.75">
      <c r="A344" s="418" t="s">
        <v>1000</v>
      </c>
      <c r="B344" s="413" t="s">
        <v>1001</v>
      </c>
      <c r="C344" s="406">
        <v>91.677598000000003</v>
      </c>
      <c r="D344" s="406">
        <v>208.95895000000002</v>
      </c>
      <c r="E344" s="406">
        <v>200.03048999999999</v>
      </c>
      <c r="F344" s="406">
        <v>209.82986</v>
      </c>
      <c r="G344" s="406">
        <v>262.80192000000005</v>
      </c>
      <c r="H344" s="406">
        <v>1106.1494000000002</v>
      </c>
      <c r="I344" s="406">
        <v>466.29325499999999</v>
      </c>
      <c r="J344" s="406">
        <v>915.31556999999998</v>
      </c>
      <c r="K344" s="406">
        <v>404.39327999999995</v>
      </c>
    </row>
    <row r="345" spans="1:11" s="118" customFormat="1" ht="57">
      <c r="A345" s="418" t="s">
        <v>1002</v>
      </c>
      <c r="B345" s="413" t="s">
        <v>1003</v>
      </c>
      <c r="C345" s="406">
        <v>0.29052</v>
      </c>
      <c r="D345" s="406">
        <v>8.5999999999999993E-2</v>
      </c>
      <c r="E345" s="406">
        <v>0.1027</v>
      </c>
      <c r="F345" s="406">
        <v>2.3468</v>
      </c>
      <c r="G345" s="406">
        <v>0.22</v>
      </c>
      <c r="H345" s="406">
        <v>1.4144300000000001</v>
      </c>
      <c r="I345" s="406">
        <v>0.16647999999999999</v>
      </c>
      <c r="J345" s="406">
        <v>1.1426000000000001</v>
      </c>
      <c r="K345" s="406">
        <v>0.17948</v>
      </c>
    </row>
    <row r="346" spans="1:11" s="118" customFormat="1" ht="23.25">
      <c r="A346" s="418" t="s">
        <v>1004</v>
      </c>
      <c r="B346" s="413" t="s">
        <v>1005</v>
      </c>
      <c r="C346" s="406">
        <v>6.2088000000000001</v>
      </c>
      <c r="D346" s="406">
        <v>2.7549999999999999</v>
      </c>
      <c r="E346" s="406">
        <v>303.84652</v>
      </c>
      <c r="F346" s="406">
        <v>114.28659999999999</v>
      </c>
      <c r="G346" s="406">
        <v>91.40703000000002</v>
      </c>
      <c r="H346" s="406">
        <v>307.08413999999993</v>
      </c>
      <c r="I346" s="406">
        <v>1113.5804250219999</v>
      </c>
      <c r="J346" s="406">
        <v>219.76404999999994</v>
      </c>
      <c r="K346" s="406">
        <v>294.38190000000003</v>
      </c>
    </row>
    <row r="347" spans="1:11" s="118" customFormat="1" ht="34.5">
      <c r="A347" s="418" t="s">
        <v>1006</v>
      </c>
      <c r="B347" s="413" t="s">
        <v>1007</v>
      </c>
      <c r="C347" s="406">
        <v>0.72384999999999999</v>
      </c>
      <c r="D347" s="406">
        <v>2.5975600000000005</v>
      </c>
      <c r="E347" s="406">
        <v>2.5668500000000001</v>
      </c>
      <c r="F347" s="406">
        <v>2.8318000000000003</v>
      </c>
      <c r="G347" s="406">
        <v>2.7641999999999998</v>
      </c>
      <c r="H347" s="406">
        <v>1.099</v>
      </c>
      <c r="I347" s="406">
        <v>1.63252</v>
      </c>
      <c r="J347" s="406">
        <v>0.97529999999999994</v>
      </c>
      <c r="K347" s="406">
        <v>1.1586400000000001</v>
      </c>
    </row>
    <row r="348" spans="1:11" s="118" customFormat="1" ht="23.25">
      <c r="A348" s="418" t="s">
        <v>1008</v>
      </c>
      <c r="B348" s="413" t="s">
        <v>1009</v>
      </c>
      <c r="C348" s="406">
        <v>0.55549999999999999</v>
      </c>
      <c r="D348" s="406">
        <v>0.62549999999999994</v>
      </c>
      <c r="E348" s="406">
        <v>11.635910000000001</v>
      </c>
      <c r="F348" s="406">
        <v>12.924200000000001</v>
      </c>
      <c r="G348" s="406">
        <v>9.1021000000000001</v>
      </c>
      <c r="H348" s="406">
        <v>77.460000000000008</v>
      </c>
      <c r="I348" s="406">
        <v>92.496399999999994</v>
      </c>
      <c r="J348" s="406">
        <v>123.562</v>
      </c>
      <c r="K348" s="406">
        <v>118.90362</v>
      </c>
    </row>
    <row r="349" spans="1:11" s="118" customFormat="1">
      <c r="A349" s="418" t="s">
        <v>1010</v>
      </c>
      <c r="B349" s="413" t="s">
        <v>1011</v>
      </c>
      <c r="C349" s="406">
        <v>155.35431400000002</v>
      </c>
      <c r="D349" s="406">
        <v>117.31829</v>
      </c>
      <c r="E349" s="406">
        <v>81.33359999999999</v>
      </c>
      <c r="F349" s="406">
        <v>111.16683999999999</v>
      </c>
      <c r="G349" s="406">
        <v>121.99576</v>
      </c>
      <c r="H349" s="406">
        <v>204.031004</v>
      </c>
      <c r="I349" s="406">
        <v>91.359909999999999</v>
      </c>
      <c r="J349" s="406">
        <v>215.99790999999999</v>
      </c>
      <c r="K349" s="406">
        <v>153.92468</v>
      </c>
    </row>
    <row r="350" spans="1:11" s="118" customFormat="1">
      <c r="A350" s="418" t="s">
        <v>1012</v>
      </c>
      <c r="B350" s="413" t="s">
        <v>1013</v>
      </c>
      <c r="C350" s="406">
        <v>28.4054</v>
      </c>
      <c r="D350" s="406">
        <v>20.79138</v>
      </c>
      <c r="E350" s="406">
        <v>28.798140000000004</v>
      </c>
      <c r="F350" s="406">
        <v>40.542550000000006</v>
      </c>
      <c r="G350" s="406">
        <v>17.157950000000007</v>
      </c>
      <c r="H350" s="406">
        <v>14.921320000000001</v>
      </c>
      <c r="I350" s="406">
        <v>31.797499999999999</v>
      </c>
      <c r="J350" s="406">
        <v>70.208987999999991</v>
      </c>
      <c r="K350" s="406">
        <v>43.243729999999999</v>
      </c>
    </row>
    <row r="351" spans="1:11" s="118" customFormat="1" ht="57">
      <c r="A351" s="418" t="s">
        <v>1014</v>
      </c>
      <c r="B351" s="413" t="s">
        <v>1015</v>
      </c>
      <c r="C351" s="406">
        <v>26.1053</v>
      </c>
      <c r="D351" s="406">
        <v>2.4021999999999997</v>
      </c>
      <c r="E351" s="406">
        <v>1.8965000000000001</v>
      </c>
      <c r="F351" s="406">
        <v>4.1236999999999995</v>
      </c>
      <c r="G351" s="406">
        <v>0.28199999999999997</v>
      </c>
      <c r="H351" s="406">
        <v>0.1095</v>
      </c>
      <c r="I351" s="406">
        <v>20.080939999999998</v>
      </c>
      <c r="J351" s="406">
        <v>9.7950000000000009E-2</v>
      </c>
      <c r="K351" s="406">
        <v>0</v>
      </c>
    </row>
    <row r="352" spans="1:11" s="118" customFormat="1" ht="57">
      <c r="A352" s="418" t="s">
        <v>1016</v>
      </c>
      <c r="B352" s="413" t="s">
        <v>1017</v>
      </c>
      <c r="C352" s="406">
        <v>597.52057400000001</v>
      </c>
      <c r="D352" s="406">
        <v>670.34199599999988</v>
      </c>
      <c r="E352" s="406">
        <v>700.20166000000017</v>
      </c>
      <c r="F352" s="406">
        <v>255.719336</v>
      </c>
      <c r="G352" s="406">
        <v>156.59034800000003</v>
      </c>
      <c r="H352" s="406">
        <v>73.561099599999977</v>
      </c>
      <c r="I352" s="406">
        <v>120.40685999999998</v>
      </c>
      <c r="J352" s="406">
        <v>114.67316699999999</v>
      </c>
      <c r="K352" s="406">
        <v>5524.9053199999998</v>
      </c>
    </row>
    <row r="353" spans="1:11" s="118" customFormat="1" ht="57">
      <c r="A353" s="418" t="s">
        <v>1018</v>
      </c>
      <c r="B353" s="413" t="s">
        <v>1019</v>
      </c>
      <c r="C353" s="406">
        <v>83.996210000000005</v>
      </c>
      <c r="D353" s="406">
        <v>18.14536</v>
      </c>
      <c r="E353" s="406">
        <v>7.7339099999999998</v>
      </c>
      <c r="F353" s="406">
        <v>89.633723999999987</v>
      </c>
      <c r="G353" s="406">
        <v>57.588300000000004</v>
      </c>
      <c r="H353" s="406">
        <v>75.267200000000003</v>
      </c>
      <c r="I353" s="406">
        <v>113.55789999999999</v>
      </c>
      <c r="J353" s="406">
        <v>91.374320000000012</v>
      </c>
      <c r="K353" s="406">
        <v>21.266069999999999</v>
      </c>
    </row>
    <row r="354" spans="1:11" s="118" customFormat="1" ht="57">
      <c r="A354" s="418" t="s">
        <v>1020</v>
      </c>
      <c r="B354" s="413" t="s">
        <v>1021</v>
      </c>
      <c r="C354" s="406">
        <v>21429.727999600011</v>
      </c>
      <c r="D354" s="406">
        <v>16411.878962300001</v>
      </c>
      <c r="E354" s="406">
        <v>10483.104126200002</v>
      </c>
      <c r="F354" s="406">
        <v>10871.958648000005</v>
      </c>
      <c r="G354" s="406">
        <v>12021.829322334996</v>
      </c>
      <c r="H354" s="406">
        <v>14597.334746200007</v>
      </c>
      <c r="I354" s="406">
        <v>18786.090148001</v>
      </c>
      <c r="J354" s="406">
        <v>26417.585342999995</v>
      </c>
      <c r="K354" s="406">
        <v>18826.696520000009</v>
      </c>
    </row>
    <row r="355" spans="1:11" s="118" customFormat="1" ht="68.25">
      <c r="A355" s="418" t="s">
        <v>1022</v>
      </c>
      <c r="B355" s="413" t="s">
        <v>1023</v>
      </c>
      <c r="C355" s="406">
        <v>1597.1959420000003</v>
      </c>
      <c r="D355" s="406">
        <v>4328.0478429999994</v>
      </c>
      <c r="E355" s="406">
        <v>940.07424899999978</v>
      </c>
      <c r="F355" s="406">
        <v>3703.3810209999988</v>
      </c>
      <c r="G355" s="406">
        <v>2862.0243160119999</v>
      </c>
      <c r="H355" s="406">
        <v>1539.7221406000003</v>
      </c>
      <c r="I355" s="406">
        <v>2090.1513641999995</v>
      </c>
      <c r="J355" s="406">
        <v>4138.4183725730009</v>
      </c>
      <c r="K355" s="406">
        <v>4720.9821707830006</v>
      </c>
    </row>
    <row r="356" spans="1:11" s="118" customFormat="1" ht="23.25">
      <c r="A356" s="418" t="s">
        <v>1024</v>
      </c>
      <c r="B356" s="413" t="s">
        <v>1025</v>
      </c>
      <c r="C356" s="406">
        <v>68.859651999999997</v>
      </c>
      <c r="D356" s="406">
        <v>68.699529999999996</v>
      </c>
      <c r="E356" s="406">
        <v>101.60084899999998</v>
      </c>
      <c r="F356" s="406">
        <v>64.208915000000005</v>
      </c>
      <c r="G356" s="406">
        <v>346.74418609899999</v>
      </c>
      <c r="H356" s="406">
        <v>150.765289</v>
      </c>
      <c r="I356" s="406">
        <v>231.18533399999998</v>
      </c>
      <c r="J356" s="406">
        <v>596.9592178649998</v>
      </c>
      <c r="K356" s="406">
        <v>1346.2960174759999</v>
      </c>
    </row>
    <row r="357" spans="1:11" s="118" customFormat="1" ht="34.5">
      <c r="A357" s="418" t="s">
        <v>1026</v>
      </c>
      <c r="B357" s="413" t="s">
        <v>1027</v>
      </c>
      <c r="C357" s="406">
        <v>269.27999999999997</v>
      </c>
      <c r="D357" s="406">
        <v>10.02</v>
      </c>
      <c r="E357" s="406">
        <v>15.4184</v>
      </c>
      <c r="F357" s="406">
        <v>30.789000000000001</v>
      </c>
      <c r="G357" s="406">
        <v>86.797730000000001</v>
      </c>
      <c r="H357" s="406">
        <v>188.95333000000002</v>
      </c>
      <c r="I357" s="406">
        <v>182.63835999999998</v>
      </c>
      <c r="J357" s="406">
        <v>245.49197999999998</v>
      </c>
      <c r="K357" s="406">
        <v>420.37589000000003</v>
      </c>
    </row>
    <row r="358" spans="1:11" s="118" customFormat="1">
      <c r="A358" s="418" t="s">
        <v>1028</v>
      </c>
      <c r="B358" s="413" t="s">
        <v>1029</v>
      </c>
      <c r="C358" s="406">
        <v>218818.42609999998</v>
      </c>
      <c r="D358" s="406">
        <v>203249.57765000008</v>
      </c>
      <c r="E358" s="406">
        <v>178532.7188999996</v>
      </c>
      <c r="F358" s="406">
        <v>138577.39837999994</v>
      </c>
      <c r="G358" s="406">
        <v>253643.46455450036</v>
      </c>
      <c r="H358" s="406">
        <v>287311.62240599934</v>
      </c>
      <c r="I358" s="406">
        <v>74444.775992331954</v>
      </c>
      <c r="J358" s="406">
        <v>49471.089139999996</v>
      </c>
      <c r="K358" s="406">
        <v>345632.56509800296</v>
      </c>
    </row>
    <row r="359" spans="1:11" s="118" customFormat="1">
      <c r="A359" s="418" t="s">
        <v>1030</v>
      </c>
      <c r="B359" s="413" t="s">
        <v>1031</v>
      </c>
      <c r="C359" s="406">
        <v>112.25392699999999</v>
      </c>
      <c r="D359" s="406">
        <v>6016.9832000000006</v>
      </c>
      <c r="E359" s="406">
        <v>11845.534</v>
      </c>
      <c r="F359" s="406">
        <v>1409.2194</v>
      </c>
      <c r="G359" s="406">
        <v>588.32640000000004</v>
      </c>
      <c r="H359" s="406">
        <v>50.6</v>
      </c>
      <c r="I359" s="406">
        <v>3.0129999999999999</v>
      </c>
      <c r="J359" s="406">
        <v>2.6568000000000001</v>
      </c>
      <c r="K359" s="406">
        <v>684.37388999999996</v>
      </c>
    </row>
    <row r="360" spans="1:11" s="118" customFormat="1">
      <c r="A360" s="418" t="s">
        <v>1032</v>
      </c>
      <c r="B360" s="413" t="s">
        <v>1033</v>
      </c>
      <c r="C360" s="406">
        <v>1467.6688100000001</v>
      </c>
      <c r="D360" s="406">
        <v>1620.3459100000002</v>
      </c>
      <c r="E360" s="406">
        <v>10665.583200000001</v>
      </c>
      <c r="F360" s="406">
        <v>624.56191999999999</v>
      </c>
      <c r="G360" s="406">
        <v>13567.475859999997</v>
      </c>
      <c r="H360" s="406">
        <v>33677.165484000063</v>
      </c>
      <c r="I360" s="406">
        <v>76879.882479999666</v>
      </c>
      <c r="J360" s="406">
        <v>183845.74847999759</v>
      </c>
      <c r="K360" s="406">
        <v>259889.80991999432</v>
      </c>
    </row>
    <row r="361" spans="1:11" s="118" customFormat="1" ht="57">
      <c r="A361" s="418" t="s">
        <v>1034</v>
      </c>
      <c r="B361" s="413" t="s">
        <v>1035</v>
      </c>
      <c r="C361" s="406">
        <v>18521.924039999998</v>
      </c>
      <c r="D361" s="406">
        <v>13965.100892</v>
      </c>
      <c r="E361" s="406">
        <v>2864.09825</v>
      </c>
      <c r="F361" s="406">
        <v>13866.585640000001</v>
      </c>
      <c r="G361" s="406">
        <v>11640.961169</v>
      </c>
      <c r="H361" s="406">
        <v>6448.6237299999993</v>
      </c>
      <c r="I361" s="406">
        <v>2855.3266199999998</v>
      </c>
      <c r="J361" s="406">
        <v>2581.2216600000002</v>
      </c>
      <c r="K361" s="406">
        <v>20930.578530000003</v>
      </c>
    </row>
    <row r="362" spans="1:11" s="118" customFormat="1" ht="34.5">
      <c r="A362" s="418" t="s">
        <v>1036</v>
      </c>
      <c r="B362" s="413" t="s">
        <v>1037</v>
      </c>
      <c r="C362" s="406">
        <v>25.099</v>
      </c>
      <c r="D362" s="406">
        <v>8.375</v>
      </c>
      <c r="E362" s="406">
        <v>21.761800000000001</v>
      </c>
      <c r="F362" s="406">
        <v>166.3578</v>
      </c>
      <c r="G362" s="406">
        <v>205.33959999999999</v>
      </c>
      <c r="H362" s="406">
        <v>10.115500000000001</v>
      </c>
      <c r="I362" s="406">
        <v>13.951000000000001</v>
      </c>
      <c r="J362" s="406">
        <v>67.594660000000005</v>
      </c>
      <c r="K362" s="406">
        <v>15.6</v>
      </c>
    </row>
    <row r="363" spans="1:11" s="118" customFormat="1" ht="57">
      <c r="A363" s="418" t="s">
        <v>1038</v>
      </c>
      <c r="B363" s="413" t="s">
        <v>1039</v>
      </c>
      <c r="C363" s="406">
        <v>921.27800000000002</v>
      </c>
      <c r="D363" s="406">
        <v>1799.9958999999999</v>
      </c>
      <c r="E363" s="406">
        <v>800.82650000000001</v>
      </c>
      <c r="F363" s="406">
        <v>258.84609</v>
      </c>
      <c r="G363" s="406">
        <v>589.91994</v>
      </c>
      <c r="H363" s="406">
        <v>628.61699999999996</v>
      </c>
      <c r="I363" s="406">
        <v>606.6173</v>
      </c>
      <c r="J363" s="406">
        <v>341.65210999999999</v>
      </c>
      <c r="K363" s="406">
        <v>218.21100000000001</v>
      </c>
    </row>
    <row r="364" spans="1:11" s="118" customFormat="1" ht="45.75">
      <c r="A364" s="418" t="s">
        <v>1040</v>
      </c>
      <c r="B364" s="413" t="s">
        <v>1041</v>
      </c>
      <c r="C364" s="406">
        <v>250.405</v>
      </c>
      <c r="D364" s="406">
        <v>127.29341000000001</v>
      </c>
      <c r="E364" s="406">
        <v>138.02564000000001</v>
      </c>
      <c r="F364" s="406">
        <v>215.69758999999996</v>
      </c>
      <c r="G364" s="406">
        <v>167.50595999999999</v>
      </c>
      <c r="H364" s="406">
        <v>283.03992</v>
      </c>
      <c r="I364" s="406">
        <v>334.67397999999997</v>
      </c>
      <c r="J364" s="406">
        <v>131.32175000000001</v>
      </c>
      <c r="K364" s="406">
        <v>65.944045000000003</v>
      </c>
    </row>
    <row r="365" spans="1:11" s="118" customFormat="1" ht="57">
      <c r="A365" s="418" t="s">
        <v>1042</v>
      </c>
      <c r="B365" s="413" t="s">
        <v>1043</v>
      </c>
      <c r="C365" s="406">
        <v>9040.3377889999992</v>
      </c>
      <c r="D365" s="406">
        <v>2651.4582829999999</v>
      </c>
      <c r="E365" s="406">
        <v>1690.3474689999994</v>
      </c>
      <c r="F365" s="406">
        <v>2340.49242</v>
      </c>
      <c r="G365" s="406">
        <v>2268.1609900000003</v>
      </c>
      <c r="H365" s="406">
        <v>3180.3062229999996</v>
      </c>
      <c r="I365" s="406">
        <v>2842.1413600000005</v>
      </c>
      <c r="J365" s="406">
        <v>2933.5881223999995</v>
      </c>
      <c r="K365" s="406">
        <v>3647.1106423330002</v>
      </c>
    </row>
    <row r="366" spans="1:11" s="118" customFormat="1" ht="23.25">
      <c r="A366" s="418" t="s">
        <v>1044</v>
      </c>
      <c r="B366" s="413" t="s">
        <v>1045</v>
      </c>
      <c r="C366" s="406">
        <v>28.353999999999999</v>
      </c>
      <c r="D366" s="406">
        <v>0.10629999999999999</v>
      </c>
      <c r="E366" s="406">
        <v>0.32019999999999998</v>
      </c>
      <c r="F366" s="406">
        <v>0.16755</v>
      </c>
      <c r="G366" s="406">
        <v>2.5000000000000001E-3</v>
      </c>
      <c r="H366" s="406">
        <v>0.23180000000000001</v>
      </c>
      <c r="I366" s="406">
        <v>0</v>
      </c>
      <c r="J366" s="406">
        <v>0.5737000000000001</v>
      </c>
      <c r="K366" s="406">
        <v>0</v>
      </c>
    </row>
    <row r="367" spans="1:11" s="118" customFormat="1" ht="57">
      <c r="A367" s="418" t="s">
        <v>1046</v>
      </c>
      <c r="B367" s="413" t="s">
        <v>1047</v>
      </c>
      <c r="C367" s="406">
        <v>5958.013637</v>
      </c>
      <c r="D367" s="406">
        <v>8911.5324999999993</v>
      </c>
      <c r="E367" s="406">
        <v>4171.530651</v>
      </c>
      <c r="F367" s="406">
        <v>4742.5195789999998</v>
      </c>
      <c r="G367" s="406">
        <v>4517.289705000001</v>
      </c>
      <c r="H367" s="406">
        <v>6602.6832890000005</v>
      </c>
      <c r="I367" s="406">
        <v>6707.0382859999991</v>
      </c>
      <c r="J367" s="406">
        <v>8735.9652669999996</v>
      </c>
      <c r="K367" s="406">
        <v>8526.2117549999984</v>
      </c>
    </row>
    <row r="368" spans="1:11" s="118" customFormat="1" ht="57">
      <c r="A368" s="418" t="s">
        <v>1048</v>
      </c>
      <c r="B368" s="413" t="s">
        <v>1049</v>
      </c>
      <c r="C368" s="406">
        <v>4016.6449000000002</v>
      </c>
      <c r="D368" s="406">
        <v>5732.0673200000001</v>
      </c>
      <c r="E368" s="406">
        <v>3222.9817700000003</v>
      </c>
      <c r="F368" s="406">
        <v>11151.400639999998</v>
      </c>
      <c r="G368" s="406">
        <v>13608.534204999998</v>
      </c>
      <c r="H368" s="406">
        <v>22296.994650000001</v>
      </c>
      <c r="I368" s="406">
        <v>24053.146912</v>
      </c>
      <c r="J368" s="406">
        <v>7855.5832099999998</v>
      </c>
      <c r="K368" s="406">
        <v>19329.718340000003</v>
      </c>
    </row>
    <row r="369" spans="1:11" s="118" customFormat="1" ht="57">
      <c r="A369" s="418" t="s">
        <v>1050</v>
      </c>
      <c r="B369" s="413" t="s">
        <v>1051</v>
      </c>
      <c r="C369" s="406">
        <v>8616.947530999998</v>
      </c>
      <c r="D369" s="406">
        <v>8802.7968574000006</v>
      </c>
      <c r="E369" s="406">
        <v>6717.1120479999972</v>
      </c>
      <c r="F369" s="406">
        <v>6817.8230059999996</v>
      </c>
      <c r="G369" s="406">
        <v>6798.5549010000022</v>
      </c>
      <c r="H369" s="406">
        <v>5994.6038870000002</v>
      </c>
      <c r="I369" s="406">
        <v>5887.8843649999999</v>
      </c>
      <c r="J369" s="406">
        <v>6796.1043599999994</v>
      </c>
      <c r="K369" s="406">
        <v>7666.2013310000011</v>
      </c>
    </row>
    <row r="370" spans="1:11" s="118" customFormat="1" ht="45.75">
      <c r="A370" s="418" t="s">
        <v>1052</v>
      </c>
      <c r="B370" s="413" t="s">
        <v>1053</v>
      </c>
      <c r="C370" s="406">
        <v>8358.4599399999988</v>
      </c>
      <c r="D370" s="406">
        <v>8380.8444369999997</v>
      </c>
      <c r="E370" s="406">
        <v>4876.5329589999983</v>
      </c>
      <c r="F370" s="406">
        <v>3635.5043310000001</v>
      </c>
      <c r="G370" s="406">
        <v>3745.2523390000001</v>
      </c>
      <c r="H370" s="406">
        <v>3334.3664256000002</v>
      </c>
      <c r="I370" s="406">
        <v>3968.8960419999994</v>
      </c>
      <c r="J370" s="406">
        <v>1428.4569200000001</v>
      </c>
      <c r="K370" s="406">
        <v>1017.3303230000001</v>
      </c>
    </row>
    <row r="371" spans="1:11" s="118" customFormat="1" ht="34.5">
      <c r="A371" s="418" t="s">
        <v>1054</v>
      </c>
      <c r="B371" s="413" t="s">
        <v>1055</v>
      </c>
      <c r="C371" s="406">
        <v>382.70058499999999</v>
      </c>
      <c r="D371" s="406">
        <v>284.94559999999996</v>
      </c>
      <c r="E371" s="406">
        <v>190.49725000000001</v>
      </c>
      <c r="F371" s="406">
        <v>781.43892500000004</v>
      </c>
      <c r="G371" s="406">
        <v>932.51267099999984</v>
      </c>
      <c r="H371" s="406">
        <v>1486.6133600000001</v>
      </c>
      <c r="I371" s="406">
        <v>373.60323</v>
      </c>
      <c r="J371" s="406">
        <v>151.48455000000001</v>
      </c>
      <c r="K371" s="406">
        <v>213.76296000000002</v>
      </c>
    </row>
    <row r="372" spans="1:11" s="118" customFormat="1">
      <c r="A372" s="418" t="s">
        <v>1056</v>
      </c>
      <c r="B372" s="413" t="s">
        <v>1057</v>
      </c>
      <c r="C372" s="406">
        <v>2.6283699999999999</v>
      </c>
      <c r="D372" s="406">
        <v>37.857610000000001</v>
      </c>
      <c r="E372" s="406">
        <v>19.258230000000001</v>
      </c>
      <c r="F372" s="406">
        <v>22.74924</v>
      </c>
      <c r="G372" s="406">
        <v>17.822710000000001</v>
      </c>
      <c r="H372" s="406">
        <v>6.4779999999999998</v>
      </c>
      <c r="I372" s="406">
        <v>6.0049999999999999</v>
      </c>
      <c r="J372" s="406">
        <v>99.511099999999999</v>
      </c>
      <c r="K372" s="406">
        <v>2.9621999999999997</v>
      </c>
    </row>
    <row r="373" spans="1:11" s="118" customFormat="1" ht="57">
      <c r="A373" s="418" t="s">
        <v>1058</v>
      </c>
      <c r="B373" s="413" t="s">
        <v>1059</v>
      </c>
      <c r="C373" s="406">
        <v>217.51833999999997</v>
      </c>
      <c r="D373" s="406">
        <v>652.28348600000004</v>
      </c>
      <c r="E373" s="406">
        <v>313.50947599999995</v>
      </c>
      <c r="F373" s="406">
        <v>274.80275000000006</v>
      </c>
      <c r="G373" s="406">
        <v>509.97735000000011</v>
      </c>
      <c r="H373" s="406">
        <v>297.43123100000003</v>
      </c>
      <c r="I373" s="406">
        <v>556.86786899999993</v>
      </c>
      <c r="J373" s="406">
        <v>585.27464019799993</v>
      </c>
      <c r="K373" s="406">
        <v>1113.725834261</v>
      </c>
    </row>
    <row r="374" spans="1:11" s="118" customFormat="1" ht="57">
      <c r="A374" s="418" t="s">
        <v>1060</v>
      </c>
      <c r="B374" s="413" t="s">
        <v>1061</v>
      </c>
      <c r="C374" s="406">
        <v>389.36447999999984</v>
      </c>
      <c r="D374" s="406">
        <v>394.79528299999993</v>
      </c>
      <c r="E374" s="406">
        <v>233.441823</v>
      </c>
      <c r="F374" s="406">
        <v>226.23807000000005</v>
      </c>
      <c r="G374" s="406">
        <v>377.03241453000004</v>
      </c>
      <c r="H374" s="406">
        <v>347.33749499999999</v>
      </c>
      <c r="I374" s="406">
        <v>302.54209200000003</v>
      </c>
      <c r="J374" s="406">
        <v>486.92080499999992</v>
      </c>
      <c r="K374" s="406">
        <v>563.89093392799975</v>
      </c>
    </row>
    <row r="375" spans="1:11" s="118" customFormat="1" ht="57">
      <c r="A375" s="418" t="s">
        <v>1062</v>
      </c>
      <c r="B375" s="413" t="s">
        <v>1063</v>
      </c>
      <c r="C375" s="406">
        <v>2790.4552489999996</v>
      </c>
      <c r="D375" s="406">
        <v>3459.3894270000001</v>
      </c>
      <c r="E375" s="406">
        <v>5948.6596339999996</v>
      </c>
      <c r="F375" s="406">
        <v>15729.394420999992</v>
      </c>
      <c r="G375" s="406">
        <v>12822.783493000001</v>
      </c>
      <c r="H375" s="406">
        <v>17788.275686638997</v>
      </c>
      <c r="I375" s="406">
        <v>5628.338619000001</v>
      </c>
      <c r="J375" s="406">
        <v>16721.386595999997</v>
      </c>
      <c r="K375" s="406">
        <v>18501.610844999999</v>
      </c>
    </row>
    <row r="376" spans="1:11" s="118" customFormat="1" ht="34.5">
      <c r="A376" s="418" t="s">
        <v>1064</v>
      </c>
      <c r="B376" s="413" t="s">
        <v>1065</v>
      </c>
      <c r="C376" s="406">
        <v>1576.4554160000002</v>
      </c>
      <c r="D376" s="406">
        <v>1787.9010969999997</v>
      </c>
      <c r="E376" s="406">
        <v>1304.5088639999997</v>
      </c>
      <c r="F376" s="406">
        <v>1572.9921939999992</v>
      </c>
      <c r="G376" s="406">
        <v>1674.2812860000004</v>
      </c>
      <c r="H376" s="406">
        <v>1744.943076</v>
      </c>
      <c r="I376" s="406">
        <v>1902.9197819999997</v>
      </c>
      <c r="J376" s="406">
        <v>1524.4883620000005</v>
      </c>
      <c r="K376" s="406">
        <v>1590.3684369999999</v>
      </c>
    </row>
    <row r="377" spans="1:11" s="118" customFormat="1" ht="57">
      <c r="A377" s="418" t="s">
        <v>1066</v>
      </c>
      <c r="B377" s="413" t="s">
        <v>1067</v>
      </c>
      <c r="C377" s="406">
        <v>15.152550000000003</v>
      </c>
      <c r="D377" s="406">
        <v>50.087259999999993</v>
      </c>
      <c r="E377" s="406">
        <v>38.741100000000003</v>
      </c>
      <c r="F377" s="406">
        <v>20.004100000000001</v>
      </c>
      <c r="G377" s="406">
        <v>24.465654765000004</v>
      </c>
      <c r="H377" s="406">
        <v>43.934039999999996</v>
      </c>
      <c r="I377" s="406">
        <v>690.14561800000001</v>
      </c>
      <c r="J377" s="406">
        <v>45.89636999999999</v>
      </c>
      <c r="K377" s="406">
        <v>73.844557600000002</v>
      </c>
    </row>
    <row r="378" spans="1:11" s="118" customFormat="1" ht="57">
      <c r="A378" s="418" t="s">
        <v>1068</v>
      </c>
      <c r="B378" s="413" t="s">
        <v>1069</v>
      </c>
      <c r="C378" s="406">
        <v>427.51158900000001</v>
      </c>
      <c r="D378" s="406">
        <v>424.85431599999987</v>
      </c>
      <c r="E378" s="406">
        <v>443.69914900000009</v>
      </c>
      <c r="F378" s="406">
        <v>377.4744389999999</v>
      </c>
      <c r="G378" s="406">
        <v>282.65099900000001</v>
      </c>
      <c r="H378" s="406">
        <v>365.020622</v>
      </c>
      <c r="I378" s="406">
        <v>160.72972399999998</v>
      </c>
      <c r="J378" s="406">
        <v>320.70865399999997</v>
      </c>
      <c r="K378" s="406">
        <v>343.56229285700005</v>
      </c>
    </row>
    <row r="379" spans="1:11" s="118" customFormat="1">
      <c r="A379" s="418" t="s">
        <v>1070</v>
      </c>
      <c r="B379" s="413" t="s">
        <v>1071</v>
      </c>
      <c r="C379" s="406">
        <v>1039.1730049999999</v>
      </c>
      <c r="D379" s="406">
        <v>1067.9586510000001</v>
      </c>
      <c r="E379" s="406">
        <v>679.60798</v>
      </c>
      <c r="F379" s="406">
        <v>607.19642299999998</v>
      </c>
      <c r="G379" s="406">
        <v>662.15210626000021</v>
      </c>
      <c r="H379" s="406">
        <v>767.35646931600013</v>
      </c>
      <c r="I379" s="406">
        <v>447.94752960000011</v>
      </c>
      <c r="J379" s="406">
        <v>336.89969975000008</v>
      </c>
      <c r="K379" s="406">
        <v>364.46040039999986</v>
      </c>
    </row>
    <row r="380" spans="1:11" s="118" customFormat="1" ht="45.75">
      <c r="A380" s="418" t="s">
        <v>1072</v>
      </c>
      <c r="B380" s="413" t="s">
        <v>1073</v>
      </c>
      <c r="C380" s="406">
        <v>1574.248229</v>
      </c>
      <c r="D380" s="406">
        <v>1701.0091497999997</v>
      </c>
      <c r="E380" s="406">
        <v>2158.1145655799978</v>
      </c>
      <c r="F380" s="406">
        <v>3058.5245980000063</v>
      </c>
      <c r="G380" s="406">
        <v>5000.5323907460042</v>
      </c>
      <c r="H380" s="406">
        <v>3760.871002517998</v>
      </c>
      <c r="I380" s="406">
        <v>3381.9732891280014</v>
      </c>
      <c r="J380" s="406">
        <v>4566.0855374100011</v>
      </c>
      <c r="K380" s="406">
        <v>5226.1732618040005</v>
      </c>
    </row>
    <row r="381" spans="1:11" s="118" customFormat="1">
      <c r="A381" s="418" t="s">
        <v>1074</v>
      </c>
      <c r="B381" s="413" t="s">
        <v>1075</v>
      </c>
      <c r="C381" s="406">
        <v>1312.2693470000002</v>
      </c>
      <c r="D381" s="406">
        <v>1581.5714498</v>
      </c>
      <c r="E381" s="406">
        <v>1705.1655561329999</v>
      </c>
      <c r="F381" s="406">
        <v>2538.9664899999993</v>
      </c>
      <c r="G381" s="406">
        <v>2753.049077045001</v>
      </c>
      <c r="H381" s="406">
        <v>2900.5462010000015</v>
      </c>
      <c r="I381" s="406">
        <v>5396.8700620379996</v>
      </c>
      <c r="J381" s="406">
        <v>2846.1564802999992</v>
      </c>
      <c r="K381" s="406">
        <v>2988.6605250710018</v>
      </c>
    </row>
    <row r="382" spans="1:11" s="118" customFormat="1" ht="45.75">
      <c r="A382" s="418" t="s">
        <v>1076</v>
      </c>
      <c r="B382" s="413" t="s">
        <v>1077</v>
      </c>
      <c r="C382" s="406">
        <v>3501.5688480000003</v>
      </c>
      <c r="D382" s="406">
        <v>3541.5743450000004</v>
      </c>
      <c r="E382" s="406">
        <v>3637.8981615950006</v>
      </c>
      <c r="F382" s="406">
        <v>4947.8695310000012</v>
      </c>
      <c r="G382" s="406">
        <v>4271.8593235030003</v>
      </c>
      <c r="H382" s="406">
        <v>4841.3559010239996</v>
      </c>
      <c r="I382" s="406">
        <v>9230.6954055999995</v>
      </c>
      <c r="J382" s="406">
        <v>12641.517806799997</v>
      </c>
      <c r="K382" s="406">
        <v>10488.429324385001</v>
      </c>
    </row>
    <row r="383" spans="1:11" s="118" customFormat="1" ht="57">
      <c r="A383" s="418" t="s">
        <v>1078</v>
      </c>
      <c r="B383" s="413" t="s">
        <v>1079</v>
      </c>
      <c r="C383" s="406">
        <v>1163.0658919999998</v>
      </c>
      <c r="D383" s="406">
        <v>1293.0762419999996</v>
      </c>
      <c r="E383" s="406">
        <v>930.21957944099972</v>
      </c>
      <c r="F383" s="406">
        <v>1678.8384739999999</v>
      </c>
      <c r="G383" s="406">
        <v>1398.6919423999996</v>
      </c>
      <c r="H383" s="406">
        <v>1162.8309889999996</v>
      </c>
      <c r="I383" s="406">
        <v>1221.744958</v>
      </c>
      <c r="J383" s="406">
        <v>2017.4810048620016</v>
      </c>
      <c r="K383" s="406">
        <v>850.03163591300006</v>
      </c>
    </row>
    <row r="384" spans="1:11" s="118" customFormat="1" ht="57">
      <c r="A384" s="418" t="s">
        <v>1080</v>
      </c>
      <c r="B384" s="413" t="s">
        <v>1081</v>
      </c>
      <c r="C384" s="406">
        <v>9763.5494710000003</v>
      </c>
      <c r="D384" s="406">
        <v>14484.8686894</v>
      </c>
      <c r="E384" s="406">
        <v>9785.4248379009969</v>
      </c>
      <c r="F384" s="406">
        <v>13631.454941000004</v>
      </c>
      <c r="G384" s="406">
        <v>12646.174414069001</v>
      </c>
      <c r="H384" s="406">
        <v>11840.892827660995</v>
      </c>
      <c r="I384" s="406">
        <v>16039.302745747997</v>
      </c>
      <c r="J384" s="406">
        <v>19233.003882999994</v>
      </c>
      <c r="K384" s="406">
        <v>10459.991163991999</v>
      </c>
    </row>
    <row r="385" spans="1:11" s="118" customFormat="1" ht="57">
      <c r="A385" s="418" t="s">
        <v>1082</v>
      </c>
      <c r="B385" s="413" t="s">
        <v>1083</v>
      </c>
      <c r="C385" s="406">
        <v>11611.885328999997</v>
      </c>
      <c r="D385" s="406">
        <v>15452.616538999993</v>
      </c>
      <c r="E385" s="406">
        <v>14643.620654938995</v>
      </c>
      <c r="F385" s="406">
        <v>13474.295686000001</v>
      </c>
      <c r="G385" s="406">
        <v>15521.76724499999</v>
      </c>
      <c r="H385" s="406">
        <v>14433.7462108</v>
      </c>
      <c r="I385" s="406">
        <v>15330.541974</v>
      </c>
      <c r="J385" s="406">
        <v>20656.985311294004</v>
      </c>
      <c r="K385" s="406">
        <v>15026.411633966005</v>
      </c>
    </row>
    <row r="386" spans="1:11" s="118" customFormat="1" ht="57">
      <c r="A386" s="418" t="s">
        <v>1084</v>
      </c>
      <c r="B386" s="413" t="s">
        <v>1085</v>
      </c>
      <c r="C386" s="406">
        <v>4445.8064239999994</v>
      </c>
      <c r="D386" s="406">
        <v>6045.7773120000011</v>
      </c>
      <c r="E386" s="406">
        <v>6515.0121450000024</v>
      </c>
      <c r="F386" s="406">
        <v>4511.6974559999999</v>
      </c>
      <c r="G386" s="406">
        <v>3740.636168</v>
      </c>
      <c r="H386" s="406">
        <v>3798.3200360000005</v>
      </c>
      <c r="I386" s="406">
        <v>4727.0324956720015</v>
      </c>
      <c r="J386" s="406">
        <v>4434.9146010000004</v>
      </c>
      <c r="K386" s="406">
        <v>3862.2512775000009</v>
      </c>
    </row>
    <row r="387" spans="1:11" s="118" customFormat="1">
      <c r="A387" s="418" t="s">
        <v>1086</v>
      </c>
      <c r="B387" s="413" t="s">
        <v>1087</v>
      </c>
      <c r="C387" s="406">
        <v>413.03677999999996</v>
      </c>
      <c r="D387" s="406">
        <v>203.56679</v>
      </c>
      <c r="E387" s="406">
        <v>36.734991999999998</v>
      </c>
      <c r="F387" s="406">
        <v>253.25652999999991</v>
      </c>
      <c r="G387" s="406">
        <v>7836.8569599999992</v>
      </c>
      <c r="H387" s="406">
        <v>8923.5183930000003</v>
      </c>
      <c r="I387" s="406">
        <v>2559.9892300000001</v>
      </c>
      <c r="J387" s="406">
        <v>10387.948535</v>
      </c>
      <c r="K387" s="406">
        <v>7909.6413899999998</v>
      </c>
    </row>
    <row r="388" spans="1:11" s="118" customFormat="1" ht="57">
      <c r="A388" s="418" t="s">
        <v>1088</v>
      </c>
      <c r="B388" s="413" t="s">
        <v>1089</v>
      </c>
      <c r="C388" s="406">
        <v>1190.0732400000002</v>
      </c>
      <c r="D388" s="406">
        <v>1476.4953359999997</v>
      </c>
      <c r="E388" s="406">
        <v>1291.4069010000001</v>
      </c>
      <c r="F388" s="406">
        <v>1576.4912999999999</v>
      </c>
      <c r="G388" s="406">
        <v>1214.9450250000004</v>
      </c>
      <c r="H388" s="406">
        <v>1652.4597140000001</v>
      </c>
      <c r="I388" s="406">
        <v>2025.279756000001</v>
      </c>
      <c r="J388" s="406">
        <v>1740.9086030000001</v>
      </c>
      <c r="K388" s="406">
        <v>1544.2140718569999</v>
      </c>
    </row>
    <row r="389" spans="1:11" s="118" customFormat="1">
      <c r="A389" s="418" t="s">
        <v>1090</v>
      </c>
      <c r="B389" s="413" t="s">
        <v>1091</v>
      </c>
      <c r="C389" s="406">
        <v>456.16421000000003</v>
      </c>
      <c r="D389" s="406">
        <v>338.879639</v>
      </c>
      <c r="E389" s="406">
        <v>355.73339499999997</v>
      </c>
      <c r="F389" s="406">
        <v>390.03868</v>
      </c>
      <c r="G389" s="406">
        <v>708.50532000000021</v>
      </c>
      <c r="H389" s="406">
        <v>848.15943000000004</v>
      </c>
      <c r="I389" s="406">
        <v>910.21454899999958</v>
      </c>
      <c r="J389" s="406">
        <v>504.24116219899997</v>
      </c>
      <c r="K389" s="406">
        <v>828.84649716299987</v>
      </c>
    </row>
    <row r="390" spans="1:11" s="118" customFormat="1" ht="45.75">
      <c r="A390" s="418" t="s">
        <v>1092</v>
      </c>
      <c r="B390" s="413" t="s">
        <v>1093</v>
      </c>
      <c r="C390" s="406">
        <v>359.88602100000008</v>
      </c>
      <c r="D390" s="406">
        <v>429.86462899999998</v>
      </c>
      <c r="E390" s="406">
        <v>786.66179600000009</v>
      </c>
      <c r="F390" s="406">
        <v>6162.6415139999917</v>
      </c>
      <c r="G390" s="406">
        <v>4408.9012731559988</v>
      </c>
      <c r="H390" s="406">
        <v>872.65293593999979</v>
      </c>
      <c r="I390" s="406">
        <v>751.59918200000016</v>
      </c>
      <c r="J390" s="406">
        <v>535.08521521900013</v>
      </c>
      <c r="K390" s="406">
        <v>813.85496633299988</v>
      </c>
    </row>
    <row r="391" spans="1:11" s="118" customFormat="1" ht="23.25">
      <c r="A391" s="418" t="s">
        <v>1094</v>
      </c>
      <c r="B391" s="413" t="s">
        <v>1095</v>
      </c>
      <c r="C391" s="406">
        <v>54.736249999999998</v>
      </c>
      <c r="D391" s="406">
        <v>54.165853000000006</v>
      </c>
      <c r="E391" s="406">
        <v>32.146440000000005</v>
      </c>
      <c r="F391" s="406">
        <v>42.787800000000004</v>
      </c>
      <c r="G391" s="406">
        <v>2.206</v>
      </c>
      <c r="H391" s="406">
        <v>16.891300000000001</v>
      </c>
      <c r="I391" s="406">
        <v>70.327699999999993</v>
      </c>
      <c r="J391" s="406">
        <v>549.94380000000012</v>
      </c>
      <c r="K391" s="406">
        <v>823.42240000000004</v>
      </c>
    </row>
    <row r="392" spans="1:11" s="118" customFormat="1" ht="45.75">
      <c r="A392" s="418" t="s">
        <v>1096</v>
      </c>
      <c r="B392" s="413" t="s">
        <v>1097</v>
      </c>
      <c r="C392" s="406">
        <v>0.66</v>
      </c>
      <c r="D392" s="406">
        <v>40.71</v>
      </c>
      <c r="E392" s="406">
        <v>9.3227999999999991</v>
      </c>
      <c r="F392" s="406">
        <v>8.3140000000000001</v>
      </c>
      <c r="G392" s="406">
        <v>3.236202</v>
      </c>
      <c r="H392" s="406">
        <v>0</v>
      </c>
      <c r="I392" s="406">
        <v>10.933810000000001</v>
      </c>
      <c r="J392" s="406">
        <v>24.376018999999999</v>
      </c>
      <c r="K392" s="406">
        <v>209.76694000000001</v>
      </c>
    </row>
    <row r="393" spans="1:11" s="118" customFormat="1" ht="45.75">
      <c r="A393" s="418" t="s">
        <v>1098</v>
      </c>
      <c r="B393" s="413" t="s">
        <v>1099</v>
      </c>
      <c r="C393" s="406">
        <v>136.15160999999998</v>
      </c>
      <c r="D393" s="406">
        <v>194.50663699999998</v>
      </c>
      <c r="E393" s="406">
        <v>39.624099999999999</v>
      </c>
      <c r="F393" s="406">
        <v>76.113600000000005</v>
      </c>
      <c r="G393" s="406">
        <v>57.419247999999989</v>
      </c>
      <c r="H393" s="406">
        <v>39.388199999999998</v>
      </c>
      <c r="I393" s="406">
        <v>191.85174000000001</v>
      </c>
      <c r="J393" s="406">
        <v>1369.7543370000001</v>
      </c>
      <c r="K393" s="406">
        <v>1682.6508240000001</v>
      </c>
    </row>
    <row r="394" spans="1:11" s="118" customFormat="1" ht="34.5">
      <c r="A394" s="418" t="s">
        <v>1100</v>
      </c>
      <c r="B394" s="413" t="s">
        <v>1101</v>
      </c>
      <c r="C394" s="406">
        <v>7553.6361999999999</v>
      </c>
      <c r="D394" s="406">
        <v>9945.1800999999996</v>
      </c>
      <c r="E394" s="406">
        <v>7622.0595000000003</v>
      </c>
      <c r="F394" s="406">
        <v>8013.8008999999993</v>
      </c>
      <c r="G394" s="406">
        <v>7929.0392499999998</v>
      </c>
      <c r="H394" s="406">
        <v>9468.1296000000002</v>
      </c>
      <c r="I394" s="406">
        <v>8704.4046799999996</v>
      </c>
      <c r="J394" s="406">
        <v>7291.3257500000009</v>
      </c>
      <c r="K394" s="406">
        <v>6703.1985000000004</v>
      </c>
    </row>
    <row r="395" spans="1:11" s="118" customFormat="1" ht="57">
      <c r="A395" s="418" t="s">
        <v>1102</v>
      </c>
      <c r="B395" s="413" t="s">
        <v>1103</v>
      </c>
      <c r="C395" s="406">
        <v>871.97956599999986</v>
      </c>
      <c r="D395" s="406">
        <v>583.99615399999993</v>
      </c>
      <c r="E395" s="406">
        <v>359.51647200000002</v>
      </c>
      <c r="F395" s="406">
        <v>455.89346000000006</v>
      </c>
      <c r="G395" s="406">
        <v>816.02005000000031</v>
      </c>
      <c r="H395" s="406">
        <v>927.95909999999981</v>
      </c>
      <c r="I395" s="406">
        <v>848.56184999999982</v>
      </c>
      <c r="J395" s="406">
        <v>759.01939000000004</v>
      </c>
      <c r="K395" s="406">
        <v>460.98451</v>
      </c>
    </row>
    <row r="396" spans="1:11" s="118" customFormat="1" ht="57">
      <c r="A396" s="418" t="s">
        <v>1104</v>
      </c>
      <c r="B396" s="413" t="s">
        <v>1105</v>
      </c>
      <c r="C396" s="406">
        <v>4955.2351929999986</v>
      </c>
      <c r="D396" s="406">
        <v>8855.1256480000011</v>
      </c>
      <c r="E396" s="406">
        <v>6474.750556</v>
      </c>
      <c r="F396" s="406">
        <v>5978.3855680000024</v>
      </c>
      <c r="G396" s="406">
        <v>5533.6137390000013</v>
      </c>
      <c r="H396" s="406">
        <v>6080.3994710000061</v>
      </c>
      <c r="I396" s="406">
        <v>6311.6341375999991</v>
      </c>
      <c r="J396" s="406">
        <v>6943.1014074100003</v>
      </c>
      <c r="K396" s="406">
        <v>6317.4758192510008</v>
      </c>
    </row>
    <row r="397" spans="1:11" s="118" customFormat="1" ht="23.25">
      <c r="A397" s="418" t="s">
        <v>1106</v>
      </c>
      <c r="B397" s="413" t="s">
        <v>1107</v>
      </c>
      <c r="C397" s="406">
        <v>72.892309999999995</v>
      </c>
      <c r="D397" s="406">
        <v>186.67670999999999</v>
      </c>
      <c r="E397" s="406">
        <v>460.23013099999991</v>
      </c>
      <c r="F397" s="406">
        <v>808.97393999999997</v>
      </c>
      <c r="G397" s="406">
        <v>804.39544000000012</v>
      </c>
      <c r="H397" s="406">
        <v>615.40340000000003</v>
      </c>
      <c r="I397" s="406">
        <v>1112.0467919999999</v>
      </c>
      <c r="J397" s="406">
        <v>712.55133799999999</v>
      </c>
      <c r="K397" s="406">
        <v>459.5932949999999</v>
      </c>
    </row>
    <row r="398" spans="1:11" s="118" customFormat="1">
      <c r="A398" s="418" t="s">
        <v>1108</v>
      </c>
      <c r="B398" s="413" t="s">
        <v>1109</v>
      </c>
      <c r="C398" s="406">
        <v>14.762064999999998</v>
      </c>
      <c r="D398" s="406">
        <v>9.9649999999999999</v>
      </c>
      <c r="E398" s="406">
        <v>0.496</v>
      </c>
      <c r="F398" s="406">
        <v>0</v>
      </c>
      <c r="G398" s="406">
        <v>2.2869999999999999</v>
      </c>
      <c r="H398" s="406">
        <v>0.58599999999999997</v>
      </c>
      <c r="I398" s="406">
        <v>0</v>
      </c>
      <c r="J398" s="406">
        <v>0</v>
      </c>
      <c r="K398" s="406">
        <v>0</v>
      </c>
    </row>
    <row r="399" spans="1:11" s="118" customFormat="1">
      <c r="A399" s="418" t="s">
        <v>1110</v>
      </c>
      <c r="B399" s="413" t="s">
        <v>1111</v>
      </c>
      <c r="C399" s="406">
        <v>3961.3913779999998</v>
      </c>
      <c r="D399" s="406">
        <v>124.47880000000001</v>
      </c>
      <c r="E399" s="406">
        <v>5.8288000000000002</v>
      </c>
      <c r="F399" s="406">
        <v>60.1736</v>
      </c>
      <c r="G399" s="406">
        <v>120.5232</v>
      </c>
      <c r="H399" s="406">
        <v>0</v>
      </c>
      <c r="I399" s="406">
        <v>0</v>
      </c>
      <c r="J399" s="406">
        <v>0</v>
      </c>
      <c r="K399" s="406">
        <v>59.971584</v>
      </c>
    </row>
    <row r="400" spans="1:11" s="118" customFormat="1" ht="23.25">
      <c r="A400" s="418" t="s">
        <v>1112</v>
      </c>
      <c r="B400" s="413" t="s">
        <v>1113</v>
      </c>
      <c r="C400" s="406">
        <v>83.715322</v>
      </c>
      <c r="D400" s="406">
        <v>16.332100000000001</v>
      </c>
      <c r="E400" s="406">
        <v>1.8969</v>
      </c>
      <c r="F400" s="406">
        <v>158.7587</v>
      </c>
      <c r="G400" s="406">
        <v>141.12275999999997</v>
      </c>
      <c r="H400" s="406">
        <v>38.988070000000008</v>
      </c>
      <c r="I400" s="406">
        <v>32.045200000000001</v>
      </c>
      <c r="J400" s="406">
        <v>29.401700000000002</v>
      </c>
      <c r="K400" s="406">
        <v>17.437000000000001</v>
      </c>
    </row>
    <row r="401" spans="1:11" s="118" customFormat="1" ht="34.5">
      <c r="A401" s="418" t="s">
        <v>1114</v>
      </c>
      <c r="B401" s="413" t="s">
        <v>1115</v>
      </c>
      <c r="C401" s="406">
        <v>3868.2906999999996</v>
      </c>
      <c r="D401" s="406">
        <v>3687.6554999999998</v>
      </c>
      <c r="E401" s="406">
        <v>4360.9983999999995</v>
      </c>
      <c r="F401" s="406">
        <v>739.74320000000012</v>
      </c>
      <c r="G401" s="406">
        <v>291.12819999999994</v>
      </c>
      <c r="H401" s="406">
        <v>34.641599999999997</v>
      </c>
      <c r="I401" s="406">
        <v>2.3969999999999998</v>
      </c>
      <c r="J401" s="406">
        <v>1.2889999999999999</v>
      </c>
      <c r="K401" s="406">
        <v>77.724990000000005</v>
      </c>
    </row>
    <row r="402" spans="1:11" s="118" customFormat="1" ht="23.25">
      <c r="A402" s="418" t="s">
        <v>1116</v>
      </c>
      <c r="B402" s="413" t="s">
        <v>1117</v>
      </c>
      <c r="C402" s="406">
        <v>7.0213000000000001</v>
      </c>
      <c r="D402" s="406">
        <v>141.99590000000001</v>
      </c>
      <c r="E402" s="406">
        <v>54.299680000000002</v>
      </c>
      <c r="F402" s="406">
        <v>32.669110000000003</v>
      </c>
      <c r="G402" s="406">
        <v>97.732350000000011</v>
      </c>
      <c r="H402" s="406">
        <v>113.56019999999999</v>
      </c>
      <c r="I402" s="406">
        <v>33.144799999999996</v>
      </c>
      <c r="J402" s="406">
        <v>29.335000000000001</v>
      </c>
      <c r="K402" s="406">
        <v>345.96600000000001</v>
      </c>
    </row>
    <row r="403" spans="1:11" s="118" customFormat="1" ht="34.5">
      <c r="A403" s="418" t="s">
        <v>1118</v>
      </c>
      <c r="B403" s="413" t="s">
        <v>1119</v>
      </c>
      <c r="C403" s="406">
        <v>75.815520000000006</v>
      </c>
      <c r="D403" s="406">
        <v>28.544900000000002</v>
      </c>
      <c r="E403" s="406">
        <v>5.42814</v>
      </c>
      <c r="F403" s="406">
        <v>33.365384999999996</v>
      </c>
      <c r="G403" s="406">
        <v>26.33408</v>
      </c>
      <c r="H403" s="406">
        <v>69.968400000000003</v>
      </c>
      <c r="I403" s="406">
        <v>35.056510000000003</v>
      </c>
      <c r="J403" s="406">
        <v>0.2276</v>
      </c>
      <c r="K403" s="406">
        <v>47.386839999999999</v>
      </c>
    </row>
    <row r="404" spans="1:11" s="118" customFormat="1" ht="68.25">
      <c r="A404" s="418" t="s">
        <v>1120</v>
      </c>
      <c r="B404" s="413" t="s">
        <v>1121</v>
      </c>
      <c r="C404" s="406">
        <v>522.71417799999995</v>
      </c>
      <c r="D404" s="406">
        <v>631.06235800000002</v>
      </c>
      <c r="E404" s="406">
        <v>473.73361900000009</v>
      </c>
      <c r="F404" s="406">
        <v>889.01570600000002</v>
      </c>
      <c r="G404" s="406">
        <v>648.42142000000001</v>
      </c>
      <c r="H404" s="406">
        <v>1183.5800099999999</v>
      </c>
      <c r="I404" s="406">
        <v>1274.7961299999999</v>
      </c>
      <c r="J404" s="406">
        <v>1546.62556</v>
      </c>
      <c r="K404" s="406">
        <v>2462.8828039999999</v>
      </c>
    </row>
    <row r="405" spans="1:11" s="118" customFormat="1" ht="57">
      <c r="A405" s="418" t="s">
        <v>1122</v>
      </c>
      <c r="B405" s="413" t="s">
        <v>1123</v>
      </c>
      <c r="C405" s="406">
        <v>24.263780000000001</v>
      </c>
      <c r="D405" s="406">
        <v>32.295627000000003</v>
      </c>
      <c r="E405" s="406">
        <v>18.132487000000001</v>
      </c>
      <c r="F405" s="406">
        <v>17.115494999999999</v>
      </c>
      <c r="G405" s="406">
        <v>3.6712699999999998</v>
      </c>
      <c r="H405" s="406">
        <v>23.642050000000001</v>
      </c>
      <c r="I405" s="406">
        <v>3.2879999999999998</v>
      </c>
      <c r="J405" s="406">
        <v>7.2316500000000001</v>
      </c>
      <c r="K405" s="406">
        <v>9.9578300000000013</v>
      </c>
    </row>
    <row r="406" spans="1:11" s="118" customFormat="1" ht="23.25">
      <c r="A406" s="418" t="s">
        <v>1124</v>
      </c>
      <c r="B406" s="413" t="s">
        <v>1125</v>
      </c>
      <c r="C406" s="406">
        <v>391.98277000000002</v>
      </c>
      <c r="D406" s="406">
        <v>532.51680999999996</v>
      </c>
      <c r="E406" s="406">
        <v>353.06404999999995</v>
      </c>
      <c r="F406" s="406">
        <v>1374.0009599999998</v>
      </c>
      <c r="G406" s="406">
        <v>1396.9688880000003</v>
      </c>
      <c r="H406" s="406">
        <v>595.87128999999993</v>
      </c>
      <c r="I406" s="406">
        <v>475.7375424</v>
      </c>
      <c r="J406" s="406">
        <v>174.36812999999998</v>
      </c>
      <c r="K406" s="406">
        <v>270.17634999999996</v>
      </c>
    </row>
    <row r="407" spans="1:11" s="118" customFormat="1" ht="34.5">
      <c r="A407" s="418" t="s">
        <v>1126</v>
      </c>
      <c r="B407" s="413" t="s">
        <v>1127</v>
      </c>
      <c r="C407" s="406">
        <v>78.3994</v>
      </c>
      <c r="D407" s="406">
        <v>21.104200000000002</v>
      </c>
      <c r="E407" s="406">
        <v>9.33</v>
      </c>
      <c r="F407" s="406">
        <v>8.4853199999999998</v>
      </c>
      <c r="G407" s="406">
        <v>5.62</v>
      </c>
      <c r="H407" s="406">
        <v>0.36399999999999999</v>
      </c>
      <c r="I407" s="406">
        <v>97.067939999999993</v>
      </c>
      <c r="J407" s="406">
        <v>180.73099999999999</v>
      </c>
      <c r="K407" s="406">
        <v>277.00099999999998</v>
      </c>
    </row>
    <row r="408" spans="1:11" s="118" customFormat="1" ht="23.25">
      <c r="A408" s="418" t="s">
        <v>1128</v>
      </c>
      <c r="B408" s="413" t="s">
        <v>1129</v>
      </c>
      <c r="C408" s="406">
        <v>0.25</v>
      </c>
      <c r="D408" s="406">
        <v>9.0500000000000008E-3</v>
      </c>
      <c r="E408" s="406">
        <v>6.4000000000000001E-2</v>
      </c>
      <c r="F408" s="406">
        <v>3.5000000000000003E-2</v>
      </c>
      <c r="G408" s="406">
        <v>0</v>
      </c>
      <c r="H408" s="406">
        <v>2.0000000000000001E-4</v>
      </c>
      <c r="I408" s="406">
        <v>4.8586</v>
      </c>
      <c r="J408" s="406">
        <v>2.4805999999999999</v>
      </c>
      <c r="K408" s="406">
        <v>0</v>
      </c>
    </row>
    <row r="409" spans="1:11" s="118" customFormat="1" ht="34.5">
      <c r="A409" s="418" t="s">
        <v>1130</v>
      </c>
      <c r="B409" s="413" t="s">
        <v>1131</v>
      </c>
      <c r="C409" s="406">
        <v>0.41799999999999998</v>
      </c>
      <c r="D409" s="406">
        <v>0</v>
      </c>
      <c r="E409" s="406">
        <v>0</v>
      </c>
      <c r="F409" s="406">
        <v>0</v>
      </c>
      <c r="G409" s="406">
        <v>0</v>
      </c>
      <c r="H409" s="406">
        <v>0</v>
      </c>
      <c r="I409" s="406">
        <v>2.8000000000000001E-2</v>
      </c>
      <c r="J409" s="406">
        <v>2.8000000000000001E-2</v>
      </c>
      <c r="K409" s="406">
        <v>2.12E-2</v>
      </c>
    </row>
    <row r="410" spans="1:11" s="118" customFormat="1" ht="57">
      <c r="A410" s="418" t="s">
        <v>1132</v>
      </c>
      <c r="B410" s="413" t="s">
        <v>1133</v>
      </c>
      <c r="C410" s="406">
        <v>728.83333499999992</v>
      </c>
      <c r="D410" s="406">
        <v>997.64342299999998</v>
      </c>
      <c r="E410" s="406">
        <v>1533.1333059999999</v>
      </c>
      <c r="F410" s="406">
        <v>889.72389699999985</v>
      </c>
      <c r="G410" s="406">
        <v>810.25173000000007</v>
      </c>
      <c r="H410" s="406">
        <v>693.06051099999991</v>
      </c>
      <c r="I410" s="406">
        <v>772.91222599999981</v>
      </c>
      <c r="J410" s="406">
        <v>757.48506659999998</v>
      </c>
      <c r="K410" s="406">
        <v>717.3453199999999</v>
      </c>
    </row>
    <row r="411" spans="1:11" s="118" customFormat="1" ht="45.75">
      <c r="A411" s="418" t="s">
        <v>1134</v>
      </c>
      <c r="B411" s="413" t="s">
        <v>1135</v>
      </c>
      <c r="C411" s="406">
        <v>861.86401000000001</v>
      </c>
      <c r="D411" s="406">
        <v>301.26802000000004</v>
      </c>
      <c r="E411" s="406">
        <v>832.47950000000003</v>
      </c>
      <c r="F411" s="406">
        <v>13600.539339999999</v>
      </c>
      <c r="G411" s="406">
        <v>26684.134659999996</v>
      </c>
      <c r="H411" s="406">
        <v>31418.312510000003</v>
      </c>
      <c r="I411" s="406">
        <v>42014.862776000009</v>
      </c>
      <c r="J411" s="406">
        <v>25014.410729000003</v>
      </c>
      <c r="K411" s="406">
        <v>43696.031579999995</v>
      </c>
    </row>
    <row r="412" spans="1:11" s="118" customFormat="1" ht="34.5">
      <c r="A412" s="418" t="s">
        <v>1136</v>
      </c>
      <c r="B412" s="413" t="s">
        <v>1137</v>
      </c>
      <c r="C412" s="406">
        <v>1428.7831999999999</v>
      </c>
      <c r="D412" s="406">
        <v>3287.8561600000003</v>
      </c>
      <c r="E412" s="406">
        <v>1107.8288200000002</v>
      </c>
      <c r="F412" s="406">
        <v>1102.8797299999999</v>
      </c>
      <c r="G412" s="406">
        <v>1360.5798</v>
      </c>
      <c r="H412" s="406">
        <v>1522.7320300000001</v>
      </c>
      <c r="I412" s="406">
        <v>1065.4399679999999</v>
      </c>
      <c r="J412" s="406">
        <v>706.67773695100004</v>
      </c>
      <c r="K412" s="406">
        <v>647.42608999999993</v>
      </c>
    </row>
    <row r="413" spans="1:11" s="118" customFormat="1">
      <c r="A413" s="418" t="s">
        <v>1138</v>
      </c>
      <c r="B413" s="413" t="s">
        <v>1139</v>
      </c>
      <c r="C413" s="406">
        <v>0.49</v>
      </c>
      <c r="D413" s="406">
        <v>0</v>
      </c>
      <c r="E413" s="406">
        <v>0.19600000000000001</v>
      </c>
      <c r="F413" s="406">
        <v>0</v>
      </c>
      <c r="G413" s="406">
        <v>0</v>
      </c>
      <c r="H413" s="406">
        <v>0</v>
      </c>
      <c r="I413" s="406">
        <v>0</v>
      </c>
      <c r="J413" s="406">
        <v>0</v>
      </c>
      <c r="K413" s="406">
        <v>0</v>
      </c>
    </row>
    <row r="414" spans="1:11" s="118" customFormat="1" ht="45.75">
      <c r="A414" s="418" t="s">
        <v>1140</v>
      </c>
      <c r="B414" s="413" t="s">
        <v>1141</v>
      </c>
      <c r="C414" s="406">
        <v>705.88900000000001</v>
      </c>
      <c r="D414" s="406">
        <v>5006.1030000000001</v>
      </c>
      <c r="E414" s="406">
        <v>229.96</v>
      </c>
      <c r="F414" s="406">
        <v>866.31500000000005</v>
      </c>
      <c r="G414" s="406">
        <v>15.599680000000001</v>
      </c>
      <c r="H414" s="406">
        <v>24.316000000000003</v>
      </c>
      <c r="I414" s="406">
        <v>45.596599999999995</v>
      </c>
      <c r="J414" s="406">
        <v>51.708000000000006</v>
      </c>
      <c r="K414" s="406">
        <v>10.24</v>
      </c>
    </row>
    <row r="415" spans="1:11" s="118" customFormat="1" ht="68.25">
      <c r="A415" s="418" t="s">
        <v>1142</v>
      </c>
      <c r="B415" s="413" t="s">
        <v>1143</v>
      </c>
      <c r="C415" s="406">
        <v>13.751700000000001</v>
      </c>
      <c r="D415" s="406">
        <v>0</v>
      </c>
      <c r="E415" s="406">
        <v>0</v>
      </c>
      <c r="F415" s="406">
        <v>0.80700000000000005</v>
      </c>
      <c r="G415" s="406">
        <v>0</v>
      </c>
      <c r="H415" s="406">
        <v>0</v>
      </c>
      <c r="I415" s="406">
        <v>28.603000000000002</v>
      </c>
      <c r="J415" s="406">
        <v>0.71399999999999997</v>
      </c>
      <c r="K415" s="406">
        <v>0</v>
      </c>
    </row>
    <row r="416" spans="1:11" s="118" customFormat="1" ht="34.5">
      <c r="A416" s="418" t="s">
        <v>1144</v>
      </c>
      <c r="B416" s="413" t="s">
        <v>1145</v>
      </c>
      <c r="C416" s="406">
        <v>143.7816</v>
      </c>
      <c r="D416" s="406">
        <v>41.466900000000003</v>
      </c>
      <c r="E416" s="406">
        <v>60.784970000000001</v>
      </c>
      <c r="F416" s="406">
        <v>116.66277600000002</v>
      </c>
      <c r="G416" s="406">
        <v>121.88351500000002</v>
      </c>
      <c r="H416" s="406">
        <v>301.78858500000001</v>
      </c>
      <c r="I416" s="406">
        <v>187.06234000000003</v>
      </c>
      <c r="J416" s="406">
        <v>144.234084</v>
      </c>
      <c r="K416" s="406">
        <v>82.16104</v>
      </c>
    </row>
    <row r="417" spans="1:11" s="118" customFormat="1" ht="45.75">
      <c r="A417" s="418" t="s">
        <v>1146</v>
      </c>
      <c r="B417" s="413" t="s">
        <v>1147</v>
      </c>
      <c r="C417" s="406">
        <v>1.409</v>
      </c>
      <c r="D417" s="406">
        <v>2.9499999999999998E-2</v>
      </c>
      <c r="E417" s="406">
        <v>1.093</v>
      </c>
      <c r="F417" s="406">
        <v>0.83450000000000002</v>
      </c>
      <c r="G417" s="406">
        <v>7.0000000000000007E-2</v>
      </c>
      <c r="H417" s="406">
        <v>1.1108</v>
      </c>
      <c r="I417" s="406">
        <v>3.4506999999999999</v>
      </c>
      <c r="J417" s="406">
        <v>0.126</v>
      </c>
      <c r="K417" s="406">
        <v>0.99</v>
      </c>
    </row>
    <row r="418" spans="1:11" s="118" customFormat="1" ht="68.25">
      <c r="A418" s="418" t="s">
        <v>1148</v>
      </c>
      <c r="B418" s="413" t="s">
        <v>1149</v>
      </c>
      <c r="C418" s="406">
        <v>5758.2098159999987</v>
      </c>
      <c r="D418" s="406">
        <v>8841.1892260000041</v>
      </c>
      <c r="E418" s="406">
        <v>10300.263066804999</v>
      </c>
      <c r="F418" s="406">
        <v>10527.906302999998</v>
      </c>
      <c r="G418" s="406">
        <v>11290.597339999998</v>
      </c>
      <c r="H418" s="406">
        <v>9298.8775140000016</v>
      </c>
      <c r="I418" s="406">
        <v>9127.2855729999992</v>
      </c>
      <c r="J418" s="406">
        <v>15241.205933000001</v>
      </c>
      <c r="K418" s="406">
        <v>13777.172246011</v>
      </c>
    </row>
    <row r="419" spans="1:11" s="118" customFormat="1" ht="57">
      <c r="A419" s="418" t="s">
        <v>1150</v>
      </c>
      <c r="B419" s="413" t="s">
        <v>1151</v>
      </c>
      <c r="C419" s="406">
        <v>2771.1256500000004</v>
      </c>
      <c r="D419" s="406">
        <v>5000.8858200000004</v>
      </c>
      <c r="E419" s="406">
        <v>1265.6202599999999</v>
      </c>
      <c r="F419" s="406">
        <v>944.98358000000007</v>
      </c>
      <c r="G419" s="406">
        <v>914.27298999999994</v>
      </c>
      <c r="H419" s="406">
        <v>1071.4865</v>
      </c>
      <c r="I419" s="406">
        <v>836.31564999999989</v>
      </c>
      <c r="J419" s="406">
        <v>1659.2169370000001</v>
      </c>
      <c r="K419" s="406">
        <v>1155.084327</v>
      </c>
    </row>
    <row r="420" spans="1:11" s="118" customFormat="1" ht="57">
      <c r="A420" s="418" t="s">
        <v>1152</v>
      </c>
      <c r="B420" s="413" t="s">
        <v>1153</v>
      </c>
      <c r="C420" s="406">
        <v>538.6309500000001</v>
      </c>
      <c r="D420" s="406">
        <v>923.11827099999994</v>
      </c>
      <c r="E420" s="406">
        <v>339.38253000000003</v>
      </c>
      <c r="F420" s="406">
        <v>1606.9223319999999</v>
      </c>
      <c r="G420" s="406">
        <v>1437.7901499999994</v>
      </c>
      <c r="H420" s="406">
        <v>1555.36436</v>
      </c>
      <c r="I420" s="406">
        <v>938.26182499999982</v>
      </c>
      <c r="J420" s="406">
        <v>385.04739999999998</v>
      </c>
      <c r="K420" s="406">
        <v>325.78145599999999</v>
      </c>
    </row>
    <row r="421" spans="1:11" s="118" customFormat="1" ht="57">
      <c r="A421" s="418" t="s">
        <v>1154</v>
      </c>
      <c r="B421" s="413" t="s">
        <v>1155</v>
      </c>
      <c r="C421" s="406">
        <v>5729.9778550000001</v>
      </c>
      <c r="D421" s="406">
        <v>5564.8407719999996</v>
      </c>
      <c r="E421" s="406">
        <v>1907.64453</v>
      </c>
      <c r="F421" s="406">
        <v>1757.5549720000001</v>
      </c>
      <c r="G421" s="406">
        <v>1831.5633260000002</v>
      </c>
      <c r="H421" s="406">
        <v>2644.38265</v>
      </c>
      <c r="I421" s="406">
        <v>1883.9648400000003</v>
      </c>
      <c r="J421" s="406">
        <v>2490.4352199999998</v>
      </c>
      <c r="K421" s="406">
        <v>1515.6558199999997</v>
      </c>
    </row>
    <row r="422" spans="1:11" s="118" customFormat="1" ht="57">
      <c r="A422" s="418" t="s">
        <v>1156</v>
      </c>
      <c r="B422" s="413" t="s">
        <v>1157</v>
      </c>
      <c r="C422" s="406">
        <v>953.51139000000012</v>
      </c>
      <c r="D422" s="406">
        <v>1503.4649999999999</v>
      </c>
      <c r="E422" s="406">
        <v>724.94173999999998</v>
      </c>
      <c r="F422" s="406">
        <v>2668.2992500000005</v>
      </c>
      <c r="G422" s="406">
        <v>2329.9085299999997</v>
      </c>
      <c r="H422" s="406">
        <v>2752.4922900000001</v>
      </c>
      <c r="I422" s="406">
        <v>2821.9807740000001</v>
      </c>
      <c r="J422" s="406">
        <v>3095.4473799999996</v>
      </c>
      <c r="K422" s="406">
        <v>2896.2139200000001</v>
      </c>
    </row>
    <row r="423" spans="1:11" s="118" customFormat="1" ht="23.25">
      <c r="A423" s="418" t="s">
        <v>1158</v>
      </c>
      <c r="B423" s="413" t="s">
        <v>1159</v>
      </c>
      <c r="C423" s="406">
        <v>557.73040000000003</v>
      </c>
      <c r="D423" s="406">
        <v>125.53349</v>
      </c>
      <c r="E423" s="406">
        <v>279.58758599999999</v>
      </c>
      <c r="F423" s="406">
        <v>170.530856</v>
      </c>
      <c r="G423" s="406">
        <v>123.647891</v>
      </c>
      <c r="H423" s="406">
        <v>125.91173400000001</v>
      </c>
      <c r="I423" s="406">
        <v>128.52768</v>
      </c>
      <c r="J423" s="406">
        <v>4.5741999999999994</v>
      </c>
      <c r="K423" s="406">
        <v>23.469536000000002</v>
      </c>
    </row>
    <row r="424" spans="1:11" s="118" customFormat="1" ht="34.5">
      <c r="A424" s="418" t="s">
        <v>1160</v>
      </c>
      <c r="B424" s="413" t="s">
        <v>1161</v>
      </c>
      <c r="C424" s="406">
        <v>201.47507099999999</v>
      </c>
      <c r="D424" s="406">
        <v>406.55382499999996</v>
      </c>
      <c r="E424" s="406">
        <v>337.59693999999996</v>
      </c>
      <c r="F424" s="406">
        <v>274.96813900000001</v>
      </c>
      <c r="G424" s="406">
        <v>424.62844299999989</v>
      </c>
      <c r="H424" s="406">
        <v>107.60317100000002</v>
      </c>
      <c r="I424" s="406">
        <v>104.522717</v>
      </c>
      <c r="J424" s="406">
        <v>351.55631</v>
      </c>
      <c r="K424" s="406">
        <v>384.410684</v>
      </c>
    </row>
    <row r="425" spans="1:11" s="118" customFormat="1" ht="23.25">
      <c r="A425" s="418" t="s">
        <v>1162</v>
      </c>
      <c r="B425" s="413" t="s">
        <v>1163</v>
      </c>
      <c r="C425" s="406">
        <v>579.930162</v>
      </c>
      <c r="D425" s="406">
        <v>123.44545199999999</v>
      </c>
      <c r="E425" s="406">
        <v>435.54274300000003</v>
      </c>
      <c r="F425" s="406">
        <v>717.17655400000001</v>
      </c>
      <c r="G425" s="406">
        <v>445.68236999999999</v>
      </c>
      <c r="H425" s="406">
        <v>2730.6383390000001</v>
      </c>
      <c r="I425" s="406">
        <v>7104.4817671679994</v>
      </c>
      <c r="J425" s="406">
        <v>3280.9849445999994</v>
      </c>
      <c r="K425" s="406">
        <v>7448.6812671000025</v>
      </c>
    </row>
    <row r="426" spans="1:11" s="118" customFormat="1" ht="34.5">
      <c r="A426" s="418" t="s">
        <v>1164</v>
      </c>
      <c r="B426" s="413" t="s">
        <v>1165</v>
      </c>
      <c r="C426" s="406">
        <v>8601.3703000000005</v>
      </c>
      <c r="D426" s="406">
        <v>10873.867867000001</v>
      </c>
      <c r="E426" s="406">
        <v>15063.294870000002</v>
      </c>
      <c r="F426" s="406">
        <v>16491.308649999999</v>
      </c>
      <c r="G426" s="406">
        <v>15190.775374000003</v>
      </c>
      <c r="H426" s="406">
        <v>17251.191449999998</v>
      </c>
      <c r="I426" s="406">
        <v>14597.411350000002</v>
      </c>
      <c r="J426" s="406">
        <v>10073.35806</v>
      </c>
      <c r="K426" s="406">
        <v>9637.880927000002</v>
      </c>
    </row>
    <row r="427" spans="1:11" s="118" customFormat="1" ht="23.25">
      <c r="A427" s="418" t="s">
        <v>1166</v>
      </c>
      <c r="B427" s="413" t="s">
        <v>1167</v>
      </c>
      <c r="C427" s="406">
        <v>71.36</v>
      </c>
      <c r="D427" s="406">
        <v>62.223800000000004</v>
      </c>
      <c r="E427" s="406">
        <v>0</v>
      </c>
      <c r="F427" s="406">
        <v>321.90600000000001</v>
      </c>
      <c r="G427" s="406">
        <v>100.40600000000001</v>
      </c>
      <c r="H427" s="406">
        <v>6.682360000000001</v>
      </c>
      <c r="I427" s="406">
        <v>120.295</v>
      </c>
      <c r="J427" s="406">
        <v>1900.539</v>
      </c>
      <c r="K427" s="406">
        <v>0</v>
      </c>
    </row>
    <row r="428" spans="1:11" s="118" customFormat="1" ht="45.75">
      <c r="A428" s="418" t="s">
        <v>1168</v>
      </c>
      <c r="B428" s="413" t="s">
        <v>1169</v>
      </c>
      <c r="C428" s="406">
        <v>0</v>
      </c>
      <c r="D428" s="406">
        <v>26.71</v>
      </c>
      <c r="E428" s="406">
        <v>4.2200000000000001E-2</v>
      </c>
      <c r="F428" s="406">
        <v>3.4689999999999999</v>
      </c>
      <c r="G428" s="406">
        <v>0.48</v>
      </c>
      <c r="H428" s="406">
        <v>2.9999999999999997E-4</v>
      </c>
      <c r="I428" s="406">
        <v>0.33547000000000005</v>
      </c>
      <c r="J428" s="406">
        <v>10.267189999999999</v>
      </c>
      <c r="K428" s="406">
        <v>67.230969999999999</v>
      </c>
    </row>
    <row r="429" spans="1:11" s="118" customFormat="1" ht="45.75">
      <c r="A429" s="418" t="s">
        <v>1170</v>
      </c>
      <c r="B429" s="413" t="s">
        <v>1171</v>
      </c>
      <c r="C429" s="406">
        <v>146.113519</v>
      </c>
      <c r="D429" s="406">
        <v>147.85503199999999</v>
      </c>
      <c r="E429" s="406">
        <v>281.37642519999997</v>
      </c>
      <c r="F429" s="406">
        <v>146.78601699999999</v>
      </c>
      <c r="G429" s="406">
        <v>134.48375099999998</v>
      </c>
      <c r="H429" s="406">
        <v>76.989653000000004</v>
      </c>
      <c r="I429" s="406">
        <v>115.31280066799999</v>
      </c>
      <c r="J429" s="406">
        <v>88.628113999999997</v>
      </c>
      <c r="K429" s="406">
        <v>116.91880999999998</v>
      </c>
    </row>
    <row r="430" spans="1:11" s="118" customFormat="1">
      <c r="A430" s="418" t="s">
        <v>1172</v>
      </c>
      <c r="B430" s="413" t="s">
        <v>1173</v>
      </c>
      <c r="C430" s="406">
        <v>1699.6697569999999</v>
      </c>
      <c r="D430" s="406">
        <v>1466.9358239999999</v>
      </c>
      <c r="E430" s="406">
        <v>878.58972760000006</v>
      </c>
      <c r="F430" s="406">
        <v>878.96763999999985</v>
      </c>
      <c r="G430" s="406">
        <v>413.14117900000002</v>
      </c>
      <c r="H430" s="406">
        <v>588.98277200000007</v>
      </c>
      <c r="I430" s="406">
        <v>731.30012933199987</v>
      </c>
      <c r="J430" s="406">
        <v>329.87399800000003</v>
      </c>
      <c r="K430" s="406">
        <v>700.09993000000009</v>
      </c>
    </row>
    <row r="431" spans="1:11" s="118" customFormat="1">
      <c r="A431" s="418" t="s">
        <v>1174</v>
      </c>
      <c r="B431" s="413" t="s">
        <v>1175</v>
      </c>
      <c r="C431" s="406">
        <v>1.7876020000000001</v>
      </c>
      <c r="D431" s="406">
        <v>2.4589700000000003</v>
      </c>
      <c r="E431" s="406">
        <v>1.0599480000000001</v>
      </c>
      <c r="F431" s="406">
        <v>4.4259430000000002</v>
      </c>
      <c r="G431" s="406">
        <v>2.0224729999999997</v>
      </c>
      <c r="H431" s="406">
        <v>3.9485199999999998</v>
      </c>
      <c r="I431" s="406">
        <v>0.76324000000000003</v>
      </c>
      <c r="J431" s="406">
        <v>9.8156300000000005</v>
      </c>
      <c r="K431" s="406">
        <v>21.09722</v>
      </c>
    </row>
    <row r="432" spans="1:11" s="118" customFormat="1" ht="45.75">
      <c r="A432" s="418" t="s">
        <v>1176</v>
      </c>
      <c r="B432" s="413" t="s">
        <v>1177</v>
      </c>
      <c r="C432" s="406">
        <v>221.01808099999994</v>
      </c>
      <c r="D432" s="406">
        <v>190.37972200000002</v>
      </c>
      <c r="E432" s="406">
        <v>170.53385799999998</v>
      </c>
      <c r="F432" s="406">
        <v>247.519149</v>
      </c>
      <c r="G432" s="406">
        <v>311.03120286600011</v>
      </c>
      <c r="H432" s="406">
        <v>375.98912450000017</v>
      </c>
      <c r="I432" s="406">
        <v>503.53305399999999</v>
      </c>
      <c r="J432" s="406">
        <v>535.15133999999989</v>
      </c>
      <c r="K432" s="406">
        <v>569.63339099999996</v>
      </c>
    </row>
    <row r="433" spans="1:11" s="118" customFormat="1" ht="34.5">
      <c r="A433" s="418" t="s">
        <v>1178</v>
      </c>
      <c r="B433" s="413" t="s">
        <v>1179</v>
      </c>
      <c r="C433" s="406">
        <v>1162.9821999999999</v>
      </c>
      <c r="D433" s="406">
        <v>1287.8249040000001</v>
      </c>
      <c r="E433" s="406">
        <v>699.53530000000001</v>
      </c>
      <c r="F433" s="406">
        <v>1947.047</v>
      </c>
      <c r="G433" s="406">
        <v>774.54517999999996</v>
      </c>
      <c r="H433" s="406">
        <v>1425.0612799999999</v>
      </c>
      <c r="I433" s="406">
        <v>1355.4015400000001</v>
      </c>
      <c r="J433" s="406">
        <v>1809.6555699999999</v>
      </c>
      <c r="K433" s="406">
        <v>1007.0598799999999</v>
      </c>
    </row>
    <row r="434" spans="1:11" s="118" customFormat="1" ht="57">
      <c r="A434" s="418" t="s">
        <v>1180</v>
      </c>
      <c r="B434" s="413" t="s">
        <v>1181</v>
      </c>
      <c r="C434" s="406">
        <v>20153.89184099999</v>
      </c>
      <c r="D434" s="406">
        <v>26000.313271999992</v>
      </c>
      <c r="E434" s="406">
        <v>24378.104497999993</v>
      </c>
      <c r="F434" s="406">
        <v>15739.272789999999</v>
      </c>
      <c r="G434" s="406">
        <v>15596.305657999996</v>
      </c>
      <c r="H434" s="406">
        <v>20250.639096000006</v>
      </c>
      <c r="I434" s="406">
        <v>16482.717393999999</v>
      </c>
      <c r="J434" s="406">
        <v>16039.019305000003</v>
      </c>
      <c r="K434" s="406">
        <v>16444.292170563003</v>
      </c>
    </row>
    <row r="435" spans="1:11" s="118" customFormat="1" ht="57">
      <c r="A435" s="418" t="s">
        <v>1182</v>
      </c>
      <c r="B435" s="413" t="s">
        <v>1183</v>
      </c>
      <c r="C435" s="406">
        <v>105.6636</v>
      </c>
      <c r="D435" s="406">
        <v>12.232200000000001</v>
      </c>
      <c r="E435" s="406">
        <v>1.5509900000000001</v>
      </c>
      <c r="F435" s="406">
        <v>0.19700000000000001</v>
      </c>
      <c r="G435" s="406">
        <v>3.012</v>
      </c>
      <c r="H435" s="406">
        <v>0.36</v>
      </c>
      <c r="I435" s="406">
        <v>18.056000000000001</v>
      </c>
      <c r="J435" s="406">
        <v>1.385</v>
      </c>
      <c r="K435" s="406">
        <v>0.35099999999999998</v>
      </c>
    </row>
    <row r="436" spans="1:11" s="118" customFormat="1">
      <c r="A436" s="418" t="s">
        <v>1184</v>
      </c>
      <c r="B436" s="413" t="s">
        <v>1185</v>
      </c>
      <c r="C436" s="406">
        <v>63653.37796760026</v>
      </c>
      <c r="D436" s="406">
        <v>52105.228619999987</v>
      </c>
      <c r="E436" s="406">
        <v>45406.851520000011</v>
      </c>
      <c r="F436" s="406">
        <v>356440.78933600016</v>
      </c>
      <c r="G436" s="406">
        <v>247700.23694000341</v>
      </c>
      <c r="H436" s="406">
        <v>366844.88800000295</v>
      </c>
      <c r="I436" s="406">
        <v>389062.0195100049</v>
      </c>
      <c r="J436" s="406">
        <v>435730.66734061198</v>
      </c>
      <c r="K436" s="406">
        <v>341279.54577144037</v>
      </c>
    </row>
    <row r="437" spans="1:11" s="118" customFormat="1" ht="23.25">
      <c r="A437" s="418" t="s">
        <v>1186</v>
      </c>
      <c r="B437" s="413" t="s">
        <v>1187</v>
      </c>
      <c r="C437" s="406">
        <v>26014.383280000067</v>
      </c>
      <c r="D437" s="406">
        <v>19540.228817999996</v>
      </c>
      <c r="E437" s="406">
        <v>14544.57102599996</v>
      </c>
      <c r="F437" s="406">
        <v>48697.072435000016</v>
      </c>
      <c r="G437" s="406">
        <v>157951.20176000291</v>
      </c>
      <c r="H437" s="406">
        <v>29670.657349999979</v>
      </c>
      <c r="I437" s="406">
        <v>21789.931709999953</v>
      </c>
      <c r="J437" s="406">
        <v>33029.604539999898</v>
      </c>
      <c r="K437" s="406">
        <v>34844.846475142942</v>
      </c>
    </row>
    <row r="438" spans="1:11" s="118" customFormat="1">
      <c r="A438" s="418" t="s">
        <v>1188</v>
      </c>
      <c r="B438" s="413" t="s">
        <v>1189</v>
      </c>
      <c r="C438" s="406">
        <v>14236.865120000004</v>
      </c>
      <c r="D438" s="406">
        <v>13661.68885</v>
      </c>
      <c r="E438" s="406">
        <v>11605.845680000002</v>
      </c>
      <c r="F438" s="406">
        <v>10544.392100000003</v>
      </c>
      <c r="G438" s="406">
        <v>9514.3212199999998</v>
      </c>
      <c r="H438" s="406">
        <v>6324.4933099999998</v>
      </c>
      <c r="I438" s="406">
        <v>7196.5945019999981</v>
      </c>
      <c r="J438" s="406">
        <v>8795.0736750000033</v>
      </c>
      <c r="K438" s="406">
        <v>12999.536220000002</v>
      </c>
    </row>
    <row r="439" spans="1:11" s="118" customFormat="1" ht="23.25">
      <c r="A439" s="418" t="s">
        <v>1190</v>
      </c>
      <c r="B439" s="413" t="s">
        <v>1191</v>
      </c>
      <c r="C439" s="406">
        <v>187154.07297000004</v>
      </c>
      <c r="D439" s="406">
        <v>335414.23610999994</v>
      </c>
      <c r="E439" s="406">
        <v>191470.01738999944</v>
      </c>
      <c r="F439" s="406">
        <v>231408.96914000023</v>
      </c>
      <c r="G439" s="406">
        <v>183760.61501000004</v>
      </c>
      <c r="H439" s="406">
        <v>171196.27396400017</v>
      </c>
      <c r="I439" s="406">
        <v>202640.44204700028</v>
      </c>
      <c r="J439" s="406">
        <v>160234.89545044999</v>
      </c>
      <c r="K439" s="406">
        <v>235288.18083399991</v>
      </c>
    </row>
    <row r="440" spans="1:11" s="118" customFormat="1" ht="34.5">
      <c r="A440" s="418" t="s">
        <v>1192</v>
      </c>
      <c r="B440" s="413" t="s">
        <v>1193</v>
      </c>
      <c r="C440" s="406">
        <v>1342.3821600000001</v>
      </c>
      <c r="D440" s="406">
        <v>1397.8449499999997</v>
      </c>
      <c r="E440" s="406">
        <v>1108.0702419720001</v>
      </c>
      <c r="F440" s="406">
        <v>1033.47253</v>
      </c>
      <c r="G440" s="406">
        <v>1387.2962579999999</v>
      </c>
      <c r="H440" s="406">
        <v>1504.7907679999998</v>
      </c>
      <c r="I440" s="406">
        <v>1513.7099489999998</v>
      </c>
      <c r="J440" s="406">
        <v>2316.1580100000001</v>
      </c>
      <c r="K440" s="406">
        <v>4545.9429500000006</v>
      </c>
    </row>
    <row r="441" spans="1:11" s="118" customFormat="1">
      <c r="A441" s="418" t="s">
        <v>1194</v>
      </c>
      <c r="B441" s="413" t="s">
        <v>1195</v>
      </c>
      <c r="C441" s="406">
        <v>2374.12266</v>
      </c>
      <c r="D441" s="406">
        <v>3627.7528180000018</v>
      </c>
      <c r="E441" s="406">
        <v>1842.0467279999996</v>
      </c>
      <c r="F441" s="406">
        <v>3355.5273649999999</v>
      </c>
      <c r="G441" s="406">
        <v>3166.0122800000004</v>
      </c>
      <c r="H441" s="406">
        <v>4786.0292689999987</v>
      </c>
      <c r="I441" s="406">
        <v>7020.1869984999985</v>
      </c>
      <c r="J441" s="406">
        <v>9128.4090639999995</v>
      </c>
      <c r="K441" s="406">
        <v>6459.8958779999994</v>
      </c>
    </row>
    <row r="442" spans="1:11" s="118" customFormat="1" ht="45.75">
      <c r="A442" s="418" t="s">
        <v>1196</v>
      </c>
      <c r="B442" s="413" t="s">
        <v>1197</v>
      </c>
      <c r="C442" s="406">
        <v>109206.12449099998</v>
      </c>
      <c r="D442" s="406">
        <v>95647.156718999991</v>
      </c>
      <c r="E442" s="406">
        <v>61213.605054000007</v>
      </c>
      <c r="F442" s="406">
        <v>60133.272948999998</v>
      </c>
      <c r="G442" s="406">
        <v>64535.413643000022</v>
      </c>
      <c r="H442" s="406">
        <v>114025.98057099999</v>
      </c>
      <c r="I442" s="406">
        <v>177825.83323899997</v>
      </c>
      <c r="J442" s="406">
        <v>133551.062447</v>
      </c>
      <c r="K442" s="406">
        <v>126897.82989799998</v>
      </c>
    </row>
    <row r="443" spans="1:11" s="118" customFormat="1">
      <c r="A443" s="418" t="s">
        <v>1198</v>
      </c>
      <c r="B443" s="413" t="s">
        <v>1199</v>
      </c>
      <c r="C443" s="406">
        <v>90.610799999999998</v>
      </c>
      <c r="D443" s="406">
        <v>153.75886000000003</v>
      </c>
      <c r="E443" s="406">
        <v>152.6456</v>
      </c>
      <c r="F443" s="406">
        <v>224.28395</v>
      </c>
      <c r="G443" s="406">
        <v>297.15429000000006</v>
      </c>
      <c r="H443" s="406">
        <v>484.18741999999997</v>
      </c>
      <c r="I443" s="406">
        <v>276.60834999999997</v>
      </c>
      <c r="J443" s="406">
        <v>585.79829900000004</v>
      </c>
      <c r="K443" s="406">
        <v>2374.6482734280003</v>
      </c>
    </row>
    <row r="444" spans="1:11" s="118" customFormat="1" ht="23.25">
      <c r="A444" s="418" t="s">
        <v>1200</v>
      </c>
      <c r="B444" s="413" t="s">
        <v>1201</v>
      </c>
      <c r="C444" s="406">
        <v>3039.5239199999996</v>
      </c>
      <c r="D444" s="406">
        <v>2606.5999139999999</v>
      </c>
      <c r="E444" s="406">
        <v>2475.7384259999999</v>
      </c>
      <c r="F444" s="406">
        <v>3628.0653619999998</v>
      </c>
      <c r="G444" s="406">
        <v>4424.3368590000009</v>
      </c>
      <c r="H444" s="406">
        <v>4746.7844500000001</v>
      </c>
      <c r="I444" s="406">
        <v>3828.8741069999996</v>
      </c>
      <c r="J444" s="406">
        <v>5089.9159142000008</v>
      </c>
      <c r="K444" s="406">
        <v>6138.6240149999976</v>
      </c>
    </row>
    <row r="445" spans="1:11" s="118" customFormat="1">
      <c r="A445" s="418" t="s">
        <v>1202</v>
      </c>
      <c r="B445" s="413" t="s">
        <v>1203</v>
      </c>
      <c r="C445" s="406">
        <v>352.85268799999994</v>
      </c>
      <c r="D445" s="406">
        <v>430.706659</v>
      </c>
      <c r="E445" s="406">
        <v>319.37453999999991</v>
      </c>
      <c r="F445" s="406">
        <v>477.35241199999996</v>
      </c>
      <c r="G445" s="406">
        <v>535.24509999999987</v>
      </c>
      <c r="H445" s="406">
        <v>884.50233900000012</v>
      </c>
      <c r="I445" s="406">
        <v>894.98064999999997</v>
      </c>
      <c r="J445" s="406">
        <v>859.86850200000003</v>
      </c>
      <c r="K445" s="406">
        <v>990.37372923800012</v>
      </c>
    </row>
    <row r="446" spans="1:11" s="118" customFormat="1" ht="57">
      <c r="A446" s="418" t="s">
        <v>1204</v>
      </c>
      <c r="B446" s="413" t="s">
        <v>1205</v>
      </c>
      <c r="C446" s="406">
        <v>389.79104999999998</v>
      </c>
      <c r="D446" s="406">
        <v>427.11708579999998</v>
      </c>
      <c r="E446" s="406">
        <v>75.005837999999997</v>
      </c>
      <c r="F446" s="406">
        <v>104.68226</v>
      </c>
      <c r="G446" s="406">
        <v>223.22173999999998</v>
      </c>
      <c r="H446" s="406">
        <v>353.95578999999998</v>
      </c>
      <c r="I446" s="406">
        <v>589.31894</v>
      </c>
      <c r="J446" s="406">
        <v>297.33913999999999</v>
      </c>
      <c r="K446" s="406">
        <v>459.55179000000004</v>
      </c>
    </row>
    <row r="447" spans="1:11" s="118" customFormat="1" ht="34.5">
      <c r="A447" s="418" t="s">
        <v>1206</v>
      </c>
      <c r="B447" s="413" t="s">
        <v>1207</v>
      </c>
      <c r="C447" s="406">
        <v>2131.835403</v>
      </c>
      <c r="D447" s="406">
        <v>4241.6197199999997</v>
      </c>
      <c r="E447" s="406">
        <v>2369.1228800000004</v>
      </c>
      <c r="F447" s="406">
        <v>1471.7099099999998</v>
      </c>
      <c r="G447" s="406">
        <v>2453.7923480000004</v>
      </c>
      <c r="H447" s="406">
        <v>4523.9985199999992</v>
      </c>
      <c r="I447" s="406">
        <v>4134.2641800000001</v>
      </c>
      <c r="J447" s="406">
        <v>5458.24748</v>
      </c>
      <c r="K447" s="406">
        <v>7477.6893699999991</v>
      </c>
    </row>
    <row r="448" spans="1:11" s="118" customFormat="1" ht="57">
      <c r="A448" s="418" t="s">
        <v>1208</v>
      </c>
      <c r="B448" s="413" t="s">
        <v>1209</v>
      </c>
      <c r="C448" s="406">
        <v>179.12396000000001</v>
      </c>
      <c r="D448" s="406">
        <v>734.98134000000005</v>
      </c>
      <c r="E448" s="406">
        <v>1527.04546</v>
      </c>
      <c r="F448" s="406">
        <v>923.48675000000003</v>
      </c>
      <c r="G448" s="406">
        <v>325.05847000000006</v>
      </c>
      <c r="H448" s="406">
        <v>651.48482000000001</v>
      </c>
      <c r="I448" s="406">
        <v>1056.53522</v>
      </c>
      <c r="J448" s="406">
        <v>1733.6959899999997</v>
      </c>
      <c r="K448" s="406">
        <v>791.78519999999992</v>
      </c>
    </row>
    <row r="449" spans="1:11" s="118" customFormat="1" ht="23.25">
      <c r="A449" s="418" t="s">
        <v>1210</v>
      </c>
      <c r="B449" s="413" t="s">
        <v>1211</v>
      </c>
      <c r="C449" s="406">
        <v>4300.1736060000003</v>
      </c>
      <c r="D449" s="406">
        <v>3680.5374610000003</v>
      </c>
      <c r="E449" s="406">
        <v>3800.2156</v>
      </c>
      <c r="F449" s="406">
        <v>3269.7042999999999</v>
      </c>
      <c r="G449" s="406">
        <v>3971.0648099999999</v>
      </c>
      <c r="H449" s="406">
        <v>3279.478349</v>
      </c>
      <c r="I449" s="406">
        <v>4837.201</v>
      </c>
      <c r="J449" s="406">
        <v>4382.8219959999997</v>
      </c>
      <c r="K449" s="406">
        <v>3995.9936500000003</v>
      </c>
    </row>
    <row r="450" spans="1:11" s="118" customFormat="1">
      <c r="A450" s="418" t="s">
        <v>1212</v>
      </c>
      <c r="B450" s="413" t="s">
        <v>1213</v>
      </c>
      <c r="C450" s="406">
        <v>2306.3796899999993</v>
      </c>
      <c r="D450" s="406">
        <v>2512.8397999999997</v>
      </c>
      <c r="E450" s="406">
        <v>2972.1233780000002</v>
      </c>
      <c r="F450" s="406">
        <v>514.41849999999999</v>
      </c>
      <c r="G450" s="406">
        <v>203.90708999999998</v>
      </c>
      <c r="H450" s="406">
        <v>614.99699999999996</v>
      </c>
      <c r="I450" s="406">
        <v>642.99274000000003</v>
      </c>
      <c r="J450" s="406">
        <v>353.863</v>
      </c>
      <c r="K450" s="406">
        <v>108.80973</v>
      </c>
    </row>
    <row r="451" spans="1:11" s="118" customFormat="1" ht="45.75">
      <c r="A451" s="418" t="s">
        <v>1214</v>
      </c>
      <c r="B451" s="413" t="s">
        <v>1215</v>
      </c>
      <c r="C451" s="406">
        <v>10042.710684</v>
      </c>
      <c r="D451" s="406">
        <v>11985.611898000001</v>
      </c>
      <c r="E451" s="406">
        <v>5031.0677426999982</v>
      </c>
      <c r="F451" s="406">
        <v>5223.668595000001</v>
      </c>
      <c r="G451" s="406">
        <v>4062.2465780000007</v>
      </c>
      <c r="H451" s="406">
        <v>3507.7808090000012</v>
      </c>
      <c r="I451" s="406">
        <v>3387.7967074500007</v>
      </c>
      <c r="J451" s="406">
        <v>3660.2428262069989</v>
      </c>
      <c r="K451" s="406">
        <v>3446.7058466960011</v>
      </c>
    </row>
    <row r="452" spans="1:11" s="118" customFormat="1" ht="23.25">
      <c r="A452" s="418" t="s">
        <v>1216</v>
      </c>
      <c r="B452" s="413" t="s">
        <v>1217</v>
      </c>
      <c r="C452" s="406">
        <v>12353.298686500002</v>
      </c>
      <c r="D452" s="406">
        <v>12718.694823880995</v>
      </c>
      <c r="E452" s="406">
        <v>9201.2861527279983</v>
      </c>
      <c r="F452" s="406">
        <v>10578.433532559997</v>
      </c>
      <c r="G452" s="406">
        <v>9166.6005675000033</v>
      </c>
      <c r="H452" s="406">
        <v>7996.5703332939975</v>
      </c>
      <c r="I452" s="406">
        <v>7844.1377738200035</v>
      </c>
      <c r="J452" s="406">
        <v>10230.950998499013</v>
      </c>
      <c r="K452" s="406">
        <v>13440.19064833702</v>
      </c>
    </row>
    <row r="453" spans="1:11" s="118" customFormat="1" ht="45.75">
      <c r="A453" s="418" t="s">
        <v>1218</v>
      </c>
      <c r="B453" s="413" t="s">
        <v>1219</v>
      </c>
      <c r="C453" s="406">
        <v>4840.4320800000005</v>
      </c>
      <c r="D453" s="406">
        <v>5469.6009599999998</v>
      </c>
      <c r="E453" s="406">
        <v>3109.7417769999997</v>
      </c>
      <c r="F453" s="406">
        <v>2234.1398749999998</v>
      </c>
      <c r="G453" s="406">
        <v>3781.3932630999993</v>
      </c>
      <c r="H453" s="406">
        <v>6817.6628850000016</v>
      </c>
      <c r="I453" s="406">
        <v>9766.5043510200012</v>
      </c>
      <c r="J453" s="406">
        <v>16773.520557696</v>
      </c>
      <c r="K453" s="406">
        <v>9964.7283221329981</v>
      </c>
    </row>
    <row r="454" spans="1:11" s="118" customFormat="1" ht="34.5">
      <c r="A454" s="418" t="s">
        <v>1220</v>
      </c>
      <c r="B454" s="413" t="s">
        <v>1221</v>
      </c>
      <c r="C454" s="406">
        <v>12223.80633993001</v>
      </c>
      <c r="D454" s="406">
        <v>13862.363274130992</v>
      </c>
      <c r="E454" s="406">
        <v>9804.0088672499933</v>
      </c>
      <c r="F454" s="406">
        <v>9156.678618000009</v>
      </c>
      <c r="G454" s="406">
        <v>10667.176713319992</v>
      </c>
      <c r="H454" s="406">
        <v>10814.345825579985</v>
      </c>
      <c r="I454" s="406">
        <v>11716.080591153992</v>
      </c>
      <c r="J454" s="406">
        <v>15666.242370752998</v>
      </c>
      <c r="K454" s="406">
        <v>16367.747013284326</v>
      </c>
    </row>
    <row r="455" spans="1:11" s="118" customFormat="1" ht="45.75">
      <c r="A455" s="418" t="s">
        <v>1222</v>
      </c>
      <c r="B455" s="413" t="s">
        <v>1223</v>
      </c>
      <c r="C455" s="406">
        <v>18075.118199000008</v>
      </c>
      <c r="D455" s="406">
        <v>26283.722122999996</v>
      </c>
      <c r="E455" s="406">
        <v>24690.296624999988</v>
      </c>
      <c r="F455" s="406">
        <v>28160.769511000006</v>
      </c>
      <c r="G455" s="406">
        <v>27583.98085832602</v>
      </c>
      <c r="H455" s="406">
        <v>37733.858959740013</v>
      </c>
      <c r="I455" s="406">
        <v>47640.223510319978</v>
      </c>
      <c r="J455" s="406">
        <v>81325.516342527029</v>
      </c>
      <c r="K455" s="406">
        <v>60494.037199639446</v>
      </c>
    </row>
    <row r="456" spans="1:11" s="118" customFormat="1" ht="23.25">
      <c r="A456" s="418" t="s">
        <v>1224</v>
      </c>
      <c r="B456" s="413" t="s">
        <v>1225</v>
      </c>
      <c r="C456" s="406">
        <v>17573.922157999998</v>
      </c>
      <c r="D456" s="406">
        <v>16619.277227999999</v>
      </c>
      <c r="E456" s="406">
        <v>13641.853282399998</v>
      </c>
      <c r="F456" s="406">
        <v>11300.832666999993</v>
      </c>
      <c r="G456" s="406">
        <v>14334.616746800006</v>
      </c>
      <c r="H456" s="406">
        <v>17724.683187999999</v>
      </c>
      <c r="I456" s="406">
        <v>21551.387929989975</v>
      </c>
      <c r="J456" s="406">
        <v>45111.070391198002</v>
      </c>
      <c r="K456" s="406">
        <v>22136.153941755987</v>
      </c>
    </row>
    <row r="457" spans="1:11" s="118" customFormat="1" ht="45.75">
      <c r="A457" s="418" t="s">
        <v>1226</v>
      </c>
      <c r="B457" s="413" t="s">
        <v>1227</v>
      </c>
      <c r="C457" s="406">
        <v>3915.5195849999986</v>
      </c>
      <c r="D457" s="406">
        <v>4625.1979200000005</v>
      </c>
      <c r="E457" s="406">
        <v>3768.7994399999989</v>
      </c>
      <c r="F457" s="406">
        <v>2718.3217029999987</v>
      </c>
      <c r="G457" s="406">
        <v>2648.8694239999991</v>
      </c>
      <c r="H457" s="406">
        <v>3884.8165099999997</v>
      </c>
      <c r="I457" s="406">
        <v>4002.2143078900017</v>
      </c>
      <c r="J457" s="406">
        <v>5175.136379231003</v>
      </c>
      <c r="K457" s="406">
        <v>6029.8100040639993</v>
      </c>
    </row>
    <row r="458" spans="1:11" s="118" customFormat="1" ht="34.5">
      <c r="A458" s="418" t="s">
        <v>1228</v>
      </c>
      <c r="B458" s="413" t="s">
        <v>1229</v>
      </c>
      <c r="C458" s="406">
        <v>41958.506596979976</v>
      </c>
      <c r="D458" s="406">
        <v>46272.623939039004</v>
      </c>
      <c r="E458" s="406">
        <v>42715.096855499978</v>
      </c>
      <c r="F458" s="406">
        <v>38277.984615000001</v>
      </c>
      <c r="G458" s="406">
        <v>30819.73660017606</v>
      </c>
      <c r="H458" s="406">
        <v>39194.252540663016</v>
      </c>
      <c r="I458" s="406">
        <v>41194.07395553292</v>
      </c>
      <c r="J458" s="406">
        <v>49116.74806217663</v>
      </c>
      <c r="K458" s="406">
        <v>54828.90396698477</v>
      </c>
    </row>
    <row r="459" spans="1:11" s="118" customFormat="1" ht="34.5">
      <c r="A459" s="418" t="s">
        <v>1230</v>
      </c>
      <c r="B459" s="413" t="s">
        <v>1231</v>
      </c>
      <c r="C459" s="406">
        <v>4597.7147850000019</v>
      </c>
      <c r="D459" s="406">
        <v>4822.4900899999984</v>
      </c>
      <c r="E459" s="406">
        <v>3647.2873709999985</v>
      </c>
      <c r="F459" s="406">
        <v>3494.6794109999983</v>
      </c>
      <c r="G459" s="406">
        <v>4222.5606858949986</v>
      </c>
      <c r="H459" s="406">
        <v>9285.475808463998</v>
      </c>
      <c r="I459" s="406">
        <v>5091.0551658499926</v>
      </c>
      <c r="J459" s="406">
        <v>8705.1786718309868</v>
      </c>
      <c r="K459" s="406">
        <v>10846.046741181988</v>
      </c>
    </row>
    <row r="460" spans="1:11" s="118" customFormat="1" ht="23.25">
      <c r="A460" s="418" t="s">
        <v>1232</v>
      </c>
      <c r="B460" s="413" t="s">
        <v>1233</v>
      </c>
      <c r="C460" s="406">
        <v>9463.4417159999994</v>
      </c>
      <c r="D460" s="406">
        <v>7005.6809110000022</v>
      </c>
      <c r="E460" s="406">
        <v>6299.176858800005</v>
      </c>
      <c r="F460" s="406">
        <v>3236.3052700000012</v>
      </c>
      <c r="G460" s="406">
        <v>2915.3189449999991</v>
      </c>
      <c r="H460" s="406">
        <v>3395.9575046000014</v>
      </c>
      <c r="I460" s="406">
        <v>3581.9709748169998</v>
      </c>
      <c r="J460" s="406">
        <v>5045.9038456269891</v>
      </c>
      <c r="K460" s="406">
        <v>7538.8334264919995</v>
      </c>
    </row>
    <row r="461" spans="1:11" s="118" customFormat="1" ht="23.25">
      <c r="A461" s="418" t="s">
        <v>1234</v>
      </c>
      <c r="B461" s="413" t="s">
        <v>1235</v>
      </c>
      <c r="C461" s="406">
        <v>13479.85895319999</v>
      </c>
      <c r="D461" s="406">
        <v>15293.740279072001</v>
      </c>
      <c r="E461" s="406">
        <v>12883.118905761979</v>
      </c>
      <c r="F461" s="406">
        <v>15171.046363339963</v>
      </c>
      <c r="G461" s="406">
        <v>16050.606096437003</v>
      </c>
      <c r="H461" s="406">
        <v>20729.070006924019</v>
      </c>
      <c r="I461" s="406">
        <v>28044.357823488979</v>
      </c>
      <c r="J461" s="406">
        <v>99641.284320686842</v>
      </c>
      <c r="K461" s="406">
        <v>65364.79715301859</v>
      </c>
    </row>
    <row r="462" spans="1:11" s="118" customFormat="1" ht="34.5">
      <c r="A462" s="418" t="s">
        <v>1236</v>
      </c>
      <c r="B462" s="413" t="s">
        <v>1237</v>
      </c>
      <c r="C462" s="406">
        <v>285.14058</v>
      </c>
      <c r="D462" s="406">
        <v>192.13170000000002</v>
      </c>
      <c r="E462" s="406">
        <v>370.26170000000002</v>
      </c>
      <c r="F462" s="406">
        <v>734.23583000000008</v>
      </c>
      <c r="G462" s="406">
        <v>984.44481000000007</v>
      </c>
      <c r="H462" s="406">
        <v>1484.3863799999999</v>
      </c>
      <c r="I462" s="406">
        <v>1506.7607499999999</v>
      </c>
      <c r="J462" s="406">
        <v>3268.0459030000002</v>
      </c>
      <c r="K462" s="406">
        <v>7895.7128700000012</v>
      </c>
    </row>
    <row r="463" spans="1:11" s="118" customFormat="1" ht="57">
      <c r="A463" s="418" t="s">
        <v>1238</v>
      </c>
      <c r="B463" s="413" t="s">
        <v>1239</v>
      </c>
      <c r="C463" s="406">
        <v>721.523098</v>
      </c>
      <c r="D463" s="406">
        <v>514.31259999999997</v>
      </c>
      <c r="E463" s="406">
        <v>572.67257999999993</v>
      </c>
      <c r="F463" s="406">
        <v>1663.005938</v>
      </c>
      <c r="G463" s="406">
        <v>2140.3632749999997</v>
      </c>
      <c r="H463" s="406">
        <v>2175.2568299999998</v>
      </c>
      <c r="I463" s="406">
        <v>1823.2896800000001</v>
      </c>
      <c r="J463" s="406">
        <v>2507.8901779999997</v>
      </c>
      <c r="K463" s="406">
        <v>2168.5548799999997</v>
      </c>
    </row>
    <row r="464" spans="1:11" s="118" customFormat="1" ht="23.25">
      <c r="A464" s="418" t="s">
        <v>1240</v>
      </c>
      <c r="B464" s="413" t="s">
        <v>1241</v>
      </c>
      <c r="C464" s="406">
        <v>58.148400000000002</v>
      </c>
      <c r="D464" s="406">
        <v>214.71274</v>
      </c>
      <c r="E464" s="406">
        <v>49.512</v>
      </c>
      <c r="F464" s="406">
        <v>480.81473999999997</v>
      </c>
      <c r="G464" s="406">
        <v>136.64968999999999</v>
      </c>
      <c r="H464" s="406">
        <v>30.636400000000002</v>
      </c>
      <c r="I464" s="406">
        <v>95.889499999999998</v>
      </c>
      <c r="J464" s="406">
        <v>33.64358</v>
      </c>
      <c r="K464" s="406">
        <v>54.960424999999994</v>
      </c>
    </row>
    <row r="465" spans="1:11" s="118" customFormat="1" ht="23.25">
      <c r="A465" s="418" t="s">
        <v>1242</v>
      </c>
      <c r="B465" s="413" t="s">
        <v>1243</v>
      </c>
      <c r="C465" s="406">
        <v>73.078000000000003</v>
      </c>
      <c r="D465" s="406">
        <v>50.914000000000001</v>
      </c>
      <c r="E465" s="406">
        <v>9.3081499999999995</v>
      </c>
      <c r="F465" s="406">
        <v>0.438</v>
      </c>
      <c r="G465" s="406">
        <v>10.901999999999999</v>
      </c>
      <c r="H465" s="406">
        <v>5.4480000000000004</v>
      </c>
      <c r="I465" s="406">
        <v>1.1433</v>
      </c>
      <c r="J465" s="406">
        <v>10.593</v>
      </c>
      <c r="K465" s="406">
        <v>12.901009999999999</v>
      </c>
    </row>
    <row r="466" spans="1:11" s="118" customFormat="1" ht="23.25">
      <c r="A466" s="418" t="s">
        <v>1244</v>
      </c>
      <c r="B466" s="413" t="s">
        <v>1245</v>
      </c>
      <c r="C466" s="406">
        <v>103.93002799999999</v>
      </c>
      <c r="D466" s="406">
        <v>209.90947000000003</v>
      </c>
      <c r="E466" s="406">
        <v>67.813119</v>
      </c>
      <c r="F466" s="406">
        <v>222.24950700000002</v>
      </c>
      <c r="G466" s="406">
        <v>448.87377999999995</v>
      </c>
      <c r="H466" s="406">
        <v>777.98762999999985</v>
      </c>
      <c r="I466" s="406">
        <v>651.6263439999999</v>
      </c>
      <c r="J466" s="406">
        <v>618.97619599999996</v>
      </c>
      <c r="K466" s="406">
        <v>693.2672</v>
      </c>
    </row>
    <row r="467" spans="1:11" s="118" customFormat="1" ht="34.5">
      <c r="A467" s="418" t="s">
        <v>1246</v>
      </c>
      <c r="B467" s="413" t="s">
        <v>1247</v>
      </c>
      <c r="C467" s="406">
        <v>68.489932999999994</v>
      </c>
      <c r="D467" s="406">
        <v>129.89001200000001</v>
      </c>
      <c r="E467" s="406">
        <v>82.322168000000005</v>
      </c>
      <c r="F467" s="406">
        <v>27.462986999999998</v>
      </c>
      <c r="G467" s="406">
        <v>11.392406999999999</v>
      </c>
      <c r="H467" s="406">
        <v>54.948512000000001</v>
      </c>
      <c r="I467" s="406">
        <v>32.250970000000002</v>
      </c>
      <c r="J467" s="406">
        <v>48.481044999999995</v>
      </c>
      <c r="K467" s="406">
        <v>29.302398110000002</v>
      </c>
    </row>
    <row r="468" spans="1:11" s="118" customFormat="1">
      <c r="A468" s="418" t="s">
        <v>1248</v>
      </c>
      <c r="B468" s="413" t="s">
        <v>1249</v>
      </c>
      <c r="C468" s="406">
        <v>207.14141999999998</v>
      </c>
      <c r="D468" s="406">
        <v>111.62278000000002</v>
      </c>
      <c r="E468" s="406">
        <v>128.22742000000002</v>
      </c>
      <c r="F468" s="406">
        <v>185.86042999999998</v>
      </c>
      <c r="G468" s="406">
        <v>300.57693221299996</v>
      </c>
      <c r="H468" s="406">
        <v>466.97336999999993</v>
      </c>
      <c r="I468" s="406">
        <v>502.91195700000009</v>
      </c>
      <c r="J468" s="406">
        <v>785.13424430800001</v>
      </c>
      <c r="K468" s="406">
        <v>853.20998329900021</v>
      </c>
    </row>
    <row r="469" spans="1:11" s="118" customFormat="1" ht="34.5">
      <c r="A469" s="418" t="s">
        <v>1250</v>
      </c>
      <c r="B469" s="413" t="s">
        <v>1251</v>
      </c>
      <c r="C469" s="406">
        <v>1505.4392370000003</v>
      </c>
      <c r="D469" s="406">
        <v>1315.3534029999998</v>
      </c>
      <c r="E469" s="406">
        <v>928.57462399999997</v>
      </c>
      <c r="F469" s="406">
        <v>1817.8544699999998</v>
      </c>
      <c r="G469" s="406">
        <v>1579.4343410000006</v>
      </c>
      <c r="H469" s="406">
        <v>1429.1911184740002</v>
      </c>
      <c r="I469" s="406">
        <v>1345.349282983</v>
      </c>
      <c r="J469" s="406">
        <v>1497.22854302</v>
      </c>
      <c r="K469" s="406">
        <v>1445.698658433</v>
      </c>
    </row>
    <row r="470" spans="1:11" s="118" customFormat="1" ht="34.5">
      <c r="A470" s="418" t="s">
        <v>1252</v>
      </c>
      <c r="B470" s="413" t="s">
        <v>1253</v>
      </c>
      <c r="C470" s="406">
        <v>3480.2596695100015</v>
      </c>
      <c r="D470" s="406">
        <v>5657.0737888440008</v>
      </c>
      <c r="E470" s="406">
        <v>5771.6952766779959</v>
      </c>
      <c r="F470" s="406">
        <v>4100.0820944999959</v>
      </c>
      <c r="G470" s="406">
        <v>3465.0022353619961</v>
      </c>
      <c r="H470" s="406">
        <v>5943.4341514880052</v>
      </c>
      <c r="I470" s="406">
        <v>5216.2471994330099</v>
      </c>
      <c r="J470" s="406">
        <v>4767.4784616467005</v>
      </c>
      <c r="K470" s="406">
        <v>9743.9922490420831</v>
      </c>
    </row>
    <row r="471" spans="1:11" s="118" customFormat="1" ht="23.25">
      <c r="A471" s="418" t="s">
        <v>1254</v>
      </c>
      <c r="B471" s="413" t="s">
        <v>1255</v>
      </c>
      <c r="C471" s="406">
        <v>2290.7681579999999</v>
      </c>
      <c r="D471" s="406">
        <v>3175.6667913519991</v>
      </c>
      <c r="E471" s="406">
        <v>2035.3250310000039</v>
      </c>
      <c r="F471" s="406">
        <v>1588.5002155000013</v>
      </c>
      <c r="G471" s="406">
        <v>3213.9024441000051</v>
      </c>
      <c r="H471" s="406">
        <v>3256.5216605300029</v>
      </c>
      <c r="I471" s="406">
        <v>4307.3410754030028</v>
      </c>
      <c r="J471" s="406">
        <v>2563.6011324209703</v>
      </c>
      <c r="K471" s="406">
        <v>2290.8389998500002</v>
      </c>
    </row>
    <row r="472" spans="1:11" s="118" customFormat="1">
      <c r="A472" s="418" t="s">
        <v>1256</v>
      </c>
      <c r="B472" s="413" t="s">
        <v>1257</v>
      </c>
      <c r="C472" s="406">
        <v>59438.198694000021</v>
      </c>
      <c r="D472" s="406">
        <v>72531.376269000088</v>
      </c>
      <c r="E472" s="406">
        <v>56337.27115799993</v>
      </c>
      <c r="F472" s="406">
        <v>54036.113698999987</v>
      </c>
      <c r="G472" s="406">
        <v>68388.595957799989</v>
      </c>
      <c r="H472" s="406">
        <v>89223.166398000059</v>
      </c>
      <c r="I472" s="406">
        <v>146845.4006204</v>
      </c>
      <c r="J472" s="406">
        <v>169832.64380938275</v>
      </c>
      <c r="K472" s="406">
        <v>127194.48816700101</v>
      </c>
    </row>
    <row r="473" spans="1:11" s="118" customFormat="1" ht="45.75">
      <c r="A473" s="418" t="s">
        <v>1258</v>
      </c>
      <c r="B473" s="413" t="s">
        <v>1259</v>
      </c>
      <c r="C473" s="406">
        <v>573.84476999999993</v>
      </c>
      <c r="D473" s="406">
        <v>1931.6703799999998</v>
      </c>
      <c r="E473" s="406">
        <v>534.04088000000002</v>
      </c>
      <c r="F473" s="406">
        <v>272.619574</v>
      </c>
      <c r="G473" s="406">
        <v>340.91088999999999</v>
      </c>
      <c r="H473" s="406">
        <v>455.64786000000004</v>
      </c>
      <c r="I473" s="406">
        <v>460.76458999999983</v>
      </c>
      <c r="J473" s="406">
        <v>721.86732176600003</v>
      </c>
      <c r="K473" s="406">
        <v>1313.538283333</v>
      </c>
    </row>
    <row r="474" spans="1:11" s="118" customFormat="1">
      <c r="A474" s="418" t="s">
        <v>1260</v>
      </c>
      <c r="B474" s="413" t="s">
        <v>1261</v>
      </c>
      <c r="C474" s="406">
        <v>878.00508000000013</v>
      </c>
      <c r="D474" s="406">
        <v>1797.8505400000004</v>
      </c>
      <c r="E474" s="406">
        <v>1250.028912</v>
      </c>
      <c r="F474" s="406">
        <v>1490.14661</v>
      </c>
      <c r="G474" s="406">
        <v>2054.4309209999997</v>
      </c>
      <c r="H474" s="406">
        <v>2365.9061500000007</v>
      </c>
      <c r="I474" s="406">
        <v>2018.3518019999999</v>
      </c>
      <c r="J474" s="406">
        <v>2117.6622320000001</v>
      </c>
      <c r="K474" s="406">
        <v>2114.868411036</v>
      </c>
    </row>
    <row r="475" spans="1:11" s="118" customFormat="1" ht="34.5">
      <c r="A475" s="418" t="s">
        <v>1262</v>
      </c>
      <c r="B475" s="413" t="s">
        <v>1263</v>
      </c>
      <c r="C475" s="406">
        <v>384.50823600000001</v>
      </c>
      <c r="D475" s="406">
        <v>237.73161199999998</v>
      </c>
      <c r="E475" s="406">
        <v>227.52712</v>
      </c>
      <c r="F475" s="406">
        <v>360.11444000000006</v>
      </c>
      <c r="G475" s="406">
        <v>508.119102</v>
      </c>
      <c r="H475" s="406">
        <v>369.32100300000008</v>
      </c>
      <c r="I475" s="406">
        <v>541.17386200000021</v>
      </c>
      <c r="J475" s="406">
        <v>446.89939600000002</v>
      </c>
      <c r="K475" s="406">
        <v>537.356129807</v>
      </c>
    </row>
    <row r="476" spans="1:11" s="118" customFormat="1" ht="34.5">
      <c r="A476" s="418" t="s">
        <v>1264</v>
      </c>
      <c r="B476" s="413" t="s">
        <v>1265</v>
      </c>
      <c r="C476" s="406">
        <v>3854.5454030000001</v>
      </c>
      <c r="D476" s="406">
        <v>7690.6222930000004</v>
      </c>
      <c r="E476" s="406">
        <v>4627.457097999999</v>
      </c>
      <c r="F476" s="406">
        <v>4166.6221979999991</v>
      </c>
      <c r="G476" s="406">
        <v>2782.2152694050001</v>
      </c>
      <c r="H476" s="406">
        <v>3416.5115344000001</v>
      </c>
      <c r="I476" s="406">
        <v>2925.4607629999991</v>
      </c>
      <c r="J476" s="406">
        <v>10970.298661809004</v>
      </c>
      <c r="K476" s="406">
        <v>22165.631898715001</v>
      </c>
    </row>
    <row r="477" spans="1:11" s="118" customFormat="1" ht="23.25">
      <c r="A477" s="418" t="s">
        <v>1266</v>
      </c>
      <c r="B477" s="413" t="s">
        <v>1267</v>
      </c>
      <c r="C477" s="406">
        <v>10073.467436150004</v>
      </c>
      <c r="D477" s="406">
        <v>13023.111500870018</v>
      </c>
      <c r="E477" s="406">
        <v>8716.0668977000114</v>
      </c>
      <c r="F477" s="406">
        <v>9294.6808274000141</v>
      </c>
      <c r="G477" s="406">
        <v>10091.276929788955</v>
      </c>
      <c r="H477" s="406">
        <v>9304.7846776030092</v>
      </c>
      <c r="I477" s="406">
        <v>9990.6931883419984</v>
      </c>
      <c r="J477" s="406">
        <v>11307.221023832661</v>
      </c>
      <c r="K477" s="406">
        <v>14244.103911912012</v>
      </c>
    </row>
    <row r="478" spans="1:11" s="118" customFormat="1" ht="23.25">
      <c r="A478" s="418" t="s">
        <v>1268</v>
      </c>
      <c r="B478" s="413" t="s">
        <v>1269</v>
      </c>
      <c r="C478" s="406">
        <v>214.34440000000001</v>
      </c>
      <c r="D478" s="406">
        <v>204.11488999999997</v>
      </c>
      <c r="E478" s="406">
        <v>193.36853200000002</v>
      </c>
      <c r="F478" s="406">
        <v>266.02697999999998</v>
      </c>
      <c r="G478" s="406">
        <v>1172.2955600000003</v>
      </c>
      <c r="H478" s="406">
        <v>442.01002137899974</v>
      </c>
      <c r="I478" s="406">
        <v>65.092211000000006</v>
      </c>
      <c r="J478" s="406">
        <v>54.371707999999998</v>
      </c>
      <c r="K478" s="406">
        <v>169.19284113700007</v>
      </c>
    </row>
    <row r="479" spans="1:11" s="118" customFormat="1" ht="57">
      <c r="A479" s="418" t="s">
        <v>1270</v>
      </c>
      <c r="B479" s="413" t="s">
        <v>1271</v>
      </c>
      <c r="C479" s="406">
        <v>7055</v>
      </c>
      <c r="D479" s="406">
        <v>7190.6130000000003</v>
      </c>
      <c r="E479" s="406">
        <v>4822.1610000000001</v>
      </c>
      <c r="F479" s="406">
        <v>392.96899999999999</v>
      </c>
      <c r="G479" s="406">
        <v>63</v>
      </c>
      <c r="H479" s="406">
        <v>0</v>
      </c>
      <c r="I479" s="406">
        <v>0</v>
      </c>
      <c r="J479" s="406">
        <v>22.49</v>
      </c>
      <c r="K479" s="406">
        <v>1232.30105</v>
      </c>
    </row>
    <row r="480" spans="1:11" s="118" customFormat="1" ht="68.25">
      <c r="A480" s="418" t="s">
        <v>1272</v>
      </c>
      <c r="B480" s="413" t="s">
        <v>1273</v>
      </c>
      <c r="C480" s="406">
        <v>656.89</v>
      </c>
      <c r="D480" s="406">
        <v>1195.5899999999999</v>
      </c>
      <c r="E480" s="406">
        <v>1138.6099999999999</v>
      </c>
      <c r="F480" s="406">
        <v>0</v>
      </c>
      <c r="G480" s="406">
        <v>0</v>
      </c>
      <c r="H480" s="406">
        <v>67</v>
      </c>
      <c r="I480" s="406">
        <v>110.24</v>
      </c>
      <c r="J480" s="406">
        <v>0</v>
      </c>
      <c r="K480" s="406">
        <v>0</v>
      </c>
    </row>
    <row r="481" spans="1:11" s="118" customFormat="1" ht="57">
      <c r="A481" s="418" t="s">
        <v>1274</v>
      </c>
      <c r="B481" s="413" t="s">
        <v>1275</v>
      </c>
      <c r="C481" s="406">
        <v>115.43600000000001</v>
      </c>
      <c r="D481" s="406">
        <v>545.83500000000004</v>
      </c>
      <c r="E481" s="406">
        <v>56</v>
      </c>
      <c r="F481" s="406">
        <v>31.04</v>
      </c>
      <c r="G481" s="406">
        <v>0.71899999999999997</v>
      </c>
      <c r="H481" s="406">
        <v>0</v>
      </c>
      <c r="I481" s="406">
        <v>19.88</v>
      </c>
      <c r="J481" s="406">
        <v>48.92</v>
      </c>
      <c r="K481" s="406">
        <v>0</v>
      </c>
    </row>
    <row r="482" spans="1:11" s="118" customFormat="1" ht="45.75">
      <c r="A482" s="418" t="s">
        <v>1276</v>
      </c>
      <c r="B482" s="413" t="s">
        <v>1277</v>
      </c>
      <c r="C482" s="406">
        <v>12358.646009999999</v>
      </c>
      <c r="D482" s="406">
        <v>12615.915570000003</v>
      </c>
      <c r="E482" s="406">
        <v>13124.36436</v>
      </c>
      <c r="F482" s="406">
        <v>16742.531210000001</v>
      </c>
      <c r="G482" s="406">
        <v>14231.757</v>
      </c>
      <c r="H482" s="406">
        <v>12408.7212</v>
      </c>
      <c r="I482" s="406">
        <v>12832.923699999999</v>
      </c>
      <c r="J482" s="406">
        <v>15313.826999999999</v>
      </c>
      <c r="K482" s="406">
        <v>18678.912799999998</v>
      </c>
    </row>
    <row r="483" spans="1:11" s="118" customFormat="1" ht="34.5">
      <c r="A483" s="418" t="s">
        <v>1278</v>
      </c>
      <c r="B483" s="413" t="s">
        <v>1279</v>
      </c>
      <c r="C483" s="406">
        <v>3165.6193800000001</v>
      </c>
      <c r="D483" s="406">
        <v>2400.4396200000001</v>
      </c>
      <c r="E483" s="406">
        <v>3091.9922000000001</v>
      </c>
      <c r="F483" s="406">
        <v>166.85568000000001</v>
      </c>
      <c r="G483" s="406">
        <v>65.358999999999995</v>
      </c>
      <c r="H483" s="406">
        <v>130.381</v>
      </c>
      <c r="I483" s="406">
        <v>41.81</v>
      </c>
      <c r="J483" s="406">
        <v>290.71699999999998</v>
      </c>
      <c r="K483" s="406">
        <v>1790.47</v>
      </c>
    </row>
    <row r="484" spans="1:11" s="118" customFormat="1" ht="34.5">
      <c r="A484" s="418" t="s">
        <v>1280</v>
      </c>
      <c r="B484" s="413" t="s">
        <v>1281</v>
      </c>
      <c r="C484" s="406">
        <v>64.305000000000007</v>
      </c>
      <c r="D484" s="406">
        <v>196.56431000000001</v>
      </c>
      <c r="E484" s="406">
        <v>160.98814000000002</v>
      </c>
      <c r="F484" s="406">
        <v>1.44224</v>
      </c>
      <c r="G484" s="406">
        <v>4.3022</v>
      </c>
      <c r="H484" s="406">
        <v>0.124</v>
      </c>
      <c r="I484" s="406">
        <v>22.86</v>
      </c>
      <c r="J484" s="406">
        <v>135.23088000000001</v>
      </c>
      <c r="K484" s="406">
        <v>0</v>
      </c>
    </row>
    <row r="485" spans="1:11" s="118" customFormat="1" ht="57">
      <c r="A485" s="418" t="s">
        <v>1282</v>
      </c>
      <c r="B485" s="413" t="s">
        <v>1283</v>
      </c>
      <c r="C485" s="406">
        <v>45.029799999999994</v>
      </c>
      <c r="D485" s="406">
        <v>300.48471999999998</v>
      </c>
      <c r="E485" s="406">
        <v>269.89648999999997</v>
      </c>
      <c r="F485" s="406">
        <v>25.431820000000002</v>
      </c>
      <c r="G485" s="406">
        <v>209.96726000000001</v>
      </c>
      <c r="H485" s="406">
        <v>433.55295999999998</v>
      </c>
      <c r="I485" s="406">
        <v>1834.2894899999999</v>
      </c>
      <c r="J485" s="406">
        <v>359.47129000000001</v>
      </c>
      <c r="K485" s="406">
        <v>502.44470093900003</v>
      </c>
    </row>
    <row r="486" spans="1:11" s="118" customFormat="1" ht="45.75">
      <c r="A486" s="418" t="s">
        <v>1284</v>
      </c>
      <c r="B486" s="413" t="s">
        <v>1285</v>
      </c>
      <c r="C486" s="406">
        <v>1.99858</v>
      </c>
      <c r="D486" s="406">
        <v>2.0936399999999997</v>
      </c>
      <c r="E486" s="406">
        <v>6.4890000000000003E-2</v>
      </c>
      <c r="F486" s="406">
        <v>1.5142899999999999</v>
      </c>
      <c r="G486" s="406">
        <v>0.59739999999999993</v>
      </c>
      <c r="H486" s="406">
        <v>4.4209999999999994</v>
      </c>
      <c r="I486" s="406">
        <v>9.8689999999999998</v>
      </c>
      <c r="J486" s="406">
        <v>3.1631</v>
      </c>
      <c r="K486" s="406">
        <v>8.4954999999999998</v>
      </c>
    </row>
    <row r="487" spans="1:11" s="118" customFormat="1" ht="57">
      <c r="A487" s="418" t="s">
        <v>1286</v>
      </c>
      <c r="B487" s="413" t="s">
        <v>1287</v>
      </c>
      <c r="C487" s="406">
        <v>2.6624399999999997</v>
      </c>
      <c r="D487" s="406">
        <v>2.1999999999999999E-2</v>
      </c>
      <c r="E487" s="406">
        <v>0.71082000000000001</v>
      </c>
      <c r="F487" s="406">
        <v>0.58096000000000003</v>
      </c>
      <c r="G487" s="406">
        <v>0.7036</v>
      </c>
      <c r="H487" s="406">
        <v>0.05</v>
      </c>
      <c r="I487" s="406">
        <v>9.4249500000000008</v>
      </c>
      <c r="J487" s="406">
        <v>4.6488499999999995</v>
      </c>
      <c r="K487" s="406">
        <v>4.5920000000000002E-2</v>
      </c>
    </row>
    <row r="488" spans="1:11" s="118" customFormat="1" ht="23.25">
      <c r="A488" s="418" t="s">
        <v>1288</v>
      </c>
      <c r="B488" s="413" t="s">
        <v>1289</v>
      </c>
      <c r="C488" s="406">
        <v>2.5435699999999999</v>
      </c>
      <c r="D488" s="406">
        <v>0.372</v>
      </c>
      <c r="E488" s="406">
        <v>0.25142999999999999</v>
      </c>
      <c r="F488" s="406">
        <v>0.114</v>
      </c>
      <c r="G488" s="406">
        <v>0.1</v>
      </c>
      <c r="H488" s="406">
        <v>0</v>
      </c>
      <c r="I488" s="406">
        <v>1.0980000000000001</v>
      </c>
      <c r="J488" s="406">
        <v>0.495</v>
      </c>
      <c r="K488" s="406">
        <v>0.32444000000000001</v>
      </c>
    </row>
    <row r="489" spans="1:11" s="118" customFormat="1" ht="57">
      <c r="A489" s="418" t="s">
        <v>1290</v>
      </c>
      <c r="B489" s="413" t="s">
        <v>1291</v>
      </c>
      <c r="C489" s="406">
        <v>1871.43668</v>
      </c>
      <c r="D489" s="406">
        <v>1383.7074599999999</v>
      </c>
      <c r="E489" s="406">
        <v>891.29137000000003</v>
      </c>
      <c r="F489" s="406">
        <v>142.85077000000001</v>
      </c>
      <c r="G489" s="406">
        <v>58.740520000000004</v>
      </c>
      <c r="H489" s="406">
        <v>36.212692000000004</v>
      </c>
      <c r="I489" s="406">
        <v>48.268300000000004</v>
      </c>
      <c r="J489" s="406">
        <v>22.762800000000002</v>
      </c>
      <c r="K489" s="406">
        <v>140.18616</v>
      </c>
    </row>
    <row r="490" spans="1:11" s="118" customFormat="1" ht="34.5">
      <c r="A490" s="418" t="s">
        <v>1292</v>
      </c>
      <c r="B490" s="413" t="s">
        <v>1293</v>
      </c>
      <c r="C490" s="406">
        <v>69.795763999999991</v>
      </c>
      <c r="D490" s="406">
        <v>43.01292999999999</v>
      </c>
      <c r="E490" s="406">
        <v>130.67122000000001</v>
      </c>
      <c r="F490" s="406">
        <v>138.56505200000007</v>
      </c>
      <c r="G490" s="406">
        <v>402.23546000000005</v>
      </c>
      <c r="H490" s="406">
        <v>616.95913999999971</v>
      </c>
      <c r="I490" s="406">
        <v>760.6476450900002</v>
      </c>
      <c r="J490" s="406">
        <v>2114.311741939001</v>
      </c>
      <c r="K490" s="406">
        <v>3120.7427520319975</v>
      </c>
    </row>
    <row r="491" spans="1:11" s="118" customFormat="1" ht="57">
      <c r="A491" s="418" t="s">
        <v>1294</v>
      </c>
      <c r="B491" s="413" t="s">
        <v>1295</v>
      </c>
      <c r="C491" s="406">
        <v>24909.968408240009</v>
      </c>
      <c r="D491" s="406">
        <v>19696.582980000047</v>
      </c>
      <c r="E491" s="406">
        <v>15602.497775999997</v>
      </c>
      <c r="F491" s="406">
        <v>11151.69470399998</v>
      </c>
      <c r="G491" s="406">
        <v>15905.899996356984</v>
      </c>
      <c r="H491" s="406">
        <v>17682.220053231002</v>
      </c>
      <c r="I491" s="406">
        <v>20607.959609260022</v>
      </c>
      <c r="J491" s="406">
        <v>38594.679574721958</v>
      </c>
      <c r="K491" s="406">
        <v>38270.563159264821</v>
      </c>
    </row>
    <row r="492" spans="1:11" s="118" customFormat="1" ht="23.25">
      <c r="A492" s="418" t="s">
        <v>1296</v>
      </c>
      <c r="B492" s="413" t="s">
        <v>1297</v>
      </c>
      <c r="C492" s="406">
        <v>2639.4022289999994</v>
      </c>
      <c r="D492" s="406">
        <v>2482.8456839999999</v>
      </c>
      <c r="E492" s="406">
        <v>1439.0236598500005</v>
      </c>
      <c r="F492" s="406">
        <v>836.04971300000045</v>
      </c>
      <c r="G492" s="406">
        <v>804.9341812539999</v>
      </c>
      <c r="H492" s="406">
        <v>858.69242139999983</v>
      </c>
      <c r="I492" s="406">
        <v>1255.3770478999998</v>
      </c>
      <c r="J492" s="406">
        <v>1074.8467661280001</v>
      </c>
      <c r="K492" s="406">
        <v>2596.6873292869982</v>
      </c>
    </row>
    <row r="493" spans="1:11" s="118" customFormat="1" ht="23.25">
      <c r="A493" s="418" t="s">
        <v>1298</v>
      </c>
      <c r="B493" s="413" t="s">
        <v>1299</v>
      </c>
      <c r="C493" s="406">
        <v>437.08434900000003</v>
      </c>
      <c r="D493" s="406">
        <v>135.65115800000004</v>
      </c>
      <c r="E493" s="406">
        <v>54.903206999999995</v>
      </c>
      <c r="F493" s="406">
        <v>104.95990500000002</v>
      </c>
      <c r="G493" s="406">
        <v>49.507589999999993</v>
      </c>
      <c r="H493" s="406">
        <v>85.564636640000032</v>
      </c>
      <c r="I493" s="406">
        <v>138.58358500000003</v>
      </c>
      <c r="J493" s="406">
        <v>417.43044533300014</v>
      </c>
      <c r="K493" s="406">
        <v>405.26476750399985</v>
      </c>
    </row>
    <row r="494" spans="1:11" s="118" customFormat="1">
      <c r="A494" s="418" t="s">
        <v>1300</v>
      </c>
      <c r="B494" s="413" t="s">
        <v>1301</v>
      </c>
      <c r="C494" s="406">
        <v>0</v>
      </c>
      <c r="D494" s="406">
        <v>0</v>
      </c>
      <c r="E494" s="406">
        <v>6.5353999999999992</v>
      </c>
      <c r="F494" s="406">
        <v>0</v>
      </c>
      <c r="G494" s="406">
        <v>0</v>
      </c>
      <c r="H494" s="406">
        <v>0.03</v>
      </c>
      <c r="I494" s="406">
        <v>9.6000000000000002E-2</v>
      </c>
      <c r="J494" s="406">
        <v>0.03</v>
      </c>
      <c r="K494" s="406">
        <v>5.636E-2</v>
      </c>
    </row>
    <row r="495" spans="1:11" s="118" customFormat="1" ht="45.75">
      <c r="A495" s="418" t="s">
        <v>1302</v>
      </c>
      <c r="B495" s="413" t="s">
        <v>1303</v>
      </c>
      <c r="C495" s="406">
        <v>0</v>
      </c>
      <c r="D495" s="406">
        <v>6.720000000000001E-2</v>
      </c>
      <c r="E495" s="406">
        <v>1.34E-2</v>
      </c>
      <c r="F495" s="406">
        <v>0</v>
      </c>
      <c r="G495" s="406">
        <v>0.29499999999999998</v>
      </c>
      <c r="H495" s="406">
        <v>0.03</v>
      </c>
      <c r="I495" s="406">
        <v>0.02</v>
      </c>
      <c r="J495" s="406">
        <v>0.21</v>
      </c>
      <c r="K495" s="406">
        <v>0.40405899999999995</v>
      </c>
    </row>
    <row r="496" spans="1:11" s="118" customFormat="1" ht="45.75">
      <c r="A496" s="418" t="s">
        <v>1304</v>
      </c>
      <c r="B496" s="413" t="s">
        <v>1305</v>
      </c>
      <c r="C496" s="406">
        <v>64.605379999999997</v>
      </c>
      <c r="D496" s="406">
        <v>35.874310000000008</v>
      </c>
      <c r="E496" s="406">
        <v>13.964739999999999</v>
      </c>
      <c r="F496" s="406">
        <v>17.505989999999997</v>
      </c>
      <c r="G496" s="406">
        <v>61.32</v>
      </c>
      <c r="H496" s="406">
        <v>78.608879999999999</v>
      </c>
      <c r="I496" s="406">
        <v>28.679680000000001</v>
      </c>
      <c r="J496" s="406">
        <v>150.39454999999998</v>
      </c>
      <c r="K496" s="406">
        <v>36.675400000000003</v>
      </c>
    </row>
    <row r="497" spans="1:11" s="118" customFormat="1" ht="23.25">
      <c r="A497" s="418" t="s">
        <v>1306</v>
      </c>
      <c r="B497" s="413" t="s">
        <v>1307</v>
      </c>
      <c r="C497" s="406">
        <v>66.513860000000008</v>
      </c>
      <c r="D497" s="406">
        <v>146.69882000000001</v>
      </c>
      <c r="E497" s="406">
        <v>131.63171400000002</v>
      </c>
      <c r="F497" s="406">
        <v>51.005614000000001</v>
      </c>
      <c r="G497" s="406">
        <v>108.95306319999999</v>
      </c>
      <c r="H497" s="406">
        <v>77.667079999999999</v>
      </c>
      <c r="I497" s="406">
        <v>183.55476000000002</v>
      </c>
      <c r="J497" s="406">
        <v>212.06881999899997</v>
      </c>
      <c r="K497" s="406">
        <v>238.99362659100001</v>
      </c>
    </row>
    <row r="498" spans="1:11" s="118" customFormat="1">
      <c r="A498" s="418" t="s">
        <v>1308</v>
      </c>
      <c r="B498" s="413" t="s">
        <v>1309</v>
      </c>
      <c r="C498" s="406">
        <v>1640.5894150000004</v>
      </c>
      <c r="D498" s="406">
        <v>1676.4753800000001</v>
      </c>
      <c r="E498" s="406">
        <v>1025.8807979999999</v>
      </c>
      <c r="F498" s="406">
        <v>525.5616030000001</v>
      </c>
      <c r="G498" s="406">
        <v>501.96692999999993</v>
      </c>
      <c r="H498" s="406">
        <v>753.50342000000001</v>
      </c>
      <c r="I498" s="406">
        <v>472.08391000000012</v>
      </c>
      <c r="J498" s="406">
        <v>299.16163484600008</v>
      </c>
      <c r="K498" s="406">
        <v>178.54406349299995</v>
      </c>
    </row>
    <row r="499" spans="1:11" s="118" customFormat="1" ht="57">
      <c r="A499" s="418" t="s">
        <v>1310</v>
      </c>
      <c r="B499" s="413" t="s">
        <v>1311</v>
      </c>
      <c r="C499" s="406">
        <v>179.83449999999999</v>
      </c>
      <c r="D499" s="406">
        <v>164.29239000000001</v>
      </c>
      <c r="E499" s="406">
        <v>37.396800000000006</v>
      </c>
      <c r="F499" s="406">
        <v>284.73500000000001</v>
      </c>
      <c r="G499" s="406">
        <v>586.55899999999997</v>
      </c>
      <c r="H499" s="406">
        <v>122.5641</v>
      </c>
      <c r="I499" s="406">
        <v>147.59710000000001</v>
      </c>
      <c r="J499" s="406">
        <v>28.667173333000001</v>
      </c>
      <c r="K499" s="406">
        <v>107.29823599999997</v>
      </c>
    </row>
    <row r="500" spans="1:11" s="118" customFormat="1" ht="23.25">
      <c r="A500" s="418" t="s">
        <v>1312</v>
      </c>
      <c r="B500" s="413" t="s">
        <v>1313</v>
      </c>
      <c r="C500" s="406">
        <v>201.93141</v>
      </c>
      <c r="D500" s="406">
        <v>296.18006000000003</v>
      </c>
      <c r="E500" s="406">
        <v>177.47690499999996</v>
      </c>
      <c r="F500" s="406">
        <v>100.2762</v>
      </c>
      <c r="G500" s="406">
        <v>262.70188000000002</v>
      </c>
      <c r="H500" s="406">
        <v>422.30876999999998</v>
      </c>
      <c r="I500" s="406">
        <v>195.76554899999999</v>
      </c>
      <c r="J500" s="406">
        <v>119.75142</v>
      </c>
      <c r="K500" s="406">
        <v>187.86102000000002</v>
      </c>
    </row>
    <row r="501" spans="1:11" s="118" customFormat="1" ht="34.5">
      <c r="A501" s="418" t="s">
        <v>1314</v>
      </c>
      <c r="B501" s="413" t="s">
        <v>1315</v>
      </c>
      <c r="C501" s="406">
        <v>125.786</v>
      </c>
      <c r="D501" s="406">
        <v>113.878</v>
      </c>
      <c r="E501" s="406">
        <v>17.8</v>
      </c>
      <c r="F501" s="406">
        <v>338.32</v>
      </c>
      <c r="G501" s="406">
        <v>19.354040000000001</v>
      </c>
      <c r="H501" s="406">
        <v>157.80000000000001</v>
      </c>
      <c r="I501" s="406">
        <v>19.515000000000001</v>
      </c>
      <c r="J501" s="406">
        <v>105.18141999999999</v>
      </c>
      <c r="K501" s="406">
        <v>73.466329999999985</v>
      </c>
    </row>
    <row r="502" spans="1:11" s="118" customFormat="1" ht="57">
      <c r="A502" s="418" t="s">
        <v>1316</v>
      </c>
      <c r="B502" s="413" t="s">
        <v>1317</v>
      </c>
      <c r="C502" s="406">
        <v>2.0619499999999999</v>
      </c>
      <c r="D502" s="406">
        <v>0.77800000000000002</v>
      </c>
      <c r="E502" s="406">
        <v>0.14799999999999999</v>
      </c>
      <c r="F502" s="406">
        <v>552.24199999999996</v>
      </c>
      <c r="G502" s="406">
        <v>210.56645999999998</v>
      </c>
      <c r="H502" s="406">
        <v>129.74799999999999</v>
      </c>
      <c r="I502" s="406">
        <v>0.47460000000000002</v>
      </c>
      <c r="J502" s="406">
        <v>0.61043999999999998</v>
      </c>
      <c r="K502" s="406">
        <v>22.615776365000002</v>
      </c>
    </row>
    <row r="503" spans="1:11" s="118" customFormat="1">
      <c r="A503" s="418" t="s">
        <v>1318</v>
      </c>
      <c r="B503" s="413" t="s">
        <v>1319</v>
      </c>
      <c r="C503" s="406">
        <v>0</v>
      </c>
      <c r="D503" s="406">
        <v>60.081690000000002</v>
      </c>
      <c r="E503" s="406">
        <v>6.1071</v>
      </c>
      <c r="F503" s="406">
        <v>0</v>
      </c>
      <c r="G503" s="406">
        <v>0</v>
      </c>
      <c r="H503" s="406">
        <v>1.2E-2</v>
      </c>
      <c r="I503" s="406">
        <v>0</v>
      </c>
      <c r="J503" s="406">
        <v>0</v>
      </c>
      <c r="K503" s="406">
        <v>0</v>
      </c>
    </row>
    <row r="504" spans="1:11" s="118" customFormat="1" ht="23.25">
      <c r="A504" s="418" t="s">
        <v>1320</v>
      </c>
      <c r="B504" s="413" t="s">
        <v>1321</v>
      </c>
      <c r="C504" s="406">
        <v>60.417000000000002</v>
      </c>
      <c r="D504" s="406">
        <v>30.443000000000001</v>
      </c>
      <c r="E504" s="406">
        <v>42.393999999999998</v>
      </c>
      <c r="F504" s="406">
        <v>232.55</v>
      </c>
      <c r="G504" s="406">
        <v>0</v>
      </c>
      <c r="H504" s="406">
        <v>1040</v>
      </c>
      <c r="I504" s="406">
        <v>7.3</v>
      </c>
      <c r="J504" s="406">
        <v>0</v>
      </c>
      <c r="K504" s="406">
        <v>0</v>
      </c>
    </row>
    <row r="505" spans="1:11" s="118" customFormat="1" ht="57">
      <c r="A505" s="418" t="s">
        <v>1322</v>
      </c>
      <c r="B505" s="413" t="s">
        <v>1323</v>
      </c>
      <c r="C505" s="406">
        <v>1293.2801599999998</v>
      </c>
      <c r="D505" s="406">
        <v>541.50107100000002</v>
      </c>
      <c r="E505" s="406">
        <v>551.05710799999997</v>
      </c>
      <c r="F505" s="406">
        <v>362.73534600000005</v>
      </c>
      <c r="G505" s="406">
        <v>868.29813999999988</v>
      </c>
      <c r="H505" s="406">
        <v>565.55899999999997</v>
      </c>
      <c r="I505" s="406">
        <v>533.81160000000011</v>
      </c>
      <c r="J505" s="406">
        <v>204.69686999999999</v>
      </c>
      <c r="K505" s="406">
        <v>526.09918999999991</v>
      </c>
    </row>
    <row r="506" spans="1:11" s="118" customFormat="1" ht="57">
      <c r="A506" s="418" t="s">
        <v>1324</v>
      </c>
      <c r="B506" s="413" t="s">
        <v>1325</v>
      </c>
      <c r="C506" s="406">
        <v>1950.25072</v>
      </c>
      <c r="D506" s="406">
        <v>2025.2190999999998</v>
      </c>
      <c r="E506" s="406">
        <v>623.21573000000001</v>
      </c>
      <c r="F506" s="406">
        <v>321.94547999999998</v>
      </c>
      <c r="G506" s="406">
        <v>181.56378700000002</v>
      </c>
      <c r="H506" s="406">
        <v>97.600490000000008</v>
      </c>
      <c r="I506" s="406">
        <v>101.20708</v>
      </c>
      <c r="J506" s="406">
        <v>165.6148</v>
      </c>
      <c r="K506" s="406">
        <v>276.63526999999999</v>
      </c>
    </row>
    <row r="507" spans="1:11" s="118" customFormat="1" ht="57">
      <c r="A507" s="418" t="s">
        <v>1326</v>
      </c>
      <c r="B507" s="413" t="s">
        <v>1327</v>
      </c>
      <c r="C507" s="406">
        <v>5361.2012240000013</v>
      </c>
      <c r="D507" s="406">
        <v>5397.3656799999999</v>
      </c>
      <c r="E507" s="406">
        <v>3952.7284799999998</v>
      </c>
      <c r="F507" s="406">
        <v>1161.89177</v>
      </c>
      <c r="G507" s="406">
        <v>942.61253000000022</v>
      </c>
      <c r="H507" s="406">
        <v>730.77967000000001</v>
      </c>
      <c r="I507" s="406">
        <v>655.44250099999988</v>
      </c>
      <c r="J507" s="406">
        <v>463.18230000000005</v>
      </c>
      <c r="K507" s="406">
        <v>351.87569999999994</v>
      </c>
    </row>
    <row r="508" spans="1:11" s="118" customFormat="1" ht="57">
      <c r="A508" s="418" t="s">
        <v>1328</v>
      </c>
      <c r="B508" s="413" t="s">
        <v>1329</v>
      </c>
      <c r="C508" s="406">
        <v>33037.181190000003</v>
      </c>
      <c r="D508" s="406">
        <v>35663.402909999997</v>
      </c>
      <c r="E508" s="406">
        <v>9280.4402969999992</v>
      </c>
      <c r="F508" s="406">
        <v>15194.698979999999</v>
      </c>
      <c r="G508" s="406">
        <v>7266.3083909999996</v>
      </c>
      <c r="H508" s="406">
        <v>4201.9662760000001</v>
      </c>
      <c r="I508" s="406">
        <v>872.9633</v>
      </c>
      <c r="J508" s="406">
        <v>1346.1017200000001</v>
      </c>
      <c r="K508" s="406">
        <v>4125.0352000000003</v>
      </c>
    </row>
    <row r="509" spans="1:11" s="118" customFormat="1" ht="34.5">
      <c r="A509" s="418" t="s">
        <v>1330</v>
      </c>
      <c r="B509" s="413" t="s">
        <v>1331</v>
      </c>
      <c r="C509" s="406">
        <v>66754.007479999971</v>
      </c>
      <c r="D509" s="406">
        <v>76272.345534000036</v>
      </c>
      <c r="E509" s="406">
        <v>58357.432639999985</v>
      </c>
      <c r="F509" s="406">
        <v>53603.689038999975</v>
      </c>
      <c r="G509" s="406">
        <v>53208.571832999958</v>
      </c>
      <c r="H509" s="406">
        <v>66516.331013000017</v>
      </c>
      <c r="I509" s="406">
        <v>83731.250882000022</v>
      </c>
      <c r="J509" s="406">
        <v>72205.939210000011</v>
      </c>
      <c r="K509" s="406">
        <v>72282.838003315992</v>
      </c>
    </row>
    <row r="510" spans="1:11" s="118" customFormat="1" ht="23.25">
      <c r="A510" s="418" t="s">
        <v>1332</v>
      </c>
      <c r="B510" s="413" t="s">
        <v>1333</v>
      </c>
      <c r="C510" s="406">
        <v>12559.271439999999</v>
      </c>
      <c r="D510" s="406">
        <v>17543.923320000002</v>
      </c>
      <c r="E510" s="406">
        <v>11395.340420000002</v>
      </c>
      <c r="F510" s="406">
        <v>7440.4979199999998</v>
      </c>
      <c r="G510" s="406">
        <v>10172.717899999998</v>
      </c>
      <c r="H510" s="406">
        <v>11463.129582999998</v>
      </c>
      <c r="I510" s="406">
        <v>15705.430510000002</v>
      </c>
      <c r="J510" s="406">
        <v>11192.028415789</v>
      </c>
      <c r="K510" s="406">
        <v>17973.101924000002</v>
      </c>
    </row>
    <row r="511" spans="1:11" s="118" customFormat="1" ht="23.25">
      <c r="A511" s="418" t="s">
        <v>1334</v>
      </c>
      <c r="B511" s="413" t="s">
        <v>1335</v>
      </c>
      <c r="C511" s="406">
        <v>388.19600000000003</v>
      </c>
      <c r="D511" s="406">
        <v>54.323999999999998</v>
      </c>
      <c r="E511" s="406">
        <v>37.677999999999997</v>
      </c>
      <c r="F511" s="406">
        <v>25.83</v>
      </c>
      <c r="G511" s="406">
        <v>12.111000000000001</v>
      </c>
      <c r="H511" s="406">
        <v>18.031000000000002</v>
      </c>
      <c r="I511" s="406">
        <v>29.469000000000001</v>
      </c>
      <c r="J511" s="406">
        <v>0.28861999999999999</v>
      </c>
      <c r="K511" s="406">
        <v>36.522599999999997</v>
      </c>
    </row>
    <row r="512" spans="1:11" s="118" customFormat="1" ht="23.25">
      <c r="A512" s="418" t="s">
        <v>1336</v>
      </c>
      <c r="B512" s="413" t="s">
        <v>1337</v>
      </c>
      <c r="C512" s="406">
        <v>926.61192000000005</v>
      </c>
      <c r="D512" s="406">
        <v>1171.5067910000002</v>
      </c>
      <c r="E512" s="406">
        <v>734.9906430000002</v>
      </c>
      <c r="F512" s="406">
        <v>352.34783999999985</v>
      </c>
      <c r="G512" s="406">
        <v>192.24132100000006</v>
      </c>
      <c r="H512" s="406">
        <v>525.22894300000007</v>
      </c>
      <c r="I512" s="406">
        <v>1000.353056</v>
      </c>
      <c r="J512" s="406">
        <v>949.99239766099981</v>
      </c>
      <c r="K512" s="406">
        <v>985.5593966319999</v>
      </c>
    </row>
    <row r="513" spans="1:11" s="118" customFormat="1" ht="45.75">
      <c r="A513" s="418" t="s">
        <v>1338</v>
      </c>
      <c r="B513" s="413" t="s">
        <v>1339</v>
      </c>
      <c r="C513" s="406">
        <v>1427.9087239999992</v>
      </c>
      <c r="D513" s="406">
        <v>2953.0251880000005</v>
      </c>
      <c r="E513" s="406">
        <v>1636.3911300000002</v>
      </c>
      <c r="F513" s="406">
        <v>963.03666499999997</v>
      </c>
      <c r="G513" s="406">
        <v>575.82722400000011</v>
      </c>
      <c r="H513" s="406">
        <v>893.01425000000029</v>
      </c>
      <c r="I513" s="406">
        <v>1182.01277</v>
      </c>
      <c r="J513" s="406">
        <v>1051.0157260000001</v>
      </c>
      <c r="K513" s="406">
        <v>3860.9319666670003</v>
      </c>
    </row>
    <row r="514" spans="1:11" s="118" customFormat="1" ht="23.25">
      <c r="A514" s="418" t="s">
        <v>1340</v>
      </c>
      <c r="B514" s="413" t="s">
        <v>1341</v>
      </c>
      <c r="C514" s="406">
        <v>29.99614</v>
      </c>
      <c r="D514" s="406">
        <v>7.9456000000000007</v>
      </c>
      <c r="E514" s="406">
        <v>11.429799999999998</v>
      </c>
      <c r="F514" s="406">
        <v>5.8795260000000003</v>
      </c>
      <c r="G514" s="406">
        <v>8.2272999999999996</v>
      </c>
      <c r="H514" s="406">
        <v>11.784750000000001</v>
      </c>
      <c r="I514" s="406">
        <v>6.4472800000000001</v>
      </c>
      <c r="J514" s="406">
        <v>6.3993149999999996</v>
      </c>
      <c r="K514" s="406">
        <v>6.5374600000000003</v>
      </c>
    </row>
    <row r="515" spans="1:11" s="118" customFormat="1" ht="34.5">
      <c r="A515" s="418" t="s">
        <v>1342</v>
      </c>
      <c r="B515" s="413" t="s">
        <v>1343</v>
      </c>
      <c r="C515" s="406">
        <v>47.032816000000004</v>
      </c>
      <c r="D515" s="406">
        <v>262.60780200000005</v>
      </c>
      <c r="E515" s="406">
        <v>58.816140000000004</v>
      </c>
      <c r="F515" s="406">
        <v>44.521538</v>
      </c>
      <c r="G515" s="406">
        <v>85.943780000000004</v>
      </c>
      <c r="H515" s="406">
        <v>90.030075999999994</v>
      </c>
      <c r="I515" s="406">
        <v>57.827862000000003</v>
      </c>
      <c r="J515" s="406">
        <v>79.784008333000003</v>
      </c>
      <c r="K515" s="406">
        <v>41.106043000000007</v>
      </c>
    </row>
    <row r="516" spans="1:11" s="118" customFormat="1" ht="34.5">
      <c r="A516" s="418" t="s">
        <v>1344</v>
      </c>
      <c r="B516" s="413" t="s">
        <v>1345</v>
      </c>
      <c r="C516" s="406">
        <v>7907.9656399999994</v>
      </c>
      <c r="D516" s="406">
        <v>6380.9504200000001</v>
      </c>
      <c r="E516" s="406">
        <v>2885.3307100000006</v>
      </c>
      <c r="F516" s="406">
        <v>4767.029712999999</v>
      </c>
      <c r="G516" s="406">
        <v>5061.9144900000019</v>
      </c>
      <c r="H516" s="406">
        <v>2767.414057</v>
      </c>
      <c r="I516" s="406">
        <v>1574.0283169999998</v>
      </c>
      <c r="J516" s="406">
        <v>1566.022935215</v>
      </c>
      <c r="K516" s="406">
        <v>3457.6913033329993</v>
      </c>
    </row>
    <row r="517" spans="1:11" s="118" customFormat="1">
      <c r="A517" s="418" t="s">
        <v>1346</v>
      </c>
      <c r="B517" s="413" t="s">
        <v>1347</v>
      </c>
      <c r="C517" s="406">
        <v>1540.6298700000002</v>
      </c>
      <c r="D517" s="406">
        <v>1312.8965949999999</v>
      </c>
      <c r="E517" s="406">
        <v>737.01241200000004</v>
      </c>
      <c r="F517" s="406">
        <v>805.43120399999964</v>
      </c>
      <c r="G517" s="406">
        <v>822.53749499999992</v>
      </c>
      <c r="H517" s="406">
        <v>1065.6863599999997</v>
      </c>
      <c r="I517" s="406">
        <v>1378.290148</v>
      </c>
      <c r="J517" s="406">
        <v>1676.1236596480003</v>
      </c>
      <c r="K517" s="406">
        <v>3505.2260527409994</v>
      </c>
    </row>
    <row r="518" spans="1:11" s="118" customFormat="1" ht="57">
      <c r="A518" s="418" t="s">
        <v>1348</v>
      </c>
      <c r="B518" s="413" t="s">
        <v>1349</v>
      </c>
      <c r="C518" s="406">
        <v>453.64319000000006</v>
      </c>
      <c r="D518" s="406">
        <v>539.03031399999986</v>
      </c>
      <c r="E518" s="406">
        <v>285.23652100000004</v>
      </c>
      <c r="F518" s="406">
        <v>274.82885900000008</v>
      </c>
      <c r="G518" s="406">
        <v>622.77878224000006</v>
      </c>
      <c r="H518" s="406">
        <v>817.26127299999985</v>
      </c>
      <c r="I518" s="406">
        <v>830.95712980000019</v>
      </c>
      <c r="J518" s="406">
        <v>788.62722787500013</v>
      </c>
      <c r="K518" s="406">
        <v>1473.8381319680007</v>
      </c>
    </row>
    <row r="519" spans="1:11" s="118" customFormat="1">
      <c r="A519" s="418" t="s">
        <v>1350</v>
      </c>
      <c r="B519" s="413" t="s">
        <v>1351</v>
      </c>
      <c r="C519" s="406">
        <v>1520.8108159999992</v>
      </c>
      <c r="D519" s="406">
        <v>1358.8660370000002</v>
      </c>
      <c r="E519" s="406">
        <v>1301.3596079999995</v>
      </c>
      <c r="F519" s="406">
        <v>1214.7560609999998</v>
      </c>
      <c r="G519" s="406">
        <v>1304.3102892950003</v>
      </c>
      <c r="H519" s="406">
        <v>2541.5968149999999</v>
      </c>
      <c r="I519" s="406">
        <v>2450.0524089999999</v>
      </c>
      <c r="J519" s="406">
        <v>3959.1813441529985</v>
      </c>
      <c r="K519" s="406">
        <v>5786.3862601700002</v>
      </c>
    </row>
    <row r="520" spans="1:11" s="118" customFormat="1" ht="34.5">
      <c r="A520" s="418" t="s">
        <v>1352</v>
      </c>
      <c r="B520" s="413" t="s">
        <v>1353</v>
      </c>
      <c r="C520" s="406">
        <v>1.4419999999999999</v>
      </c>
      <c r="D520" s="406">
        <v>1.468</v>
      </c>
      <c r="E520" s="406">
        <v>0</v>
      </c>
      <c r="F520" s="406">
        <v>0.128</v>
      </c>
      <c r="G520" s="406">
        <v>0.10199999999999999</v>
      </c>
      <c r="H520" s="406">
        <v>0</v>
      </c>
      <c r="I520" s="406">
        <v>0.23113999999999998</v>
      </c>
      <c r="J520" s="406">
        <v>0.5</v>
      </c>
      <c r="K520" s="406">
        <v>0.57299999999999995</v>
      </c>
    </row>
    <row r="521" spans="1:11" s="118" customFormat="1" ht="45.75">
      <c r="A521" s="418" t="s">
        <v>1354</v>
      </c>
      <c r="B521" s="413" t="s">
        <v>1355</v>
      </c>
      <c r="C521" s="406">
        <v>0.60750000000000004</v>
      </c>
      <c r="D521" s="406">
        <v>0.17699999999999999</v>
      </c>
      <c r="E521" s="406">
        <v>0</v>
      </c>
      <c r="F521" s="406">
        <v>8.1718000000000003E-4</v>
      </c>
      <c r="G521" s="406">
        <v>0</v>
      </c>
      <c r="H521" s="406">
        <v>0.14000000000000001</v>
      </c>
      <c r="I521" s="406">
        <v>0.107</v>
      </c>
      <c r="J521" s="406">
        <v>4.4999999999999998E-2</v>
      </c>
      <c r="K521" s="406">
        <v>0.33835000000000004</v>
      </c>
    </row>
    <row r="522" spans="1:11" s="118" customFormat="1">
      <c r="A522" s="418" t="s">
        <v>1356</v>
      </c>
      <c r="B522" s="413" t="s">
        <v>1357</v>
      </c>
      <c r="C522" s="406">
        <v>18.827150000000003</v>
      </c>
      <c r="D522" s="406">
        <v>35.929438000000005</v>
      </c>
      <c r="E522" s="406">
        <v>6.9068240000000003</v>
      </c>
      <c r="F522" s="406">
        <v>12.946232999999999</v>
      </c>
      <c r="G522" s="406">
        <v>25.0778</v>
      </c>
      <c r="H522" s="406">
        <v>8.9376100000000012</v>
      </c>
      <c r="I522" s="406">
        <v>19.122139999999998</v>
      </c>
      <c r="J522" s="406">
        <v>7.032309999999999</v>
      </c>
      <c r="K522" s="406">
        <v>1.334902</v>
      </c>
    </row>
    <row r="523" spans="1:11" s="118" customFormat="1" ht="23.25">
      <c r="A523" s="418" t="s">
        <v>1358</v>
      </c>
      <c r="B523" s="413" t="s">
        <v>1359</v>
      </c>
      <c r="C523" s="406">
        <v>71.774614999999997</v>
      </c>
      <c r="D523" s="406">
        <v>81.989481999999995</v>
      </c>
      <c r="E523" s="406">
        <v>11.504100000000001</v>
      </c>
      <c r="F523" s="406">
        <v>23.452200000000001</v>
      </c>
      <c r="G523" s="406">
        <v>36.63899</v>
      </c>
      <c r="H523" s="406">
        <v>25.345924</v>
      </c>
      <c r="I523" s="406">
        <v>21.325845999999999</v>
      </c>
      <c r="J523" s="406">
        <v>51.438958</v>
      </c>
      <c r="K523" s="406">
        <v>48.848309233999984</v>
      </c>
    </row>
    <row r="524" spans="1:11" s="118" customFormat="1" ht="57">
      <c r="A524" s="418" t="s">
        <v>1360</v>
      </c>
      <c r="B524" s="413" t="s">
        <v>1361</v>
      </c>
      <c r="C524" s="406">
        <v>219.35763</v>
      </c>
      <c r="D524" s="406">
        <v>278.43437</v>
      </c>
      <c r="E524" s="406">
        <v>126.54131</v>
      </c>
      <c r="F524" s="406">
        <v>192.15482999999995</v>
      </c>
      <c r="G524" s="406">
        <v>214.30888000000004</v>
      </c>
      <c r="H524" s="406">
        <v>446.76013999999998</v>
      </c>
      <c r="I524" s="406">
        <v>205.24860400000003</v>
      </c>
      <c r="J524" s="406">
        <v>246.69325900000001</v>
      </c>
      <c r="K524" s="406">
        <v>154.76830642299998</v>
      </c>
    </row>
    <row r="525" spans="1:11" s="118" customFormat="1" ht="34.5">
      <c r="A525" s="418" t="s">
        <v>1362</v>
      </c>
      <c r="B525" s="413" t="s">
        <v>1363</v>
      </c>
      <c r="C525" s="406">
        <v>194.68723300000008</v>
      </c>
      <c r="D525" s="406">
        <v>238.76661699999997</v>
      </c>
      <c r="E525" s="406">
        <v>251.398224</v>
      </c>
      <c r="F525" s="406">
        <v>182.40483</v>
      </c>
      <c r="G525" s="406">
        <v>814.83651199999997</v>
      </c>
      <c r="H525" s="406">
        <v>372.90357899999998</v>
      </c>
      <c r="I525" s="406">
        <v>351.15051500000004</v>
      </c>
      <c r="J525" s="406">
        <v>506.99703572699991</v>
      </c>
      <c r="K525" s="406">
        <v>1368.2199377040006</v>
      </c>
    </row>
    <row r="526" spans="1:11" s="118" customFormat="1">
      <c r="A526" s="418" t="s">
        <v>1364</v>
      </c>
      <c r="B526" s="413" t="s">
        <v>1365</v>
      </c>
      <c r="C526" s="406">
        <v>30.12</v>
      </c>
      <c r="D526" s="406">
        <v>0</v>
      </c>
      <c r="E526" s="406">
        <v>10.34</v>
      </c>
      <c r="F526" s="406">
        <v>21.59</v>
      </c>
      <c r="G526" s="406">
        <v>0</v>
      </c>
      <c r="H526" s="406">
        <v>0</v>
      </c>
      <c r="I526" s="406">
        <v>0</v>
      </c>
      <c r="J526" s="406">
        <v>0</v>
      </c>
      <c r="K526" s="406">
        <v>9.5000000000000001E-2</v>
      </c>
    </row>
    <row r="527" spans="1:11" s="118" customFormat="1">
      <c r="A527" s="418" t="s">
        <v>1366</v>
      </c>
      <c r="B527" s="413" t="s">
        <v>1367</v>
      </c>
      <c r="C527" s="406">
        <v>9.6880000000000006</v>
      </c>
      <c r="D527" s="406">
        <v>0</v>
      </c>
      <c r="E527" s="406">
        <v>0</v>
      </c>
      <c r="F527" s="406">
        <v>102.74299999999999</v>
      </c>
      <c r="G527" s="406">
        <v>125.289</v>
      </c>
      <c r="H527" s="406">
        <v>4.12</v>
      </c>
      <c r="I527" s="406">
        <v>0</v>
      </c>
      <c r="J527" s="406">
        <v>16</v>
      </c>
      <c r="K527" s="406">
        <v>27.038</v>
      </c>
    </row>
    <row r="528" spans="1:11" s="118" customFormat="1" ht="23.25">
      <c r="A528" s="418" t="s">
        <v>1368</v>
      </c>
      <c r="B528" s="413" t="s">
        <v>1369</v>
      </c>
      <c r="C528" s="406">
        <v>13.398999999999999</v>
      </c>
      <c r="D528" s="406">
        <v>95.959000000000003</v>
      </c>
      <c r="E528" s="406">
        <v>43.085999999999999</v>
      </c>
      <c r="F528" s="406">
        <v>7.67</v>
      </c>
      <c r="G528" s="406">
        <v>134.655</v>
      </c>
      <c r="H528" s="406">
        <v>543.17399999999998</v>
      </c>
      <c r="I528" s="406">
        <v>2038.0650000000001</v>
      </c>
      <c r="J528" s="406">
        <v>3537.5586699999994</v>
      </c>
      <c r="K528" s="406">
        <v>2325.1453800000004</v>
      </c>
    </row>
    <row r="529" spans="1:11" s="118" customFormat="1" ht="23.25">
      <c r="A529" s="418" t="s">
        <v>1370</v>
      </c>
      <c r="B529" s="413" t="s">
        <v>1371</v>
      </c>
      <c r="C529" s="406">
        <v>35.703000000000003</v>
      </c>
      <c r="D529" s="406">
        <v>0</v>
      </c>
      <c r="E529" s="406">
        <v>0</v>
      </c>
      <c r="F529" s="406">
        <v>0.23599999999999999</v>
      </c>
      <c r="G529" s="406">
        <v>0</v>
      </c>
      <c r="H529" s="406">
        <v>0</v>
      </c>
      <c r="I529" s="406">
        <v>0</v>
      </c>
      <c r="J529" s="406"/>
      <c r="K529" s="406">
        <v>0</v>
      </c>
    </row>
    <row r="530" spans="1:11" s="118" customFormat="1" ht="34.5">
      <c r="A530" s="418" t="s">
        <v>1372</v>
      </c>
      <c r="B530" s="413" t="s">
        <v>1373</v>
      </c>
      <c r="C530" s="406">
        <v>4463.8485999999994</v>
      </c>
      <c r="D530" s="406">
        <v>6725.7574710000008</v>
      </c>
      <c r="E530" s="406">
        <v>9502.5005000000001</v>
      </c>
      <c r="F530" s="406">
        <v>12891.001732999999</v>
      </c>
      <c r="G530" s="406">
        <v>14066.407300000001</v>
      </c>
      <c r="H530" s="406">
        <v>15642.028249999999</v>
      </c>
      <c r="I530" s="406">
        <v>15737.464243999999</v>
      </c>
      <c r="J530" s="406">
        <v>19620.98848</v>
      </c>
      <c r="K530" s="406">
        <v>23901.621081999998</v>
      </c>
    </row>
    <row r="531" spans="1:11" s="118" customFormat="1">
      <c r="A531" s="418" t="s">
        <v>1374</v>
      </c>
      <c r="B531" s="413" t="s">
        <v>1375</v>
      </c>
      <c r="C531" s="406">
        <v>92.619929999999997</v>
      </c>
      <c r="D531" s="406">
        <v>28.76305</v>
      </c>
      <c r="E531" s="406">
        <v>439.90709999999996</v>
      </c>
      <c r="F531" s="406">
        <v>286.31759999999997</v>
      </c>
      <c r="G531" s="406">
        <v>3.8121600000000004</v>
      </c>
      <c r="H531" s="406">
        <v>34.633200000000002</v>
      </c>
      <c r="I531" s="406">
        <v>70.316349999999986</v>
      </c>
      <c r="J531" s="406">
        <v>1515.1809299999998</v>
      </c>
      <c r="K531" s="406">
        <v>668.25788</v>
      </c>
    </row>
    <row r="532" spans="1:11" s="118" customFormat="1">
      <c r="A532" s="418" t="s">
        <v>1376</v>
      </c>
      <c r="B532" s="413" t="s">
        <v>1377</v>
      </c>
      <c r="C532" s="406">
        <v>2791.7755000000006</v>
      </c>
      <c r="D532" s="406">
        <v>461.25880000000001</v>
      </c>
      <c r="E532" s="406">
        <v>91.188399999999987</v>
      </c>
      <c r="F532" s="406">
        <v>315.58509999999995</v>
      </c>
      <c r="G532" s="406">
        <v>681.11649999999997</v>
      </c>
      <c r="H532" s="406">
        <v>227.00129000000001</v>
      </c>
      <c r="I532" s="406">
        <v>192.48170000000002</v>
      </c>
      <c r="J532" s="406">
        <v>459.93306000000007</v>
      </c>
      <c r="K532" s="406">
        <v>568.75599796099993</v>
      </c>
    </row>
    <row r="533" spans="1:11" s="118" customFormat="1" ht="68.25">
      <c r="A533" s="418" t="s">
        <v>1378</v>
      </c>
      <c r="B533" s="413" t="s">
        <v>1379</v>
      </c>
      <c r="C533" s="406">
        <v>5154.635507</v>
      </c>
      <c r="D533" s="406">
        <v>6493.0808879999995</v>
      </c>
      <c r="E533" s="406">
        <v>2941.3556290000006</v>
      </c>
      <c r="F533" s="406">
        <v>2422.6754980000005</v>
      </c>
      <c r="G533" s="406">
        <v>6113.8159460000006</v>
      </c>
      <c r="H533" s="406">
        <v>7952.5760429999973</v>
      </c>
      <c r="I533" s="406">
        <v>3845.1164319999975</v>
      </c>
      <c r="J533" s="406">
        <v>7956.7953880000023</v>
      </c>
      <c r="K533" s="406">
        <v>15742.995042970004</v>
      </c>
    </row>
    <row r="534" spans="1:11" s="118" customFormat="1" ht="45.75">
      <c r="A534" s="418" t="s">
        <v>1380</v>
      </c>
      <c r="B534" s="413" t="s">
        <v>1381</v>
      </c>
      <c r="C534" s="406">
        <v>455.79816800000009</v>
      </c>
      <c r="D534" s="406">
        <v>598.44139899999993</v>
      </c>
      <c r="E534" s="406">
        <v>215.37046799999999</v>
      </c>
      <c r="F534" s="406">
        <v>1322.708241</v>
      </c>
      <c r="G534" s="406">
        <v>932.59933899999999</v>
      </c>
      <c r="H534" s="406">
        <v>1406.016044</v>
      </c>
      <c r="I534" s="406">
        <v>942.94430900000009</v>
      </c>
      <c r="J534" s="406">
        <v>606.12998400000004</v>
      </c>
      <c r="K534" s="406">
        <v>929.79875576200004</v>
      </c>
    </row>
    <row r="535" spans="1:11" s="118" customFormat="1" ht="23.25">
      <c r="A535" s="418" t="s">
        <v>1382</v>
      </c>
      <c r="B535" s="413" t="s">
        <v>1383</v>
      </c>
      <c r="C535" s="406">
        <v>1842.31321</v>
      </c>
      <c r="D535" s="406">
        <v>1098.690092</v>
      </c>
      <c r="E535" s="406">
        <v>666.33231999999998</v>
      </c>
      <c r="F535" s="406">
        <v>1161.17986</v>
      </c>
      <c r="G535" s="406">
        <v>695.01413000000002</v>
      </c>
      <c r="H535" s="406">
        <v>648.72260000000006</v>
      </c>
      <c r="I535" s="406">
        <v>555.22867999999994</v>
      </c>
      <c r="J535" s="406">
        <v>216.40564799999999</v>
      </c>
      <c r="K535" s="406">
        <v>270.72566150000006</v>
      </c>
    </row>
    <row r="536" spans="1:11" s="118" customFormat="1" ht="34.5">
      <c r="A536" s="418" t="s">
        <v>1384</v>
      </c>
      <c r="B536" s="413" t="s">
        <v>1385</v>
      </c>
      <c r="C536" s="406">
        <v>1498.3773399999998</v>
      </c>
      <c r="D536" s="406">
        <v>2210.7243800000001</v>
      </c>
      <c r="E536" s="406">
        <v>1343.1825719999999</v>
      </c>
      <c r="F536" s="406">
        <v>1449.38084</v>
      </c>
      <c r="G536" s="406">
        <v>1223.4593129999996</v>
      </c>
      <c r="H536" s="406">
        <v>727.58472999999992</v>
      </c>
      <c r="I536" s="406">
        <v>629.70529900000008</v>
      </c>
      <c r="J536" s="406">
        <v>2275.0733581109998</v>
      </c>
      <c r="K536" s="406">
        <v>4934.1717536289989</v>
      </c>
    </row>
    <row r="537" spans="1:11" s="118" customFormat="1" ht="34.5">
      <c r="A537" s="418" t="s">
        <v>1386</v>
      </c>
      <c r="B537" s="413" t="s">
        <v>1387</v>
      </c>
      <c r="C537" s="406">
        <v>56.591099999999997</v>
      </c>
      <c r="D537" s="406">
        <v>36.786139999999996</v>
      </c>
      <c r="E537" s="406">
        <v>78.264668999999998</v>
      </c>
      <c r="F537" s="406">
        <v>177.99199599999997</v>
      </c>
      <c r="G537" s="406">
        <v>586.92144500000006</v>
      </c>
      <c r="H537" s="406">
        <v>157.50653599999998</v>
      </c>
      <c r="I537" s="406">
        <v>124.03676000000002</v>
      </c>
      <c r="J537" s="406">
        <v>242.77610999999999</v>
      </c>
      <c r="K537" s="406">
        <v>114.00436821199997</v>
      </c>
    </row>
    <row r="538" spans="1:11" s="118" customFormat="1" ht="45.75">
      <c r="A538" s="418" t="s">
        <v>1388</v>
      </c>
      <c r="B538" s="413" t="s">
        <v>1389</v>
      </c>
      <c r="C538" s="406">
        <v>440.79579999999999</v>
      </c>
      <c r="D538" s="406">
        <v>1096.8881299999998</v>
      </c>
      <c r="E538" s="406">
        <v>637.87900000000002</v>
      </c>
      <c r="F538" s="406">
        <v>450.11973</v>
      </c>
      <c r="G538" s="406">
        <v>334.12696</v>
      </c>
      <c r="H538" s="406">
        <v>397.541</v>
      </c>
      <c r="I538" s="406">
        <v>692.82505000000003</v>
      </c>
      <c r="J538" s="406">
        <v>534.36184000000003</v>
      </c>
      <c r="K538" s="406">
        <v>459.95773800000001</v>
      </c>
    </row>
    <row r="539" spans="1:11" s="118" customFormat="1" ht="45.75">
      <c r="A539" s="418" t="s">
        <v>1390</v>
      </c>
      <c r="B539" s="413" t="s">
        <v>1391</v>
      </c>
      <c r="C539" s="406">
        <v>624.51094000000001</v>
      </c>
      <c r="D539" s="406">
        <v>627.318625</v>
      </c>
      <c r="E539" s="406">
        <v>497.30074000000002</v>
      </c>
      <c r="F539" s="406">
        <v>430.03462999999999</v>
      </c>
      <c r="G539" s="406">
        <v>242.12914299999994</v>
      </c>
      <c r="H539" s="406">
        <v>391.99649999999997</v>
      </c>
      <c r="I539" s="406">
        <v>444.05863100000005</v>
      </c>
      <c r="J539" s="406">
        <v>398.59233271399995</v>
      </c>
      <c r="K539" s="406">
        <v>535.17963919300007</v>
      </c>
    </row>
    <row r="540" spans="1:11" s="118" customFormat="1" ht="57">
      <c r="A540" s="418" t="s">
        <v>1392</v>
      </c>
      <c r="B540" s="413" t="s">
        <v>1393</v>
      </c>
      <c r="C540" s="406">
        <v>731.46034999999995</v>
      </c>
      <c r="D540" s="406">
        <v>2399.7265000000002</v>
      </c>
      <c r="E540" s="406">
        <v>399.97972999999996</v>
      </c>
      <c r="F540" s="406">
        <v>240.96489999999997</v>
      </c>
      <c r="G540" s="406">
        <v>275.60269</v>
      </c>
      <c r="H540" s="406">
        <v>394.24225999999993</v>
      </c>
      <c r="I540" s="406">
        <v>456.16686600000003</v>
      </c>
      <c r="J540" s="406">
        <v>548.54760099999999</v>
      </c>
      <c r="K540" s="406">
        <v>508.5351280000001</v>
      </c>
    </row>
    <row r="541" spans="1:11" s="118" customFormat="1" ht="57">
      <c r="A541" s="418" t="s">
        <v>1394</v>
      </c>
      <c r="B541" s="413" t="s">
        <v>1395</v>
      </c>
      <c r="C541" s="406">
        <v>26169.546052000002</v>
      </c>
      <c r="D541" s="406">
        <v>34668.822597000006</v>
      </c>
      <c r="E541" s="406">
        <v>23700.877805000007</v>
      </c>
      <c r="F541" s="406">
        <v>28751.094517000001</v>
      </c>
      <c r="G541" s="406">
        <v>23436.618413000004</v>
      </c>
      <c r="H541" s="406">
        <v>22164.047154999997</v>
      </c>
      <c r="I541" s="406">
        <v>24993.431003999995</v>
      </c>
      <c r="J541" s="406">
        <v>22080.455612719983</v>
      </c>
      <c r="K541" s="406">
        <v>20527.686512732005</v>
      </c>
    </row>
    <row r="542" spans="1:11" s="118" customFormat="1" ht="68.25">
      <c r="A542" s="418" t="s">
        <v>1396</v>
      </c>
      <c r="B542" s="413" t="s">
        <v>1397</v>
      </c>
      <c r="C542" s="406">
        <v>4793.5933880000002</v>
      </c>
      <c r="D542" s="406">
        <v>5514.2707414000006</v>
      </c>
      <c r="E542" s="406">
        <v>6997.9536029999999</v>
      </c>
      <c r="F542" s="406">
        <v>7849.0928330000024</v>
      </c>
      <c r="G542" s="406">
        <v>7708.6051812730029</v>
      </c>
      <c r="H542" s="406">
        <v>11234.987784000001</v>
      </c>
      <c r="I542" s="406">
        <v>12310.863615824997</v>
      </c>
      <c r="J542" s="406">
        <v>18294.278086958995</v>
      </c>
      <c r="K542" s="406">
        <v>16080.480157795004</v>
      </c>
    </row>
    <row r="543" spans="1:11" s="118" customFormat="1" ht="23.25">
      <c r="A543" s="418" t="s">
        <v>1398</v>
      </c>
      <c r="B543" s="413" t="s">
        <v>1399</v>
      </c>
      <c r="C543" s="406">
        <v>43.088359000000004</v>
      </c>
      <c r="D543" s="406">
        <v>65.314775000000012</v>
      </c>
      <c r="E543" s="406">
        <v>39.600542000000004</v>
      </c>
      <c r="F543" s="406">
        <v>10.538334000000001</v>
      </c>
      <c r="G543" s="406">
        <v>2.3570569999999997</v>
      </c>
      <c r="H543" s="406">
        <v>18.764127000000006</v>
      </c>
      <c r="I543" s="406">
        <v>18.084599999999998</v>
      </c>
      <c r="J543" s="406">
        <v>9.262061000000001</v>
      </c>
      <c r="K543" s="406">
        <v>32.074087464999998</v>
      </c>
    </row>
    <row r="544" spans="1:11" s="118" customFormat="1" ht="23.25">
      <c r="A544" s="418" t="s">
        <v>1400</v>
      </c>
      <c r="B544" s="413" t="s">
        <v>1401</v>
      </c>
      <c r="C544" s="406">
        <v>127.99483000000001</v>
      </c>
      <c r="D544" s="406">
        <v>87.215299999999999</v>
      </c>
      <c r="E544" s="406">
        <v>407.73786000000001</v>
      </c>
      <c r="F544" s="406">
        <v>403.08091000000002</v>
      </c>
      <c r="G544" s="406">
        <v>227.25876</v>
      </c>
      <c r="H544" s="406">
        <v>337.67565000000002</v>
      </c>
      <c r="I544" s="406">
        <v>145.13061999999999</v>
      </c>
      <c r="J544" s="406">
        <v>242.22681800000001</v>
      </c>
      <c r="K544" s="406">
        <v>193.56861999999998</v>
      </c>
    </row>
    <row r="545" spans="1:11" s="118" customFormat="1" ht="23.25">
      <c r="A545" s="418" t="s">
        <v>1402</v>
      </c>
      <c r="B545" s="413" t="s">
        <v>1403</v>
      </c>
      <c r="C545" s="406">
        <v>3175.9228429999998</v>
      </c>
      <c r="D545" s="406">
        <v>3467.1118199999992</v>
      </c>
      <c r="E545" s="406">
        <v>2980.5593899999994</v>
      </c>
      <c r="F545" s="406">
        <v>5789.1360810000015</v>
      </c>
      <c r="G545" s="406">
        <v>8110.1985929999992</v>
      </c>
      <c r="H545" s="406">
        <v>5946.8937919999989</v>
      </c>
      <c r="I545" s="406">
        <v>8748.8558534000022</v>
      </c>
      <c r="J545" s="406">
        <v>9820.7116623490037</v>
      </c>
      <c r="K545" s="406">
        <v>8399.8471419860016</v>
      </c>
    </row>
    <row r="546" spans="1:11" s="118" customFormat="1" ht="57">
      <c r="A546" s="418" t="s">
        <v>1404</v>
      </c>
      <c r="B546" s="413" t="s">
        <v>1405</v>
      </c>
      <c r="C546" s="406">
        <v>36.390250000000002</v>
      </c>
      <c r="D546" s="406">
        <v>18.799951999999998</v>
      </c>
      <c r="E546" s="406">
        <v>17.089089999999999</v>
      </c>
      <c r="F546" s="406">
        <v>9.9639199999999981</v>
      </c>
      <c r="G546" s="406">
        <v>31.951439999999998</v>
      </c>
      <c r="H546" s="406">
        <v>43.093333999999999</v>
      </c>
      <c r="I546" s="406">
        <v>24.752129999999998</v>
      </c>
      <c r="J546" s="406">
        <v>77.58113453499999</v>
      </c>
      <c r="K546" s="406">
        <v>101.09229000000001</v>
      </c>
    </row>
    <row r="547" spans="1:11" s="118" customFormat="1" ht="57">
      <c r="A547" s="418" t="s">
        <v>1406</v>
      </c>
      <c r="B547" s="413" t="s">
        <v>1407</v>
      </c>
      <c r="C547" s="406">
        <v>325.44587999999999</v>
      </c>
      <c r="D547" s="406">
        <v>352.76175800000004</v>
      </c>
      <c r="E547" s="406">
        <v>187.37500800000001</v>
      </c>
      <c r="F547" s="406">
        <v>231.07862799999998</v>
      </c>
      <c r="G547" s="406">
        <v>523.24362600000006</v>
      </c>
      <c r="H547" s="406">
        <v>337.02689200000009</v>
      </c>
      <c r="I547" s="406">
        <v>556.79111</v>
      </c>
      <c r="J547" s="406">
        <v>1182.332915789</v>
      </c>
      <c r="K547" s="406">
        <v>1616.8586167750004</v>
      </c>
    </row>
    <row r="548" spans="1:11" s="118" customFormat="1" ht="57">
      <c r="A548" s="418" t="s">
        <v>1408</v>
      </c>
      <c r="B548" s="413" t="s">
        <v>1409</v>
      </c>
      <c r="C548" s="406">
        <v>2041.3348670000003</v>
      </c>
      <c r="D548" s="406">
        <v>1706.1744839999999</v>
      </c>
      <c r="E548" s="406">
        <v>1721.9264039999998</v>
      </c>
      <c r="F548" s="406">
        <v>1053.7635529999998</v>
      </c>
      <c r="G548" s="406">
        <v>1630.1748553400002</v>
      </c>
      <c r="H548" s="406">
        <v>5101.1528784000011</v>
      </c>
      <c r="I548" s="406">
        <v>3859.1797850000012</v>
      </c>
      <c r="J548" s="406">
        <v>3235.5789696670008</v>
      </c>
      <c r="K548" s="406">
        <v>3771.2321827779997</v>
      </c>
    </row>
    <row r="549" spans="1:11" s="118" customFormat="1" ht="57">
      <c r="A549" s="418" t="s">
        <v>1410</v>
      </c>
      <c r="B549" s="413" t="s">
        <v>1411</v>
      </c>
      <c r="C549" s="406">
        <v>7749.117446000002</v>
      </c>
      <c r="D549" s="406">
        <v>20030.969689999994</v>
      </c>
      <c r="E549" s="406">
        <v>7660.2455787639992</v>
      </c>
      <c r="F549" s="406">
        <v>16758.783888899969</v>
      </c>
      <c r="G549" s="406">
        <v>9519.7963273120004</v>
      </c>
      <c r="H549" s="406">
        <v>9319.2570735160043</v>
      </c>
      <c r="I549" s="406">
        <v>10247.769614200004</v>
      </c>
      <c r="J549" s="406">
        <v>13270.182642056989</v>
      </c>
      <c r="K549" s="406">
        <v>16141.687312898493</v>
      </c>
    </row>
    <row r="550" spans="1:11" s="118" customFormat="1" ht="57">
      <c r="A550" s="418" t="s">
        <v>1412</v>
      </c>
      <c r="B550" s="413" t="s">
        <v>1413</v>
      </c>
      <c r="C550" s="406">
        <v>8271.5578449999994</v>
      </c>
      <c r="D550" s="406">
        <v>9092.8564040000056</v>
      </c>
      <c r="E550" s="406">
        <v>5360.4521700000014</v>
      </c>
      <c r="F550" s="406">
        <v>4142.2707320000009</v>
      </c>
      <c r="G550" s="406">
        <v>4248.0813547439984</v>
      </c>
      <c r="H550" s="406">
        <v>5256.5993205119994</v>
      </c>
      <c r="I550" s="406">
        <v>5296.1423609999993</v>
      </c>
      <c r="J550" s="406">
        <v>5683.9895335450019</v>
      </c>
      <c r="K550" s="406">
        <v>5048.9731334799981</v>
      </c>
    </row>
    <row r="551" spans="1:11" s="118" customFormat="1" ht="23.25">
      <c r="A551" s="418" t="s">
        <v>1414</v>
      </c>
      <c r="B551" s="413" t="s">
        <v>1415</v>
      </c>
      <c r="C551" s="406">
        <v>833.01271256000018</v>
      </c>
      <c r="D551" s="406">
        <v>1306.1164209999999</v>
      </c>
      <c r="E551" s="406">
        <v>1498.8572199999992</v>
      </c>
      <c r="F551" s="406">
        <v>2864.8966460000015</v>
      </c>
      <c r="G551" s="406">
        <v>2522.7082102699987</v>
      </c>
      <c r="H551" s="406">
        <v>1859.4133348000003</v>
      </c>
      <c r="I551" s="406">
        <v>1353.4114697349999</v>
      </c>
      <c r="J551" s="406">
        <v>2230.5392814920001</v>
      </c>
      <c r="K551" s="406">
        <v>3019.5589093690005</v>
      </c>
    </row>
    <row r="552" spans="1:11" s="118" customFormat="1" ht="45.75">
      <c r="A552" s="418" t="s">
        <v>1416</v>
      </c>
      <c r="B552" s="413" t="s">
        <v>1417</v>
      </c>
      <c r="C552" s="406">
        <v>362.64251000000002</v>
      </c>
      <c r="D552" s="406">
        <v>357.43304000000006</v>
      </c>
      <c r="E552" s="406">
        <v>280.10444999999993</v>
      </c>
      <c r="F552" s="406">
        <v>244.61556099999999</v>
      </c>
      <c r="G552" s="406">
        <v>89.371740000000003</v>
      </c>
      <c r="H552" s="406">
        <v>313.75409999999999</v>
      </c>
      <c r="I552" s="406">
        <v>389.84657000000004</v>
      </c>
      <c r="J552" s="406">
        <v>444.91608149399997</v>
      </c>
      <c r="K552" s="406">
        <v>385.28021133199996</v>
      </c>
    </row>
    <row r="553" spans="1:11" s="118" customFormat="1" ht="57">
      <c r="A553" s="418" t="s">
        <v>1418</v>
      </c>
      <c r="B553" s="413" t="s">
        <v>1419</v>
      </c>
      <c r="C553" s="406">
        <v>2427.1941520000005</v>
      </c>
      <c r="D553" s="406">
        <v>2814.5996729999997</v>
      </c>
      <c r="E553" s="406">
        <v>2408.7721030000012</v>
      </c>
      <c r="F553" s="406">
        <v>1915.5275467999993</v>
      </c>
      <c r="G553" s="406">
        <v>2672.2789229910004</v>
      </c>
      <c r="H553" s="406">
        <v>4055.658800236999</v>
      </c>
      <c r="I553" s="406">
        <v>4760.0567696999997</v>
      </c>
      <c r="J553" s="406">
        <v>4354.8860035260004</v>
      </c>
      <c r="K553" s="406">
        <v>7612.7961540290062</v>
      </c>
    </row>
    <row r="554" spans="1:11" s="118" customFormat="1" ht="34.5">
      <c r="A554" s="418" t="s">
        <v>1420</v>
      </c>
      <c r="B554" s="413" t="s">
        <v>1421</v>
      </c>
      <c r="C554" s="406">
        <v>577.04394100000002</v>
      </c>
      <c r="D554" s="406">
        <v>1152.1186919999998</v>
      </c>
      <c r="E554" s="406">
        <v>1489.5025960000003</v>
      </c>
      <c r="F554" s="406">
        <v>1105.3876640000005</v>
      </c>
      <c r="G554" s="406">
        <v>2513.1888639999993</v>
      </c>
      <c r="H554" s="406">
        <v>1458.3023949999999</v>
      </c>
      <c r="I554" s="406">
        <v>2521.8426934969975</v>
      </c>
      <c r="J554" s="406">
        <v>984.99653108999985</v>
      </c>
      <c r="K554" s="406">
        <v>879.5260361600001</v>
      </c>
    </row>
    <row r="555" spans="1:11" s="118" customFormat="1" ht="34.5">
      <c r="A555" s="418" t="s">
        <v>1422</v>
      </c>
      <c r="B555" s="413" t="s">
        <v>1423</v>
      </c>
      <c r="C555" s="406">
        <v>12.293604</v>
      </c>
      <c r="D555" s="406">
        <v>65.406385999999998</v>
      </c>
      <c r="E555" s="406">
        <v>18.348100000000002</v>
      </c>
      <c r="F555" s="406">
        <v>23.649150000000002</v>
      </c>
      <c r="G555" s="406">
        <v>2154.8655299999996</v>
      </c>
      <c r="H555" s="406">
        <v>102.63635299999999</v>
      </c>
      <c r="I555" s="406">
        <v>32.421999999999997</v>
      </c>
      <c r="J555" s="406">
        <v>34.417045999999999</v>
      </c>
      <c r="K555" s="406">
        <v>5.0284660000000008</v>
      </c>
    </row>
    <row r="556" spans="1:11" s="118" customFormat="1" ht="23.25">
      <c r="A556" s="418" t="s">
        <v>1424</v>
      </c>
      <c r="B556" s="413" t="s">
        <v>1425</v>
      </c>
      <c r="C556" s="406">
        <v>585.22606200000007</v>
      </c>
      <c r="D556" s="406">
        <v>717.13843599999996</v>
      </c>
      <c r="E556" s="406">
        <v>646.71875599999998</v>
      </c>
      <c r="F556" s="406">
        <v>1965.6631799999998</v>
      </c>
      <c r="G556" s="406">
        <v>2364.5238905360002</v>
      </c>
      <c r="H556" s="406">
        <v>848.68786900000009</v>
      </c>
      <c r="I556" s="406">
        <v>525.32699149999996</v>
      </c>
      <c r="J556" s="406">
        <v>469.37286332999997</v>
      </c>
      <c r="K556" s="406">
        <v>623.79478012900006</v>
      </c>
    </row>
    <row r="557" spans="1:11" s="118" customFormat="1" ht="34.5">
      <c r="A557" s="418" t="s">
        <v>1426</v>
      </c>
      <c r="B557" s="413" t="s">
        <v>1427</v>
      </c>
      <c r="C557" s="406">
        <v>0.10891999999999999</v>
      </c>
      <c r="D557" s="406">
        <v>8.9799999999999991E-2</v>
      </c>
      <c r="E557" s="406">
        <v>0.34200000000000003</v>
      </c>
      <c r="F557" s="406">
        <v>4.1450000000000001E-2</v>
      </c>
      <c r="G557" s="406">
        <v>0.13819999999999999</v>
      </c>
      <c r="H557" s="406">
        <v>4.1999999999999996E-2</v>
      </c>
      <c r="I557" s="406">
        <v>2.7699999999999999E-2</v>
      </c>
      <c r="J557" s="406">
        <v>4.7413999999999998E-2</v>
      </c>
      <c r="K557" s="406">
        <v>0.52082500000000009</v>
      </c>
    </row>
    <row r="558" spans="1:11" s="118" customFormat="1" ht="34.5">
      <c r="A558" s="418" t="s">
        <v>1428</v>
      </c>
      <c r="B558" s="413" t="s">
        <v>1429</v>
      </c>
      <c r="C558" s="406">
        <v>20.608349999999998</v>
      </c>
      <c r="D558" s="406">
        <v>20.02103</v>
      </c>
      <c r="E558" s="406">
        <v>11.985817000000001</v>
      </c>
      <c r="F558" s="406">
        <v>13.07643</v>
      </c>
      <c r="G558" s="406">
        <v>32.905730000000013</v>
      </c>
      <c r="H558" s="406">
        <v>46.548030000000004</v>
      </c>
      <c r="I558" s="406">
        <v>36.422257999999999</v>
      </c>
      <c r="J558" s="406">
        <v>27.623538700000001</v>
      </c>
      <c r="K558" s="406">
        <v>25.73452</v>
      </c>
    </row>
    <row r="559" spans="1:11" s="118" customFormat="1" ht="45.75">
      <c r="A559" s="418" t="s">
        <v>1430</v>
      </c>
      <c r="B559" s="413" t="s">
        <v>1431</v>
      </c>
      <c r="C559" s="406">
        <v>2.1223139999999998</v>
      </c>
      <c r="D559" s="406">
        <v>3.3573500000000003</v>
      </c>
      <c r="E559" s="406">
        <v>5.3305100000000003</v>
      </c>
      <c r="F559" s="406">
        <v>1.9130700000000003</v>
      </c>
      <c r="G559" s="406">
        <v>0.378</v>
      </c>
      <c r="H559" s="406">
        <v>302.77031999999997</v>
      </c>
      <c r="I559" s="406">
        <v>0.54012000000000004</v>
      </c>
      <c r="J559" s="406">
        <v>0.60335000000000005</v>
      </c>
      <c r="K559" s="406">
        <v>0.51113799999999998</v>
      </c>
    </row>
    <row r="560" spans="1:11" s="118" customFormat="1" ht="45.75">
      <c r="A560" s="418" t="s">
        <v>1432</v>
      </c>
      <c r="B560" s="413" t="s">
        <v>1433</v>
      </c>
      <c r="C560" s="406">
        <v>0.89047999999999994</v>
      </c>
      <c r="D560" s="406">
        <v>1.2026450000000002</v>
      </c>
      <c r="E560" s="406">
        <v>7.9205200000000007</v>
      </c>
      <c r="F560" s="406">
        <v>1.8175500000000002</v>
      </c>
      <c r="G560" s="406">
        <v>6.9349999999999995E-2</v>
      </c>
      <c r="H560" s="406">
        <v>0.12496999999999998</v>
      </c>
      <c r="I560" s="406">
        <v>17.806369</v>
      </c>
      <c r="J560" s="406">
        <v>7.9638499999999999</v>
      </c>
      <c r="K560" s="406">
        <v>0.64329999999999998</v>
      </c>
    </row>
    <row r="561" spans="1:11" s="118" customFormat="1">
      <c r="A561" s="418" t="s">
        <v>1434</v>
      </c>
      <c r="B561" s="413" t="s">
        <v>1435</v>
      </c>
      <c r="C561" s="406">
        <v>18.507464999999996</v>
      </c>
      <c r="D561" s="406">
        <v>26.683759999999999</v>
      </c>
      <c r="E561" s="406">
        <v>119.52751299999998</v>
      </c>
      <c r="F561" s="406">
        <v>33.6663</v>
      </c>
      <c r="G561" s="406">
        <v>176.74026999999998</v>
      </c>
      <c r="H561" s="406">
        <v>152.649316</v>
      </c>
      <c r="I561" s="406">
        <v>134.47459000000001</v>
      </c>
      <c r="J561" s="406">
        <v>259.06749600000001</v>
      </c>
      <c r="K561" s="406">
        <v>287.27513524299997</v>
      </c>
    </row>
    <row r="562" spans="1:11" s="118" customFormat="1" ht="45.75">
      <c r="A562" s="418" t="s">
        <v>1436</v>
      </c>
      <c r="B562" s="413" t="s">
        <v>1437</v>
      </c>
      <c r="C562" s="406">
        <v>123.497299</v>
      </c>
      <c r="D562" s="406">
        <v>88.189914000000002</v>
      </c>
      <c r="E562" s="406">
        <v>170.56732999999997</v>
      </c>
      <c r="F562" s="406">
        <v>290.51804000000004</v>
      </c>
      <c r="G562" s="406">
        <v>321.81015111500005</v>
      </c>
      <c r="H562" s="406">
        <v>890.40371512800027</v>
      </c>
      <c r="I562" s="406">
        <v>423.54442199999994</v>
      </c>
      <c r="J562" s="406">
        <v>240.23880178599993</v>
      </c>
      <c r="K562" s="406">
        <v>542.22435114600012</v>
      </c>
    </row>
    <row r="563" spans="1:11" s="118" customFormat="1">
      <c r="A563" s="418" t="s">
        <v>1438</v>
      </c>
      <c r="B563" s="413" t="s">
        <v>1439</v>
      </c>
      <c r="C563" s="406">
        <v>66.037351000000015</v>
      </c>
      <c r="D563" s="406">
        <v>68.206218000000007</v>
      </c>
      <c r="E563" s="406">
        <v>96.030760000000015</v>
      </c>
      <c r="F563" s="406">
        <v>53.64274799999999</v>
      </c>
      <c r="G563" s="406">
        <v>105.17428</v>
      </c>
      <c r="H563" s="406">
        <v>142.27872200000004</v>
      </c>
      <c r="I563" s="406">
        <v>100.212283</v>
      </c>
      <c r="J563" s="406">
        <v>140.40753999999998</v>
      </c>
      <c r="K563" s="406">
        <v>132.34935619799998</v>
      </c>
    </row>
    <row r="564" spans="1:11" s="118" customFormat="1" ht="23.25">
      <c r="A564" s="418" t="s">
        <v>1440</v>
      </c>
      <c r="B564" s="413" t="s">
        <v>1441</v>
      </c>
      <c r="C564" s="406">
        <v>1068.1299940000004</v>
      </c>
      <c r="D564" s="406">
        <v>993.49738799999966</v>
      </c>
      <c r="E564" s="406">
        <v>698.09462400000007</v>
      </c>
      <c r="F564" s="406">
        <v>656.43668200000002</v>
      </c>
      <c r="G564" s="406">
        <v>703.1629397600002</v>
      </c>
      <c r="H564" s="406">
        <v>557.3657800520001</v>
      </c>
      <c r="I564" s="406">
        <v>622.34038590400019</v>
      </c>
      <c r="J564" s="406">
        <v>633.26819210300027</v>
      </c>
      <c r="K564" s="406">
        <v>1651.8370482889993</v>
      </c>
    </row>
    <row r="565" spans="1:11" s="118" customFormat="1">
      <c r="A565" s="418" t="s">
        <v>1442</v>
      </c>
      <c r="B565" s="413" t="s">
        <v>1443</v>
      </c>
      <c r="C565" s="406">
        <v>0.24024999999999999</v>
      </c>
      <c r="D565" s="406">
        <v>0.11</v>
      </c>
      <c r="E565" s="406">
        <v>25.006</v>
      </c>
      <c r="F565" s="406">
        <v>11.287000000000001</v>
      </c>
      <c r="G565" s="406">
        <v>87.920199999999994</v>
      </c>
      <c r="H565" s="406">
        <v>6.3070000000000004</v>
      </c>
      <c r="I565" s="406">
        <v>56.219630000000002</v>
      </c>
      <c r="J565" s="406">
        <v>135.2586</v>
      </c>
      <c r="K565" s="406">
        <v>328.82079999999996</v>
      </c>
    </row>
    <row r="566" spans="1:11" s="118" customFormat="1">
      <c r="A566" s="418" t="s">
        <v>1444</v>
      </c>
      <c r="B566" s="413" t="s">
        <v>1445</v>
      </c>
      <c r="C566" s="406">
        <v>80.566100000000006</v>
      </c>
      <c r="D566" s="406">
        <v>36.246739999999996</v>
      </c>
      <c r="E566" s="406">
        <v>32.294449999999998</v>
      </c>
      <c r="F566" s="406">
        <v>5.1260000000000003</v>
      </c>
      <c r="G566" s="406">
        <v>11.93</v>
      </c>
      <c r="H566" s="406">
        <v>55.710435000000004</v>
      </c>
      <c r="I566" s="406">
        <v>77.946101999999996</v>
      </c>
      <c r="J566" s="406">
        <v>233.31882999999999</v>
      </c>
      <c r="K566" s="406">
        <v>132.17159000000001</v>
      </c>
    </row>
    <row r="567" spans="1:11" s="118" customFormat="1" ht="23.25">
      <c r="A567" s="418" t="s">
        <v>1446</v>
      </c>
      <c r="B567" s="413" t="s">
        <v>1447</v>
      </c>
      <c r="C567" s="406">
        <v>839.3433</v>
      </c>
      <c r="D567" s="406">
        <v>815.229919</v>
      </c>
      <c r="E567" s="406">
        <v>443.25139999999999</v>
      </c>
      <c r="F567" s="406">
        <v>567.20544999999993</v>
      </c>
      <c r="G567" s="406">
        <v>438.18465100000003</v>
      </c>
      <c r="H567" s="406">
        <v>366.09008999999998</v>
      </c>
      <c r="I567" s="406">
        <v>696.94754</v>
      </c>
      <c r="J567" s="406">
        <v>1432.6710899999998</v>
      </c>
      <c r="K567" s="406">
        <v>1549.4213020000002</v>
      </c>
    </row>
    <row r="568" spans="1:11" s="118" customFormat="1" ht="23.25">
      <c r="A568" s="418" t="s">
        <v>1448</v>
      </c>
      <c r="B568" s="413" t="s">
        <v>1449</v>
      </c>
      <c r="C568" s="406">
        <v>20.112952</v>
      </c>
      <c r="D568" s="406">
        <v>15.971010000000001</v>
      </c>
      <c r="E568" s="406">
        <v>7.3492299999999995</v>
      </c>
      <c r="F568" s="406">
        <v>1.8725000000000001</v>
      </c>
      <c r="G568" s="406">
        <v>0.96820000000000006</v>
      </c>
      <c r="H568" s="406">
        <v>1.65405</v>
      </c>
      <c r="I568" s="406">
        <v>7.9695</v>
      </c>
      <c r="J568" s="406">
        <v>38.754890000000003</v>
      </c>
      <c r="K568" s="406">
        <v>4.4686700000000004</v>
      </c>
    </row>
    <row r="569" spans="1:11" s="118" customFormat="1" ht="23.25">
      <c r="A569" s="418" t="s">
        <v>1450</v>
      </c>
      <c r="B569" s="413" t="s">
        <v>1451</v>
      </c>
      <c r="C569" s="406">
        <v>2.5000000000000001E-3</v>
      </c>
      <c r="D569" s="406">
        <v>0</v>
      </c>
      <c r="E569" s="406">
        <v>0</v>
      </c>
      <c r="F569" s="406">
        <v>0</v>
      </c>
      <c r="G569" s="406">
        <v>0.02</v>
      </c>
      <c r="H569" s="406">
        <v>2E-3</v>
      </c>
      <c r="I569" s="406">
        <v>1.99295</v>
      </c>
      <c r="J569" s="406">
        <v>0.28820000000000001</v>
      </c>
      <c r="K569" s="406">
        <v>4.9258900000000008</v>
      </c>
    </row>
    <row r="570" spans="1:11" s="118" customFormat="1" ht="23.25">
      <c r="A570" s="418" t="s">
        <v>1452</v>
      </c>
      <c r="B570" s="413" t="s">
        <v>1453</v>
      </c>
      <c r="C570" s="406">
        <v>10.1174</v>
      </c>
      <c r="D570" s="406">
        <v>1.0740000000000001</v>
      </c>
      <c r="E570" s="406">
        <v>8.4199999999999983E-2</v>
      </c>
      <c r="F570" s="406">
        <v>58.602833999999994</v>
      </c>
      <c r="G570" s="406">
        <v>293.3449599999999</v>
      </c>
      <c r="H570" s="406">
        <v>3.4420000000000002</v>
      </c>
      <c r="I570" s="406">
        <v>26.572418000000003</v>
      </c>
      <c r="J570" s="406">
        <v>2.3519999999999999E-2</v>
      </c>
      <c r="K570" s="406">
        <v>17.170000000000002</v>
      </c>
    </row>
    <row r="571" spans="1:11" s="118" customFormat="1">
      <c r="A571" s="418" t="s">
        <v>1454</v>
      </c>
      <c r="B571" s="413" t="s">
        <v>1455</v>
      </c>
      <c r="C571" s="406">
        <v>2475.4070999999999</v>
      </c>
      <c r="D571" s="406">
        <v>1121.39102</v>
      </c>
      <c r="E571" s="406">
        <v>74.328179000000006</v>
      </c>
      <c r="F571" s="406">
        <v>792.25725999999975</v>
      </c>
      <c r="G571" s="406">
        <v>1987.6451799999998</v>
      </c>
      <c r="H571" s="406">
        <v>1466.27765</v>
      </c>
      <c r="I571" s="406">
        <v>2183.6007999999997</v>
      </c>
      <c r="J571" s="406">
        <v>1840.3119320000001</v>
      </c>
      <c r="K571" s="406">
        <v>289.53573875800004</v>
      </c>
    </row>
    <row r="572" spans="1:11" s="118" customFormat="1">
      <c r="A572" s="418" t="s">
        <v>1456</v>
      </c>
      <c r="B572" s="413" t="s">
        <v>1457</v>
      </c>
      <c r="C572" s="406">
        <v>5713.0565299999998</v>
      </c>
      <c r="D572" s="406">
        <v>3968.1879899999994</v>
      </c>
      <c r="E572" s="406">
        <v>4134.7482899999995</v>
      </c>
      <c r="F572" s="406">
        <v>5971.2510700000003</v>
      </c>
      <c r="G572" s="406">
        <v>6335.8823190000003</v>
      </c>
      <c r="H572" s="406">
        <v>8987.5865200000007</v>
      </c>
      <c r="I572" s="406">
        <v>6288.2601799999993</v>
      </c>
      <c r="J572" s="406">
        <v>4348.5141999999996</v>
      </c>
      <c r="K572" s="406">
        <v>5996.4259999999995</v>
      </c>
    </row>
    <row r="573" spans="1:11" s="118" customFormat="1" ht="23.25">
      <c r="A573" s="418" t="s">
        <v>1458</v>
      </c>
      <c r="B573" s="413" t="s">
        <v>1459</v>
      </c>
      <c r="C573" s="406">
        <v>0</v>
      </c>
      <c r="D573" s="406">
        <v>0</v>
      </c>
      <c r="E573" s="406">
        <v>40.201000000000001</v>
      </c>
      <c r="F573" s="406">
        <v>31.655900000000003</v>
      </c>
      <c r="G573" s="406">
        <v>32.350999999999999</v>
      </c>
      <c r="H573" s="406">
        <v>102.17400000000001</v>
      </c>
      <c r="I573" s="406">
        <v>192.74</v>
      </c>
      <c r="J573" s="406">
        <v>0.95699999999999996</v>
      </c>
      <c r="K573" s="406">
        <v>20.588999999999999</v>
      </c>
    </row>
    <row r="574" spans="1:11" s="118" customFormat="1" ht="34.5">
      <c r="A574" s="418" t="s">
        <v>1460</v>
      </c>
      <c r="B574" s="413" t="s">
        <v>1461</v>
      </c>
      <c r="C574" s="406">
        <v>0.13938999999999999</v>
      </c>
      <c r="D574" s="406">
        <v>0.15</v>
      </c>
      <c r="E574" s="406">
        <v>0</v>
      </c>
      <c r="F574" s="406">
        <v>0</v>
      </c>
      <c r="G574" s="406">
        <v>0</v>
      </c>
      <c r="H574" s="406">
        <v>0</v>
      </c>
      <c r="I574" s="406">
        <v>0</v>
      </c>
      <c r="J574" s="406">
        <v>0</v>
      </c>
      <c r="K574" s="406">
        <v>0</v>
      </c>
    </row>
    <row r="575" spans="1:11" s="118" customFormat="1" ht="34.5">
      <c r="A575" s="418" t="s">
        <v>1462</v>
      </c>
      <c r="B575" s="413" t="s">
        <v>1463</v>
      </c>
      <c r="C575" s="406">
        <v>404.38049999999998</v>
      </c>
      <c r="D575" s="406">
        <v>0</v>
      </c>
      <c r="E575" s="406">
        <v>20.29</v>
      </c>
      <c r="F575" s="406">
        <v>0.1414</v>
      </c>
      <c r="G575" s="406">
        <v>40.883099999999999</v>
      </c>
      <c r="H575" s="406">
        <v>89.019100000000009</v>
      </c>
      <c r="I575" s="406">
        <v>18.091760000000001</v>
      </c>
      <c r="J575" s="406">
        <v>166.50925000000001</v>
      </c>
      <c r="K575" s="406">
        <v>410.09137999999996</v>
      </c>
    </row>
    <row r="576" spans="1:11" s="118" customFormat="1" ht="23.25">
      <c r="A576" s="418" t="s">
        <v>1464</v>
      </c>
      <c r="B576" s="413" t="s">
        <v>1465</v>
      </c>
      <c r="C576" s="406">
        <v>26.400700000000001</v>
      </c>
      <c r="D576" s="406">
        <v>123.425</v>
      </c>
      <c r="E576" s="406">
        <v>5.3800000000000001E-2</v>
      </c>
      <c r="F576" s="406">
        <v>40.638400000000004</v>
      </c>
      <c r="G576" s="406">
        <v>47.011699999999998</v>
      </c>
      <c r="H576" s="406">
        <v>7.6173500000000001</v>
      </c>
      <c r="I576" s="406">
        <v>0.80900000000000005</v>
      </c>
      <c r="J576" s="406">
        <v>1.52501</v>
      </c>
      <c r="K576" s="406">
        <v>1.8871399999999998</v>
      </c>
    </row>
    <row r="577" spans="1:11" s="118" customFormat="1" ht="23.25">
      <c r="A577" s="418" t="s">
        <v>1466</v>
      </c>
      <c r="B577" s="413" t="s">
        <v>1467</v>
      </c>
      <c r="C577" s="406">
        <v>15.313870000000001</v>
      </c>
      <c r="D577" s="406">
        <v>16.178000000000001</v>
      </c>
      <c r="E577" s="406">
        <v>6.5001600000000002</v>
      </c>
      <c r="F577" s="406">
        <v>0.183</v>
      </c>
      <c r="G577" s="406">
        <v>7.8630000000000004</v>
      </c>
      <c r="H577" s="406">
        <v>81.586220000000012</v>
      </c>
      <c r="I577" s="406">
        <v>43.293740000000007</v>
      </c>
      <c r="J577" s="406">
        <v>6.1099899999999998</v>
      </c>
      <c r="K577" s="406">
        <v>52.976789999999994</v>
      </c>
    </row>
    <row r="578" spans="1:11" s="118" customFormat="1" ht="34.5">
      <c r="A578" s="418" t="s">
        <v>1468</v>
      </c>
      <c r="B578" s="413" t="s">
        <v>1469</v>
      </c>
      <c r="C578" s="406">
        <v>0</v>
      </c>
      <c r="D578" s="406">
        <v>0</v>
      </c>
      <c r="E578" s="406">
        <v>0.51500000000000001</v>
      </c>
      <c r="F578" s="406">
        <v>3.85E-2</v>
      </c>
      <c r="G578" s="406">
        <v>0</v>
      </c>
      <c r="H578" s="406">
        <v>5.7050000000000001</v>
      </c>
      <c r="I578" s="406">
        <v>93.068709999999996</v>
      </c>
      <c r="J578" s="406">
        <v>81.355029999999999</v>
      </c>
      <c r="K578" s="406">
        <v>49.883060000000008</v>
      </c>
    </row>
    <row r="579" spans="1:11" s="118" customFormat="1" ht="23.25">
      <c r="A579" s="418" t="s">
        <v>1470</v>
      </c>
      <c r="B579" s="413" t="s">
        <v>1471</v>
      </c>
      <c r="C579" s="406">
        <v>48.928929999999994</v>
      </c>
      <c r="D579" s="406">
        <v>563.29959999999994</v>
      </c>
      <c r="E579" s="406">
        <v>44.851300000000002</v>
      </c>
      <c r="F579" s="406">
        <v>157.33902</v>
      </c>
      <c r="G579" s="406">
        <v>1513.6105</v>
      </c>
      <c r="H579" s="406">
        <v>488.16179999999997</v>
      </c>
      <c r="I579" s="406">
        <v>426.19558000000001</v>
      </c>
      <c r="J579" s="406">
        <v>265.09028999999964</v>
      </c>
      <c r="K579" s="406">
        <v>84.182570000000013</v>
      </c>
    </row>
    <row r="580" spans="1:11" s="118" customFormat="1" ht="45.75">
      <c r="A580" s="418" t="s">
        <v>1472</v>
      </c>
      <c r="B580" s="413" t="s">
        <v>1473</v>
      </c>
      <c r="C580" s="406">
        <v>1.2E-2</v>
      </c>
      <c r="D580" s="406">
        <v>1.5837999999999999</v>
      </c>
      <c r="E580" s="406">
        <v>0</v>
      </c>
      <c r="F580" s="406">
        <v>1.3939999999999999</v>
      </c>
      <c r="G580" s="406">
        <v>0</v>
      </c>
      <c r="H580" s="406">
        <v>0</v>
      </c>
      <c r="I580" s="406">
        <v>0</v>
      </c>
      <c r="J580" s="406">
        <v>7.5999999999999998E-2</v>
      </c>
      <c r="K580" s="406">
        <v>0</v>
      </c>
    </row>
    <row r="581" spans="1:11" s="118" customFormat="1" ht="23.25">
      <c r="A581" s="418" t="s">
        <v>1474</v>
      </c>
      <c r="B581" s="413" t="s">
        <v>1475</v>
      </c>
      <c r="C581" s="406">
        <v>129.46080000000001</v>
      </c>
      <c r="D581" s="406">
        <v>102.21658000000001</v>
      </c>
      <c r="E581" s="406">
        <v>98.824439999999996</v>
      </c>
      <c r="F581" s="406">
        <v>156.45188000000002</v>
      </c>
      <c r="G581" s="406">
        <v>117.59752</v>
      </c>
      <c r="H581" s="406">
        <v>207.19798</v>
      </c>
      <c r="I581" s="406">
        <v>226.49914999999999</v>
      </c>
      <c r="J581" s="406">
        <v>150.22963800000002</v>
      </c>
      <c r="K581" s="406">
        <v>90.989599999999996</v>
      </c>
    </row>
    <row r="582" spans="1:11" s="118" customFormat="1" ht="23.25">
      <c r="A582" s="418" t="s">
        <v>1476</v>
      </c>
      <c r="B582" s="413" t="s">
        <v>1477</v>
      </c>
      <c r="C582" s="406">
        <v>53.094099999999997</v>
      </c>
      <c r="D582" s="406">
        <v>102.4085</v>
      </c>
      <c r="E582" s="406">
        <v>64.512299999999996</v>
      </c>
      <c r="F582" s="406">
        <v>195.69094000000001</v>
      </c>
      <c r="G582" s="406">
        <v>70.117928000000006</v>
      </c>
      <c r="H582" s="406">
        <v>635.9683500000001</v>
      </c>
      <c r="I582" s="406">
        <v>1160.48154</v>
      </c>
      <c r="J582" s="406">
        <v>713.76065000000017</v>
      </c>
      <c r="K582" s="406">
        <v>342.435113</v>
      </c>
    </row>
    <row r="583" spans="1:11" s="118" customFormat="1">
      <c r="A583" s="418" t="s">
        <v>1478</v>
      </c>
      <c r="B583" s="413" t="s">
        <v>1479</v>
      </c>
      <c r="C583" s="406">
        <v>0.04</v>
      </c>
      <c r="D583" s="406">
        <v>0</v>
      </c>
      <c r="E583" s="406">
        <v>0</v>
      </c>
      <c r="F583" s="406">
        <v>0</v>
      </c>
      <c r="G583" s="406">
        <v>0</v>
      </c>
      <c r="H583" s="406">
        <v>0</v>
      </c>
      <c r="I583" s="406">
        <v>0.28899999999999998</v>
      </c>
      <c r="J583" s="406">
        <v>0.16009999999999999</v>
      </c>
      <c r="K583" s="406">
        <v>0</v>
      </c>
    </row>
    <row r="584" spans="1:11" s="118" customFormat="1">
      <c r="A584" s="418" t="s">
        <v>1480</v>
      </c>
      <c r="B584" s="413" t="s">
        <v>1481</v>
      </c>
      <c r="C584" s="406">
        <v>423236.14343625423</v>
      </c>
      <c r="D584" s="406">
        <v>322786.73869999993</v>
      </c>
      <c r="E584" s="406">
        <v>156684.84205000018</v>
      </c>
      <c r="F584" s="406">
        <v>89814.699196600021</v>
      </c>
      <c r="G584" s="406">
        <v>61526.87186000005</v>
      </c>
      <c r="H584" s="406">
        <v>37871.896045500005</v>
      </c>
      <c r="I584" s="406">
        <v>145913.05386400025</v>
      </c>
      <c r="J584" s="406">
        <v>139882.12561599998</v>
      </c>
      <c r="K584" s="406">
        <v>117747.75839000012</v>
      </c>
    </row>
    <row r="585" spans="1:11" s="118" customFormat="1" ht="23.25">
      <c r="A585" s="418" t="s">
        <v>1482</v>
      </c>
      <c r="B585" s="413" t="s">
        <v>1483</v>
      </c>
      <c r="C585" s="406">
        <v>7011.4301600000008</v>
      </c>
      <c r="D585" s="406">
        <v>9916.1418439999998</v>
      </c>
      <c r="E585" s="406">
        <v>10144.248798000001</v>
      </c>
      <c r="F585" s="406">
        <v>8768.2980559999996</v>
      </c>
      <c r="G585" s="406">
        <v>10460.245873599994</v>
      </c>
      <c r="H585" s="406">
        <v>12044.383888</v>
      </c>
      <c r="I585" s="406">
        <v>12199.873270000004</v>
      </c>
      <c r="J585" s="406">
        <v>17383.413917999995</v>
      </c>
      <c r="K585" s="406">
        <v>62146.371532109042</v>
      </c>
    </row>
    <row r="586" spans="1:11" s="118" customFormat="1">
      <c r="A586" s="418" t="s">
        <v>1484</v>
      </c>
      <c r="B586" s="413" t="s">
        <v>1485</v>
      </c>
      <c r="C586" s="406">
        <v>80.423000000000002</v>
      </c>
      <c r="D586" s="406">
        <v>35.468000000000004</v>
      </c>
      <c r="E586" s="406">
        <v>14.59</v>
      </c>
      <c r="F586" s="406">
        <v>9.8900000000000002E-2</v>
      </c>
      <c r="G586" s="406">
        <v>2.4E-2</v>
      </c>
      <c r="H586" s="406">
        <v>40.779000000000003</v>
      </c>
      <c r="I586" s="406">
        <v>2.3800000000000002E-2</v>
      </c>
      <c r="J586" s="406">
        <v>6.6630000000000009E-2</v>
      </c>
      <c r="K586" s="406">
        <v>4.1625800000000002</v>
      </c>
    </row>
    <row r="587" spans="1:11" s="118" customFormat="1" ht="23.25">
      <c r="A587" s="418" t="s">
        <v>1486</v>
      </c>
      <c r="B587" s="413" t="s">
        <v>1487</v>
      </c>
      <c r="C587" s="406">
        <v>1410.2906399999997</v>
      </c>
      <c r="D587" s="406">
        <v>4318.9139500000001</v>
      </c>
      <c r="E587" s="406">
        <v>242.76029</v>
      </c>
      <c r="F587" s="406">
        <v>196.62119000000001</v>
      </c>
      <c r="G587" s="406">
        <v>303.28066999999999</v>
      </c>
      <c r="H587" s="406">
        <v>313.43114000000003</v>
      </c>
      <c r="I587" s="406">
        <v>340.79805699999997</v>
      </c>
      <c r="J587" s="406">
        <v>266.39111315799994</v>
      </c>
      <c r="K587" s="406">
        <v>168.80394878600003</v>
      </c>
    </row>
    <row r="588" spans="1:11" s="118" customFormat="1" ht="34.5">
      <c r="A588" s="418" t="s">
        <v>1488</v>
      </c>
      <c r="B588" s="413" t="s">
        <v>1489</v>
      </c>
      <c r="C588" s="406">
        <v>116285.67087799938</v>
      </c>
      <c r="D588" s="406">
        <v>166344.05847600006</v>
      </c>
      <c r="E588" s="406">
        <v>247533.63690400167</v>
      </c>
      <c r="F588" s="406">
        <v>206636.68251099924</v>
      </c>
      <c r="G588" s="406">
        <v>208774.97602600054</v>
      </c>
      <c r="H588" s="406">
        <v>267979.99277399806</v>
      </c>
      <c r="I588" s="406">
        <v>334941.9399220022</v>
      </c>
      <c r="J588" s="406">
        <v>457380.2929995014</v>
      </c>
      <c r="K588" s="406">
        <v>669154.33266369847</v>
      </c>
    </row>
    <row r="589" spans="1:11" s="118" customFormat="1" ht="34.5">
      <c r="A589" s="418" t="s">
        <v>1490</v>
      </c>
      <c r="B589" s="413" t="s">
        <v>1491</v>
      </c>
      <c r="C589" s="406">
        <v>1938.47254</v>
      </c>
      <c r="D589" s="406">
        <v>599.94740000000002</v>
      </c>
      <c r="E589" s="406">
        <v>217.6447</v>
      </c>
      <c r="F589" s="406">
        <v>1079.945158</v>
      </c>
      <c r="G589" s="406">
        <v>1636.8294239999998</v>
      </c>
      <c r="H589" s="406">
        <v>2853.3720090000006</v>
      </c>
      <c r="I589" s="406">
        <v>4108.4308090000013</v>
      </c>
      <c r="J589" s="406">
        <v>4309.167155000001</v>
      </c>
      <c r="K589" s="406">
        <v>5214.8153619999994</v>
      </c>
    </row>
    <row r="590" spans="1:11" s="118" customFormat="1" ht="23.25">
      <c r="A590" s="418" t="s">
        <v>1492</v>
      </c>
      <c r="B590" s="413" t="s">
        <v>1493</v>
      </c>
      <c r="C590" s="406">
        <v>567.19560000000001</v>
      </c>
      <c r="D590" s="406">
        <v>899.35109999999997</v>
      </c>
      <c r="E590" s="406">
        <v>126.45761</v>
      </c>
      <c r="F590" s="406">
        <v>111.76452999999999</v>
      </c>
      <c r="G590" s="406">
        <v>440.11801999999989</v>
      </c>
      <c r="H590" s="406">
        <v>13.179638000000001</v>
      </c>
      <c r="I590" s="406">
        <v>22.200990000000001</v>
      </c>
      <c r="J590" s="406">
        <v>29.931525846000003</v>
      </c>
      <c r="K590" s="406">
        <v>33.117937499999996</v>
      </c>
    </row>
    <row r="591" spans="1:11" s="118" customFormat="1" ht="34.5">
      <c r="A591" s="418" t="s">
        <v>1494</v>
      </c>
      <c r="B591" s="413" t="s">
        <v>1495</v>
      </c>
      <c r="C591" s="406">
        <v>9872.8133149999976</v>
      </c>
      <c r="D591" s="406">
        <v>11121.05793999999</v>
      </c>
      <c r="E591" s="406">
        <v>12006.778670000002</v>
      </c>
      <c r="F591" s="406">
        <v>17609.334279999999</v>
      </c>
      <c r="G591" s="406">
        <v>20071.094464099999</v>
      </c>
      <c r="H591" s="406">
        <v>40171.120757000012</v>
      </c>
      <c r="I591" s="406">
        <v>40368.001543999999</v>
      </c>
      <c r="J591" s="406">
        <v>33960.481501999995</v>
      </c>
      <c r="K591" s="406">
        <v>33130.869147774007</v>
      </c>
    </row>
    <row r="592" spans="1:11" s="118" customFormat="1" ht="34.5">
      <c r="A592" s="418" t="s">
        <v>1496</v>
      </c>
      <c r="B592" s="413" t="s">
        <v>1497</v>
      </c>
      <c r="C592" s="406">
        <v>2492.4051180000006</v>
      </c>
      <c r="D592" s="406">
        <v>1594.2211499999994</v>
      </c>
      <c r="E592" s="406">
        <v>1944.0475199999998</v>
      </c>
      <c r="F592" s="406">
        <v>2596.9304499999994</v>
      </c>
      <c r="G592" s="406">
        <v>2834.8144000000007</v>
      </c>
      <c r="H592" s="406">
        <v>3298.6253889999998</v>
      </c>
      <c r="I592" s="406">
        <v>3137.9448199999997</v>
      </c>
      <c r="J592" s="406">
        <v>3409.0080032999995</v>
      </c>
      <c r="K592" s="406">
        <v>8141.2503433329985</v>
      </c>
    </row>
    <row r="593" spans="1:11" s="118" customFormat="1" ht="45.75">
      <c r="A593" s="418" t="s">
        <v>1498</v>
      </c>
      <c r="B593" s="413" t="s">
        <v>1499</v>
      </c>
      <c r="C593" s="406">
        <v>63.412339999999986</v>
      </c>
      <c r="D593" s="406">
        <v>328.80609999999996</v>
      </c>
      <c r="E593" s="406">
        <v>396.28008000000005</v>
      </c>
      <c r="F593" s="406">
        <v>251.75486000000001</v>
      </c>
      <c r="G593" s="406">
        <v>868.18289999999968</v>
      </c>
      <c r="H593" s="406">
        <v>935.40506000000005</v>
      </c>
      <c r="I593" s="406">
        <v>1717.6545899999999</v>
      </c>
      <c r="J593" s="406">
        <v>1186.0925721699998</v>
      </c>
      <c r="K593" s="406">
        <v>1084.99944925</v>
      </c>
    </row>
    <row r="594" spans="1:11" s="118" customFormat="1" ht="45.75">
      <c r="A594" s="418" t="s">
        <v>1500</v>
      </c>
      <c r="B594" s="413" t="s">
        <v>1501</v>
      </c>
      <c r="C594" s="406">
        <v>1222.9490900000001</v>
      </c>
      <c r="D594" s="406">
        <v>132.25351000000001</v>
      </c>
      <c r="E594" s="406">
        <v>302.086995</v>
      </c>
      <c r="F594" s="406">
        <v>293.79225000000002</v>
      </c>
      <c r="G594" s="406">
        <v>809.00734</v>
      </c>
      <c r="H594" s="406">
        <v>2469.0333350000001</v>
      </c>
      <c r="I594" s="406">
        <v>3573.6738799999998</v>
      </c>
      <c r="J594" s="406">
        <v>1860.1349920999999</v>
      </c>
      <c r="K594" s="406">
        <v>1897.0882500000002</v>
      </c>
    </row>
    <row r="595" spans="1:11" s="118" customFormat="1">
      <c r="A595" s="418" t="s">
        <v>1502</v>
      </c>
      <c r="B595" s="413" t="s">
        <v>1503</v>
      </c>
      <c r="C595" s="406">
        <v>196.16171</v>
      </c>
      <c r="D595" s="406">
        <v>233.69090000000003</v>
      </c>
      <c r="E595" s="406">
        <v>191.76803000000001</v>
      </c>
      <c r="F595" s="406">
        <v>329.15119999999996</v>
      </c>
      <c r="G595" s="406">
        <v>3384.0899000000004</v>
      </c>
      <c r="H595" s="406">
        <v>2465.1828</v>
      </c>
      <c r="I595" s="406">
        <v>2402.0445900000004</v>
      </c>
      <c r="J595" s="406">
        <v>156.773001252</v>
      </c>
      <c r="K595" s="406">
        <v>190.21607016499999</v>
      </c>
    </row>
    <row r="596" spans="1:11" s="118" customFormat="1" ht="34.5">
      <c r="A596" s="418" t="s">
        <v>1504</v>
      </c>
      <c r="B596" s="413" t="s">
        <v>1505</v>
      </c>
      <c r="C596" s="406">
        <v>7.6224999999999996</v>
      </c>
      <c r="D596" s="406">
        <v>2.6930000000000001</v>
      </c>
      <c r="E596" s="406">
        <v>1.2969999999999999</v>
      </c>
      <c r="F596" s="406">
        <v>6.7139600000000002</v>
      </c>
      <c r="G596" s="406">
        <v>6.56609</v>
      </c>
      <c r="H596" s="406">
        <v>0.80320000000000003</v>
      </c>
      <c r="I596" s="406">
        <v>0.13100000000000001</v>
      </c>
      <c r="J596" s="406">
        <v>20.600160000000002</v>
      </c>
      <c r="K596" s="406">
        <v>0</v>
      </c>
    </row>
    <row r="597" spans="1:11" s="118" customFormat="1" ht="34.5">
      <c r="A597" s="418" t="s">
        <v>1506</v>
      </c>
      <c r="B597" s="413" t="s">
        <v>1507</v>
      </c>
      <c r="C597" s="406">
        <v>0.50680000000000003</v>
      </c>
      <c r="D597" s="406">
        <v>0</v>
      </c>
      <c r="E597" s="406">
        <v>0</v>
      </c>
      <c r="F597" s="406">
        <v>0.83499999999999996</v>
      </c>
      <c r="G597" s="406">
        <v>0</v>
      </c>
      <c r="H597" s="406">
        <v>0</v>
      </c>
      <c r="I597" s="406">
        <v>0</v>
      </c>
      <c r="J597" s="406">
        <v>9.8518999999999988</v>
      </c>
      <c r="K597" s="406">
        <v>6.01</v>
      </c>
    </row>
    <row r="598" spans="1:11" s="118" customFormat="1" ht="57">
      <c r="A598" s="418" t="s">
        <v>1508</v>
      </c>
      <c r="B598" s="413" t="s">
        <v>1509</v>
      </c>
      <c r="C598" s="406">
        <v>0.59599999999999997</v>
      </c>
      <c r="D598" s="406">
        <v>3.88</v>
      </c>
      <c r="E598" s="406">
        <v>9.8109999999999999</v>
      </c>
      <c r="F598" s="406">
        <v>0.2</v>
      </c>
      <c r="G598" s="406">
        <v>0</v>
      </c>
      <c r="H598" s="406">
        <v>13.947999999999999</v>
      </c>
      <c r="I598" s="406">
        <v>0.2</v>
      </c>
      <c r="J598" s="406">
        <v>0.15584000000000001</v>
      </c>
      <c r="K598" s="406">
        <v>3.6232199999999999</v>
      </c>
    </row>
    <row r="599" spans="1:11" s="118" customFormat="1" ht="23.25">
      <c r="A599" s="418" t="s">
        <v>1510</v>
      </c>
      <c r="B599" s="413" t="s">
        <v>1511</v>
      </c>
      <c r="C599" s="406">
        <v>215.87253999999999</v>
      </c>
      <c r="D599" s="406">
        <v>266.47465</v>
      </c>
      <c r="E599" s="406">
        <v>55.699300000000001</v>
      </c>
      <c r="F599" s="406">
        <v>150.54151000000002</v>
      </c>
      <c r="G599" s="406">
        <v>54.952714999999998</v>
      </c>
      <c r="H599" s="406">
        <v>100.128</v>
      </c>
      <c r="I599" s="406">
        <v>162.40299999999999</v>
      </c>
      <c r="J599" s="406">
        <v>1704.5418599999998</v>
      </c>
      <c r="K599" s="406">
        <v>666.77505999999994</v>
      </c>
    </row>
    <row r="600" spans="1:11" s="118" customFormat="1">
      <c r="A600" s="418" t="s">
        <v>1512</v>
      </c>
      <c r="B600" s="413" t="s">
        <v>1513</v>
      </c>
      <c r="C600" s="406">
        <v>7.1239999999999997</v>
      </c>
      <c r="D600" s="406">
        <v>109.256</v>
      </c>
      <c r="E600" s="406">
        <v>1.6352</v>
      </c>
      <c r="F600" s="406">
        <v>74.990310000000008</v>
      </c>
      <c r="G600" s="406">
        <v>380.76073999999988</v>
      </c>
      <c r="H600" s="406">
        <v>2.1999999999999999E-2</v>
      </c>
      <c r="I600" s="406">
        <v>2.125</v>
      </c>
      <c r="J600" s="406">
        <v>2.5254519999999996</v>
      </c>
      <c r="K600" s="406">
        <v>22.05368</v>
      </c>
    </row>
    <row r="601" spans="1:11" s="118" customFormat="1" ht="23.25">
      <c r="A601" s="418" t="s">
        <v>1514</v>
      </c>
      <c r="B601" s="413" t="s">
        <v>1515</v>
      </c>
      <c r="C601" s="406">
        <v>138.458</v>
      </c>
      <c r="D601" s="406">
        <v>1608.0543</v>
      </c>
      <c r="E601" s="406">
        <v>1705.395</v>
      </c>
      <c r="F601" s="406">
        <v>1522.0163580000001</v>
      </c>
      <c r="G601" s="406">
        <v>2850.6227999999996</v>
      </c>
      <c r="H601" s="406">
        <v>2293.0191450000002</v>
      </c>
      <c r="I601" s="406">
        <v>1653.93048</v>
      </c>
      <c r="J601" s="406">
        <v>2905.0968602000003</v>
      </c>
      <c r="K601" s="406">
        <v>1436.0901373329996</v>
      </c>
    </row>
    <row r="602" spans="1:11" s="118" customFormat="1" ht="23.25">
      <c r="A602" s="418" t="s">
        <v>1516</v>
      </c>
      <c r="B602" s="413" t="s">
        <v>1517</v>
      </c>
      <c r="C602" s="406">
        <v>47.202779999999997</v>
      </c>
      <c r="D602" s="406">
        <v>234.55089999999998</v>
      </c>
      <c r="E602" s="406">
        <v>184.23846</v>
      </c>
      <c r="F602" s="406">
        <v>182.06495000000001</v>
      </c>
      <c r="G602" s="406">
        <v>145.35389999999998</v>
      </c>
      <c r="H602" s="406">
        <v>97.963999999999999</v>
      </c>
      <c r="I602" s="406">
        <v>143.07129999999998</v>
      </c>
      <c r="J602" s="406">
        <v>151.67813999999996</v>
      </c>
      <c r="K602" s="406">
        <v>279.81189331799999</v>
      </c>
    </row>
    <row r="603" spans="1:11" s="118" customFormat="1">
      <c r="A603" s="418" t="s">
        <v>1518</v>
      </c>
      <c r="B603" s="413" t="s">
        <v>1519</v>
      </c>
      <c r="C603" s="406">
        <v>170.13939999999999</v>
      </c>
      <c r="D603" s="406">
        <v>87.479199999999992</v>
      </c>
      <c r="E603" s="406">
        <v>21.576440000000002</v>
      </c>
      <c r="F603" s="406">
        <v>68.224000000000004</v>
      </c>
      <c r="G603" s="406">
        <v>272.97683300000006</v>
      </c>
      <c r="H603" s="406">
        <v>534.15370800000005</v>
      </c>
      <c r="I603" s="406">
        <v>200.59275899999997</v>
      </c>
      <c r="J603" s="406">
        <v>191.45622000000003</v>
      </c>
      <c r="K603" s="406">
        <v>441.61816119699995</v>
      </c>
    </row>
    <row r="604" spans="1:11" s="118" customFormat="1" ht="23.25">
      <c r="A604" s="418" t="s">
        <v>1520</v>
      </c>
      <c r="B604" s="413" t="s">
        <v>1521</v>
      </c>
      <c r="C604" s="406">
        <v>106.83566999999999</v>
      </c>
      <c r="D604" s="406">
        <v>133.17400000000001</v>
      </c>
      <c r="E604" s="406">
        <v>49.692399999999999</v>
      </c>
      <c r="F604" s="406">
        <v>3.8634599999999999</v>
      </c>
      <c r="G604" s="406">
        <v>47.381709999999998</v>
      </c>
      <c r="H604" s="406">
        <v>26.327999999999999</v>
      </c>
      <c r="I604" s="406">
        <v>1.3280999999999998</v>
      </c>
      <c r="J604" s="406">
        <v>2.7861500000000001</v>
      </c>
      <c r="K604" s="406">
        <v>38.696990000000007</v>
      </c>
    </row>
    <row r="605" spans="1:11" s="118" customFormat="1" ht="23.25">
      <c r="A605" s="418" t="s">
        <v>1522</v>
      </c>
      <c r="B605" s="413" t="s">
        <v>1523</v>
      </c>
      <c r="C605" s="406">
        <v>3.46286</v>
      </c>
      <c r="D605" s="406">
        <v>0.14249999999999999</v>
      </c>
      <c r="E605" s="406">
        <v>1.3560000000000001</v>
      </c>
      <c r="F605" s="406">
        <v>5.8076100000000004</v>
      </c>
      <c r="G605" s="406">
        <v>49.224499999999999</v>
      </c>
      <c r="H605" s="406">
        <v>2.3839999999999999</v>
      </c>
      <c r="I605" s="406">
        <v>6.9728000000000003</v>
      </c>
      <c r="J605" s="406">
        <v>8.2090800000000002</v>
      </c>
      <c r="K605" s="406">
        <v>5.6097250000000001</v>
      </c>
    </row>
    <row r="606" spans="1:11" s="118" customFormat="1" ht="23.25">
      <c r="A606" s="418" t="s">
        <v>1524</v>
      </c>
      <c r="B606" s="413" t="s">
        <v>1525</v>
      </c>
      <c r="C606" s="406">
        <v>799.30975999999998</v>
      </c>
      <c r="D606" s="406">
        <v>1284.8354509999995</v>
      </c>
      <c r="E606" s="406">
        <v>981.35148399999991</v>
      </c>
      <c r="F606" s="406">
        <v>1594.828030000001</v>
      </c>
      <c r="G606" s="406">
        <v>2005.5670899999993</v>
      </c>
      <c r="H606" s="406">
        <v>2893.7087959999994</v>
      </c>
      <c r="I606" s="406">
        <v>2141.0691429999993</v>
      </c>
      <c r="J606" s="406">
        <v>2744.697283333001</v>
      </c>
      <c r="K606" s="406">
        <v>2681.2000688140001</v>
      </c>
    </row>
    <row r="607" spans="1:11" s="118" customFormat="1" ht="45.75">
      <c r="A607" s="418" t="s">
        <v>1526</v>
      </c>
      <c r="B607" s="413" t="s">
        <v>1527</v>
      </c>
      <c r="C607" s="406">
        <v>5532.7467549999992</v>
      </c>
      <c r="D607" s="406">
        <v>7056.3792149999999</v>
      </c>
      <c r="E607" s="406">
        <v>6662.0629199999994</v>
      </c>
      <c r="F607" s="406">
        <v>8336.6837100000012</v>
      </c>
      <c r="G607" s="406">
        <v>12565.926047000006</v>
      </c>
      <c r="H607" s="406">
        <v>18170.922870000006</v>
      </c>
      <c r="I607" s="406">
        <v>24307.093240000009</v>
      </c>
      <c r="J607" s="406">
        <v>25499.636255000012</v>
      </c>
      <c r="K607" s="406">
        <v>37681.803080000005</v>
      </c>
    </row>
    <row r="608" spans="1:11" s="118" customFormat="1" ht="45.75">
      <c r="A608" s="418" t="s">
        <v>1528</v>
      </c>
      <c r="B608" s="413" t="s">
        <v>1529</v>
      </c>
      <c r="C608" s="406">
        <v>7.0000000000000007E-2</v>
      </c>
      <c r="D608" s="406">
        <v>19.571300000000001</v>
      </c>
      <c r="E608" s="406">
        <v>17.431999999999999</v>
      </c>
      <c r="F608" s="406">
        <v>49.444199999999995</v>
      </c>
      <c r="G608" s="406">
        <v>77.500100000000003</v>
      </c>
      <c r="H608" s="406">
        <v>88.533500000000004</v>
      </c>
      <c r="I608" s="406">
        <v>128.49657000000002</v>
      </c>
      <c r="J608" s="406">
        <v>265.11653000000001</v>
      </c>
      <c r="K608" s="406">
        <v>207.24677</v>
      </c>
    </row>
    <row r="609" spans="1:11" s="118" customFormat="1" ht="57">
      <c r="A609" s="418" t="s">
        <v>1530</v>
      </c>
      <c r="B609" s="413" t="s">
        <v>1531</v>
      </c>
      <c r="C609" s="406">
        <v>846.10032999999987</v>
      </c>
      <c r="D609" s="406">
        <v>1334.3360399999999</v>
      </c>
      <c r="E609" s="406">
        <v>433.08674600000001</v>
      </c>
      <c r="F609" s="406">
        <v>766.00947999999994</v>
      </c>
      <c r="G609" s="406">
        <v>570.18804999999998</v>
      </c>
      <c r="H609" s="406">
        <v>712.62430000000018</v>
      </c>
      <c r="I609" s="406">
        <v>717.62666100000013</v>
      </c>
      <c r="J609" s="406">
        <v>773.90066700000011</v>
      </c>
      <c r="K609" s="406">
        <v>1521.553735</v>
      </c>
    </row>
    <row r="610" spans="1:11" s="118" customFormat="1" ht="45.75">
      <c r="A610" s="418" t="s">
        <v>1532</v>
      </c>
      <c r="B610" s="413" t="s">
        <v>1533</v>
      </c>
      <c r="C610" s="406">
        <v>4.9119999999999999</v>
      </c>
      <c r="D610" s="406">
        <v>0.17599999999999999</v>
      </c>
      <c r="E610" s="406">
        <v>0</v>
      </c>
      <c r="F610" s="406">
        <v>0.21199999999999999</v>
      </c>
      <c r="G610" s="406">
        <v>0</v>
      </c>
      <c r="H610" s="406">
        <v>2.04</v>
      </c>
      <c r="I610" s="406">
        <v>0</v>
      </c>
      <c r="J610" s="406">
        <v>3.8026200000000001</v>
      </c>
      <c r="K610" s="406">
        <v>20.618269999999999</v>
      </c>
    </row>
    <row r="611" spans="1:11" s="118" customFormat="1" ht="23.25">
      <c r="A611" s="418" t="s">
        <v>1534</v>
      </c>
      <c r="B611" s="413" t="s">
        <v>1535</v>
      </c>
      <c r="C611" s="406">
        <v>18.310099999999998</v>
      </c>
      <c r="D611" s="406">
        <v>3.5651999999999999</v>
      </c>
      <c r="E611" s="406">
        <v>113.96750000000002</v>
      </c>
      <c r="F611" s="406">
        <v>85.633499999999998</v>
      </c>
      <c r="G611" s="406">
        <v>10.32991</v>
      </c>
      <c r="H611" s="406">
        <v>74.066900000000004</v>
      </c>
      <c r="I611" s="406">
        <v>88.818090000000012</v>
      </c>
      <c r="J611" s="406">
        <v>131.141572</v>
      </c>
      <c r="K611" s="406">
        <v>66.39946999999998</v>
      </c>
    </row>
    <row r="612" spans="1:11" s="118" customFormat="1" ht="23.25">
      <c r="A612" s="418" t="s">
        <v>1536</v>
      </c>
      <c r="B612" s="413" t="s">
        <v>1537</v>
      </c>
      <c r="C612" s="406">
        <v>40739.545019999998</v>
      </c>
      <c r="D612" s="406">
        <v>42964.071260000004</v>
      </c>
      <c r="E612" s="406">
        <v>23134.553823999995</v>
      </c>
      <c r="F612" s="406">
        <v>34001.238540000006</v>
      </c>
      <c r="G612" s="406">
        <v>30532.140418999988</v>
      </c>
      <c r="H612" s="406">
        <v>36592.182538000008</v>
      </c>
      <c r="I612" s="406">
        <v>45665.542884999988</v>
      </c>
      <c r="J612" s="406">
        <v>87314.728120370026</v>
      </c>
      <c r="K612" s="406">
        <v>100578.31972050294</v>
      </c>
    </row>
    <row r="613" spans="1:11" s="118" customFormat="1" ht="23.25">
      <c r="A613" s="418" t="s">
        <v>1538</v>
      </c>
      <c r="B613" s="413" t="s">
        <v>1539</v>
      </c>
      <c r="C613" s="406">
        <v>5746.8156400000007</v>
      </c>
      <c r="D613" s="406">
        <v>7111.7590699999982</v>
      </c>
      <c r="E613" s="406">
        <v>3909.5231900000003</v>
      </c>
      <c r="F613" s="406">
        <v>3006.6445300000005</v>
      </c>
      <c r="G613" s="406">
        <v>1817.0283400000001</v>
      </c>
      <c r="H613" s="406">
        <v>5668.0683899999995</v>
      </c>
      <c r="I613" s="406">
        <v>1296.8955900000003</v>
      </c>
      <c r="J613" s="406">
        <v>2420.2963239999999</v>
      </c>
      <c r="K613" s="406">
        <v>2953.803327181</v>
      </c>
    </row>
    <row r="614" spans="1:11" s="118" customFormat="1">
      <c r="A614" s="418" t="s">
        <v>1540</v>
      </c>
      <c r="B614" s="413" t="s">
        <v>1541</v>
      </c>
      <c r="C614" s="406">
        <v>0.12315000000000001</v>
      </c>
      <c r="D614" s="406">
        <v>2.3851999999999998</v>
      </c>
      <c r="E614" s="406">
        <v>5.32904</v>
      </c>
      <c r="F614" s="406">
        <v>8.6135000000000002</v>
      </c>
      <c r="G614" s="406">
        <v>0.193</v>
      </c>
      <c r="H614" s="406">
        <v>0.21170000000000003</v>
      </c>
      <c r="I614" s="406">
        <v>70.707489999999993</v>
      </c>
      <c r="J614" s="406">
        <v>330.79021605508797</v>
      </c>
      <c r="K614" s="406">
        <v>636.33620000000008</v>
      </c>
    </row>
    <row r="615" spans="1:11" s="118" customFormat="1">
      <c r="A615" s="418" t="s">
        <v>1542</v>
      </c>
      <c r="B615" s="413" t="s">
        <v>1543</v>
      </c>
      <c r="C615" s="406">
        <v>814.59</v>
      </c>
      <c r="D615" s="406">
        <v>975.00240000000008</v>
      </c>
      <c r="E615" s="406">
        <v>1933.5497000000003</v>
      </c>
      <c r="F615" s="406">
        <v>1142.5306</v>
      </c>
      <c r="G615" s="406">
        <v>1123.8633300000001</v>
      </c>
      <c r="H615" s="406">
        <v>1154.1114600000001</v>
      </c>
      <c r="I615" s="406">
        <v>681.01605899999993</v>
      </c>
      <c r="J615" s="406">
        <v>101.71079999999999</v>
      </c>
      <c r="K615" s="406">
        <v>6.3743889999999999</v>
      </c>
    </row>
    <row r="616" spans="1:11" s="118" customFormat="1" ht="23.25">
      <c r="A616" s="418" t="s">
        <v>1544</v>
      </c>
      <c r="B616" s="413" t="s">
        <v>1545</v>
      </c>
      <c r="C616" s="406">
        <v>4136.2990200000004</v>
      </c>
      <c r="D616" s="406">
        <v>7884.4934200000025</v>
      </c>
      <c r="E616" s="406">
        <v>7718.4820199999904</v>
      </c>
      <c r="F616" s="406">
        <v>11569.526260000002</v>
      </c>
      <c r="G616" s="406">
        <v>9087.3452599999982</v>
      </c>
      <c r="H616" s="406">
        <v>11699.667821999999</v>
      </c>
      <c r="I616" s="406">
        <v>23325.969200000007</v>
      </c>
      <c r="J616" s="406">
        <v>29400.476315000007</v>
      </c>
      <c r="K616" s="406">
        <v>34219.527590000005</v>
      </c>
    </row>
    <row r="617" spans="1:11" s="118" customFormat="1" ht="23.25">
      <c r="A617" s="418" t="s">
        <v>1546</v>
      </c>
      <c r="B617" s="413" t="s">
        <v>1547</v>
      </c>
      <c r="C617" s="406">
        <v>36.717599999999997</v>
      </c>
      <c r="D617" s="406">
        <v>600.46100000000013</v>
      </c>
      <c r="E617" s="406">
        <v>1155.3789000000002</v>
      </c>
      <c r="F617" s="406">
        <v>70.21426000000001</v>
      </c>
      <c r="G617" s="406">
        <v>67.713200000000001</v>
      </c>
      <c r="H617" s="406">
        <v>24.5335</v>
      </c>
      <c r="I617" s="406">
        <v>90.803200000000004</v>
      </c>
      <c r="J617" s="406">
        <v>1457.6930999999995</v>
      </c>
      <c r="K617" s="406">
        <v>2804.7122599999998</v>
      </c>
    </row>
    <row r="618" spans="1:11" s="118" customFormat="1" ht="23.25">
      <c r="A618" s="418" t="s">
        <v>1548</v>
      </c>
      <c r="B618" s="413" t="s">
        <v>1549</v>
      </c>
      <c r="C618" s="406">
        <v>0.16419999999999998</v>
      </c>
      <c r="D618" s="406">
        <v>14.131</v>
      </c>
      <c r="E618" s="406">
        <v>0</v>
      </c>
      <c r="F618" s="406">
        <v>0</v>
      </c>
      <c r="G618" s="406">
        <v>0.192</v>
      </c>
      <c r="H618" s="406">
        <v>4.7E-2</v>
      </c>
      <c r="I618" s="406">
        <v>41.462000000000003</v>
      </c>
      <c r="J618" s="406">
        <v>85.664090000000016</v>
      </c>
      <c r="K618" s="406">
        <v>41.453139999999998</v>
      </c>
    </row>
    <row r="619" spans="1:11" s="118" customFormat="1" ht="23.25">
      <c r="A619" s="418" t="s">
        <v>1550</v>
      </c>
      <c r="B619" s="413" t="s">
        <v>1551</v>
      </c>
      <c r="C619" s="406">
        <v>17.018999999999998</v>
      </c>
      <c r="D619" s="406">
        <v>32.852400000000003</v>
      </c>
      <c r="E619" s="406">
        <v>95.730420000000009</v>
      </c>
      <c r="F619" s="406">
        <v>181.71851000000001</v>
      </c>
      <c r="G619" s="406">
        <v>56.939680000000003</v>
      </c>
      <c r="H619" s="406">
        <v>34.500349999999997</v>
      </c>
      <c r="I619" s="406">
        <v>40.871900000000004</v>
      </c>
      <c r="J619" s="406">
        <v>264.70519999999999</v>
      </c>
      <c r="K619" s="406">
        <v>97.692459999999997</v>
      </c>
    </row>
    <row r="620" spans="1:11" s="118" customFormat="1" ht="23.25">
      <c r="A620" s="418" t="s">
        <v>1552</v>
      </c>
      <c r="B620" s="413" t="s">
        <v>1553</v>
      </c>
      <c r="C620" s="406">
        <v>8.6929999999999996</v>
      </c>
      <c r="D620" s="406">
        <v>0</v>
      </c>
      <c r="E620" s="406">
        <v>0</v>
      </c>
      <c r="F620" s="406">
        <v>0</v>
      </c>
      <c r="G620" s="406">
        <v>0</v>
      </c>
      <c r="H620" s="406">
        <v>0</v>
      </c>
      <c r="I620" s="406">
        <v>0</v>
      </c>
      <c r="J620" s="406">
        <v>0.91600000000000004</v>
      </c>
      <c r="K620" s="406">
        <v>0.61799999999999999</v>
      </c>
    </row>
    <row r="621" spans="1:11" s="118" customFormat="1" ht="23.25">
      <c r="A621" s="418" t="s">
        <v>1554</v>
      </c>
      <c r="B621" s="413" t="s">
        <v>1555</v>
      </c>
      <c r="C621" s="406">
        <v>2570.5394700000006</v>
      </c>
      <c r="D621" s="406">
        <v>2107.4278300000001</v>
      </c>
      <c r="E621" s="406">
        <v>1403.6640800000002</v>
      </c>
      <c r="F621" s="406">
        <v>1801.5236</v>
      </c>
      <c r="G621" s="406">
        <v>2176.8449899999996</v>
      </c>
      <c r="H621" s="406">
        <v>2714.0046300000004</v>
      </c>
      <c r="I621" s="406">
        <v>2895.3895400000001</v>
      </c>
      <c r="J621" s="406">
        <v>2800.5850665440003</v>
      </c>
      <c r="K621" s="406">
        <v>2948.2386890000002</v>
      </c>
    </row>
    <row r="622" spans="1:11" s="118" customFormat="1" ht="23.25">
      <c r="A622" s="418" t="s">
        <v>1556</v>
      </c>
      <c r="B622" s="413" t="s">
        <v>1557</v>
      </c>
      <c r="C622" s="406">
        <v>849.10161000000005</v>
      </c>
      <c r="D622" s="406">
        <v>1612.2978199999998</v>
      </c>
      <c r="E622" s="406">
        <v>752.4785599999999</v>
      </c>
      <c r="F622" s="406">
        <v>1533.2419499999996</v>
      </c>
      <c r="G622" s="406">
        <v>2529.39984</v>
      </c>
      <c r="H622" s="406">
        <v>5254.7054400000006</v>
      </c>
      <c r="I622" s="406">
        <v>5576.9778540000007</v>
      </c>
      <c r="J622" s="406">
        <v>7461.9537770000015</v>
      </c>
      <c r="K622" s="406">
        <v>8527.4549900000002</v>
      </c>
    </row>
    <row r="623" spans="1:11" s="118" customFormat="1" ht="23.25">
      <c r="A623" s="418" t="s">
        <v>1558</v>
      </c>
      <c r="B623" s="413" t="s">
        <v>1559</v>
      </c>
      <c r="C623" s="406">
        <v>1.07453</v>
      </c>
      <c r="D623" s="406">
        <v>203.4118</v>
      </c>
      <c r="E623" s="406">
        <v>19.107599999999998</v>
      </c>
      <c r="F623" s="406">
        <v>389.12286000000006</v>
      </c>
      <c r="G623" s="406">
        <v>490.48407000000003</v>
      </c>
      <c r="H623" s="406">
        <v>253.95826199999999</v>
      </c>
      <c r="I623" s="406">
        <v>364.00380999999999</v>
      </c>
      <c r="J623" s="406">
        <v>780.81853999999998</v>
      </c>
      <c r="K623" s="406">
        <v>1238.7056399999999</v>
      </c>
    </row>
    <row r="624" spans="1:11" s="118" customFormat="1" ht="23.25">
      <c r="A624" s="418" t="s">
        <v>1560</v>
      </c>
      <c r="B624" s="413" t="s">
        <v>1561</v>
      </c>
      <c r="C624" s="406">
        <v>574.24861999999996</v>
      </c>
      <c r="D624" s="406">
        <v>438.18429000000003</v>
      </c>
      <c r="E624" s="406">
        <v>134.40269999999998</v>
      </c>
      <c r="F624" s="406">
        <v>84.780980000000014</v>
      </c>
      <c r="G624" s="406">
        <v>57.874759999999995</v>
      </c>
      <c r="H624" s="406">
        <v>75.144079999999988</v>
      </c>
      <c r="I624" s="406">
        <v>130.69540000000001</v>
      </c>
      <c r="J624" s="406">
        <v>79.674229999999994</v>
      </c>
      <c r="K624" s="406">
        <v>108.67599</v>
      </c>
    </row>
    <row r="625" spans="1:11" s="118" customFormat="1" ht="23.25">
      <c r="A625" s="418" t="s">
        <v>1562</v>
      </c>
      <c r="B625" s="413" t="s">
        <v>1563</v>
      </c>
      <c r="C625" s="406">
        <v>2397.07672</v>
      </c>
      <c r="D625" s="406">
        <v>5172.73999</v>
      </c>
      <c r="E625" s="406">
        <v>2699.0534400000001</v>
      </c>
      <c r="F625" s="406">
        <v>4296.8647620000002</v>
      </c>
      <c r="G625" s="406">
        <v>9397.7899730000026</v>
      </c>
      <c r="H625" s="406">
        <v>7990.2417859999987</v>
      </c>
      <c r="I625" s="406">
        <v>11891.235912000002</v>
      </c>
      <c r="J625" s="406">
        <v>5773.0232068730002</v>
      </c>
      <c r="K625" s="406">
        <v>8332.0995119999989</v>
      </c>
    </row>
    <row r="626" spans="1:11" s="118" customFormat="1" ht="45.75">
      <c r="A626" s="418" t="s">
        <v>1564</v>
      </c>
      <c r="B626" s="413" t="s">
        <v>1565</v>
      </c>
      <c r="C626" s="406">
        <v>48.280919999999995</v>
      </c>
      <c r="D626" s="406">
        <v>200.36429999999999</v>
      </c>
      <c r="E626" s="406">
        <v>264.12609999999995</v>
      </c>
      <c r="F626" s="406">
        <v>360.30180000000001</v>
      </c>
      <c r="G626" s="406">
        <v>989.60535999999991</v>
      </c>
      <c r="H626" s="406">
        <v>1136.8140399999997</v>
      </c>
      <c r="I626" s="406">
        <v>498.72871000000004</v>
      </c>
      <c r="J626" s="406">
        <v>1324.1244369999999</v>
      </c>
      <c r="K626" s="406">
        <v>4839.1041799999994</v>
      </c>
    </row>
    <row r="627" spans="1:11" s="118" customFormat="1" ht="45.75">
      <c r="A627" s="418" t="s">
        <v>1566</v>
      </c>
      <c r="B627" s="413" t="s">
        <v>1567</v>
      </c>
      <c r="C627" s="406">
        <v>421.93907999999993</v>
      </c>
      <c r="D627" s="406">
        <v>649.87348999999995</v>
      </c>
      <c r="E627" s="406">
        <v>556.34044000000006</v>
      </c>
      <c r="F627" s="406">
        <v>677.12093000000004</v>
      </c>
      <c r="G627" s="406">
        <v>1176.4393</v>
      </c>
      <c r="H627" s="406">
        <v>1935.4400300000002</v>
      </c>
      <c r="I627" s="406">
        <v>3276.1799100000003</v>
      </c>
      <c r="J627" s="406">
        <v>7805.8136599999998</v>
      </c>
      <c r="K627" s="406">
        <v>19154.403114000001</v>
      </c>
    </row>
    <row r="628" spans="1:11" s="118" customFormat="1">
      <c r="A628" s="418" t="s">
        <v>1568</v>
      </c>
      <c r="B628" s="413" t="s">
        <v>1569</v>
      </c>
      <c r="C628" s="406">
        <v>1482.6436400000005</v>
      </c>
      <c r="D628" s="406">
        <v>1846.1351799999995</v>
      </c>
      <c r="E628" s="406">
        <v>2090.5034399999995</v>
      </c>
      <c r="F628" s="406">
        <v>2225.3810299999996</v>
      </c>
      <c r="G628" s="406">
        <v>3614.3931319999992</v>
      </c>
      <c r="H628" s="406">
        <v>3270.6985849999996</v>
      </c>
      <c r="I628" s="406">
        <v>5921.5274200000013</v>
      </c>
      <c r="J628" s="406">
        <v>9974.1315050000012</v>
      </c>
      <c r="K628" s="406">
        <v>8389.8686986600005</v>
      </c>
    </row>
    <row r="629" spans="1:11" s="118" customFormat="1">
      <c r="A629" s="418" t="s">
        <v>1570</v>
      </c>
      <c r="B629" s="413" t="s">
        <v>1571</v>
      </c>
      <c r="C629" s="406">
        <v>1194.581995</v>
      </c>
      <c r="D629" s="406">
        <v>687.18495000000007</v>
      </c>
      <c r="E629" s="406">
        <v>205.33601300000001</v>
      </c>
      <c r="F629" s="406">
        <v>1244.9730799999998</v>
      </c>
      <c r="G629" s="406">
        <v>6185.536320000002</v>
      </c>
      <c r="H629" s="406">
        <v>4691.6166499999999</v>
      </c>
      <c r="I629" s="406">
        <v>3174.0203999999999</v>
      </c>
      <c r="J629" s="406">
        <v>10434.830609999999</v>
      </c>
      <c r="K629" s="406">
        <v>13370.832261244002</v>
      </c>
    </row>
    <row r="630" spans="1:11" s="118" customFormat="1" ht="34.5">
      <c r="A630" s="418" t="s">
        <v>1572</v>
      </c>
      <c r="B630" s="413" t="s">
        <v>1573</v>
      </c>
      <c r="C630" s="406">
        <v>7743.8123600000017</v>
      </c>
      <c r="D630" s="406">
        <v>10489.284846000004</v>
      </c>
      <c r="E630" s="406">
        <v>9021.936631999999</v>
      </c>
      <c r="F630" s="406">
        <v>27767.787904000008</v>
      </c>
      <c r="G630" s="406">
        <v>14771.351539766009</v>
      </c>
      <c r="H630" s="406">
        <v>18179.950017536001</v>
      </c>
      <c r="I630" s="406">
        <v>17072.694153065007</v>
      </c>
      <c r="J630" s="406">
        <v>17839.495038561003</v>
      </c>
      <c r="K630" s="406">
        <v>21720.377456238002</v>
      </c>
    </row>
    <row r="631" spans="1:11" s="118" customFormat="1" ht="34.5">
      <c r="A631" s="418" t="s">
        <v>1574</v>
      </c>
      <c r="B631" s="413" t="s">
        <v>1575</v>
      </c>
      <c r="C631" s="406">
        <v>1405.68038</v>
      </c>
      <c r="D631" s="406">
        <v>576.16260999999997</v>
      </c>
      <c r="E631" s="406">
        <v>222.95668000000001</v>
      </c>
      <c r="F631" s="406">
        <v>216.94284999999996</v>
      </c>
      <c r="G631" s="406">
        <v>1997.2561934000003</v>
      </c>
      <c r="H631" s="406">
        <v>698.17672500000003</v>
      </c>
      <c r="I631" s="406">
        <v>473.42229359999999</v>
      </c>
      <c r="J631" s="406">
        <v>3400.5081564989996</v>
      </c>
      <c r="K631" s="406">
        <v>800.60593666399973</v>
      </c>
    </row>
    <row r="632" spans="1:11" s="118" customFormat="1" ht="34.5">
      <c r="A632" s="418" t="s">
        <v>1576</v>
      </c>
      <c r="B632" s="413" t="s">
        <v>1577</v>
      </c>
      <c r="C632" s="406">
        <v>7852.3527079999967</v>
      </c>
      <c r="D632" s="406">
        <v>7708.8230640000011</v>
      </c>
      <c r="E632" s="406">
        <v>6335.5884859999996</v>
      </c>
      <c r="F632" s="406">
        <v>8197.6954710000009</v>
      </c>
      <c r="G632" s="406">
        <v>10382.430547589998</v>
      </c>
      <c r="H632" s="406">
        <v>11829.800509199998</v>
      </c>
      <c r="I632" s="406">
        <v>16831.459345999996</v>
      </c>
      <c r="J632" s="406">
        <v>37721.626163185967</v>
      </c>
      <c r="K632" s="406">
        <v>24865.342326738326</v>
      </c>
    </row>
    <row r="633" spans="1:11" s="118" customFormat="1" ht="45.75">
      <c r="A633" s="418" t="s">
        <v>1578</v>
      </c>
      <c r="B633" s="413" t="s">
        <v>1579</v>
      </c>
      <c r="C633" s="406">
        <v>530.2300899999999</v>
      </c>
      <c r="D633" s="406">
        <v>919.5321100000001</v>
      </c>
      <c r="E633" s="406">
        <v>590.58615000000009</v>
      </c>
      <c r="F633" s="406">
        <v>695.82210000000009</v>
      </c>
      <c r="G633" s="406">
        <v>1190.8229436720001</v>
      </c>
      <c r="H633" s="406">
        <v>1219.1745000000001</v>
      </c>
      <c r="I633" s="406">
        <v>977.13987199999997</v>
      </c>
      <c r="J633" s="406">
        <v>2311.4461950219993</v>
      </c>
      <c r="K633" s="406">
        <v>2332.5389091910006</v>
      </c>
    </row>
    <row r="634" spans="1:11" s="118" customFormat="1" ht="45.75">
      <c r="A634" s="418" t="s">
        <v>1580</v>
      </c>
      <c r="B634" s="413" t="s">
        <v>1581</v>
      </c>
      <c r="C634" s="406">
        <v>2.8413999999999997</v>
      </c>
      <c r="D634" s="406">
        <v>13.232839999999999</v>
      </c>
      <c r="E634" s="406">
        <v>5.4517990000000012</v>
      </c>
      <c r="F634" s="406">
        <v>15.51651</v>
      </c>
      <c r="G634" s="406">
        <v>17.534499999999998</v>
      </c>
      <c r="H634" s="406">
        <v>20.851649999999999</v>
      </c>
      <c r="I634" s="406">
        <v>40.213109999999993</v>
      </c>
      <c r="J634" s="406">
        <v>41.659189999999995</v>
      </c>
      <c r="K634" s="406">
        <v>42.055480000000003</v>
      </c>
    </row>
    <row r="635" spans="1:11" s="118" customFormat="1" ht="45.75">
      <c r="A635" s="418" t="s">
        <v>1582</v>
      </c>
      <c r="B635" s="413" t="s">
        <v>1583</v>
      </c>
      <c r="C635" s="406">
        <v>14.121</v>
      </c>
      <c r="D635" s="406">
        <v>173.89875000000001</v>
      </c>
      <c r="E635" s="406">
        <v>124.84154999999998</v>
      </c>
      <c r="F635" s="406">
        <v>108.75008000000001</v>
      </c>
      <c r="G635" s="406">
        <v>333.19368000000003</v>
      </c>
      <c r="H635" s="406">
        <v>65.62113500000001</v>
      </c>
      <c r="I635" s="406">
        <v>154.43054999999998</v>
      </c>
      <c r="J635" s="406">
        <v>206.69558525999997</v>
      </c>
      <c r="K635" s="406">
        <v>277.53445097200012</v>
      </c>
    </row>
    <row r="636" spans="1:11" s="118" customFormat="1" ht="45.75">
      <c r="A636" s="418" t="s">
        <v>1584</v>
      </c>
      <c r="B636" s="413" t="s">
        <v>1585</v>
      </c>
      <c r="C636" s="406">
        <v>1001.6566819999998</v>
      </c>
      <c r="D636" s="406">
        <v>1179.9803579999998</v>
      </c>
      <c r="E636" s="406">
        <v>1195.1751389999999</v>
      </c>
      <c r="F636" s="406">
        <v>841.43278399999974</v>
      </c>
      <c r="G636" s="406">
        <v>1264.5177550050003</v>
      </c>
      <c r="H636" s="406">
        <v>1355.8750649999993</v>
      </c>
      <c r="I636" s="406">
        <v>1101.987216</v>
      </c>
      <c r="J636" s="406">
        <v>2186.8249968089995</v>
      </c>
      <c r="K636" s="406">
        <v>2067.9598026020003</v>
      </c>
    </row>
    <row r="637" spans="1:11" s="118" customFormat="1" ht="34.5">
      <c r="A637" s="418" t="s">
        <v>1586</v>
      </c>
      <c r="B637" s="413" t="s">
        <v>1587</v>
      </c>
      <c r="C637" s="406">
        <v>839.89268000000015</v>
      </c>
      <c r="D637" s="406">
        <v>1663.8400910000005</v>
      </c>
      <c r="E637" s="406">
        <v>1725.9841200000001</v>
      </c>
      <c r="F637" s="406">
        <v>1122.0004970000002</v>
      </c>
      <c r="G637" s="406">
        <v>1267.5940499999999</v>
      </c>
      <c r="H637" s="406">
        <v>1088.6951550000001</v>
      </c>
      <c r="I637" s="406">
        <v>1301.8744330000002</v>
      </c>
      <c r="J637" s="406">
        <v>1593.9641846419997</v>
      </c>
      <c r="K637" s="406">
        <v>1352.8165570589997</v>
      </c>
    </row>
    <row r="638" spans="1:11" s="118" customFormat="1" ht="34.5">
      <c r="A638" s="418" t="s">
        <v>1588</v>
      </c>
      <c r="B638" s="413" t="s">
        <v>1589</v>
      </c>
      <c r="C638" s="406">
        <v>949.8567280000002</v>
      </c>
      <c r="D638" s="406">
        <v>863.84447399999988</v>
      </c>
      <c r="E638" s="406">
        <v>350.17047000000002</v>
      </c>
      <c r="F638" s="406">
        <v>543.17605300000002</v>
      </c>
      <c r="G638" s="406">
        <v>230.48497999999998</v>
      </c>
      <c r="H638" s="406">
        <v>327.64481000000001</v>
      </c>
      <c r="I638" s="406">
        <v>297.44451099999998</v>
      </c>
      <c r="J638" s="406">
        <v>653.18183743700024</v>
      </c>
      <c r="K638" s="406">
        <v>771.17368206039839</v>
      </c>
    </row>
    <row r="639" spans="1:11" s="118" customFormat="1" ht="23.25">
      <c r="A639" s="418" t="s">
        <v>1590</v>
      </c>
      <c r="B639" s="413" t="s">
        <v>1591</v>
      </c>
      <c r="C639" s="406">
        <v>115.66857999999999</v>
      </c>
      <c r="D639" s="406">
        <v>42.734290000000001</v>
      </c>
      <c r="E639" s="406">
        <v>16.355970000000003</v>
      </c>
      <c r="F639" s="406">
        <v>18.153260000000003</v>
      </c>
      <c r="G639" s="406">
        <v>39.036450000000002</v>
      </c>
      <c r="H639" s="406">
        <v>34.692719999999994</v>
      </c>
      <c r="I639" s="406">
        <v>82.375600000000006</v>
      </c>
      <c r="J639" s="406">
        <v>113.23392800000001</v>
      </c>
      <c r="K639" s="406">
        <v>151.518878667</v>
      </c>
    </row>
    <row r="640" spans="1:11" s="118" customFormat="1" ht="45.75">
      <c r="A640" s="418" t="s">
        <v>1592</v>
      </c>
      <c r="B640" s="413" t="s">
        <v>1593</v>
      </c>
      <c r="C640" s="406">
        <v>14984.040568999995</v>
      </c>
      <c r="D640" s="406">
        <v>10572.597771000006</v>
      </c>
      <c r="E640" s="406">
        <v>4720.036149999999</v>
      </c>
      <c r="F640" s="406">
        <v>8438.0283789999976</v>
      </c>
      <c r="G640" s="406">
        <v>10540.592148671996</v>
      </c>
      <c r="H640" s="406">
        <v>10258.274995000003</v>
      </c>
      <c r="I640" s="406">
        <v>12764.990880999998</v>
      </c>
      <c r="J640" s="406">
        <v>8857.5946299999978</v>
      </c>
      <c r="K640" s="406">
        <v>24521.741380077026</v>
      </c>
    </row>
    <row r="641" spans="1:11" s="118" customFormat="1" ht="23.25">
      <c r="A641" s="418" t="s">
        <v>1594</v>
      </c>
      <c r="B641" s="413" t="s">
        <v>1595</v>
      </c>
      <c r="C641" s="406">
        <v>1324.8676340000002</v>
      </c>
      <c r="D641" s="406">
        <v>1460.4587430000001</v>
      </c>
      <c r="E641" s="406">
        <v>1160.6163549999999</v>
      </c>
      <c r="F641" s="406">
        <v>3176.2465360000006</v>
      </c>
      <c r="G641" s="406">
        <v>3472.0793327609999</v>
      </c>
      <c r="H641" s="406">
        <v>3960.4787073200005</v>
      </c>
      <c r="I641" s="406">
        <v>5700.9921399999985</v>
      </c>
      <c r="J641" s="406">
        <v>7806.5548470000003</v>
      </c>
      <c r="K641" s="406">
        <v>9116.6820187859976</v>
      </c>
    </row>
    <row r="642" spans="1:11" s="118" customFormat="1" ht="34.5">
      <c r="A642" s="418" t="s">
        <v>1596</v>
      </c>
      <c r="B642" s="413" t="s">
        <v>1597</v>
      </c>
      <c r="C642" s="406">
        <v>56.748165000000007</v>
      </c>
      <c r="D642" s="406">
        <v>106.30595</v>
      </c>
      <c r="E642" s="406">
        <v>141.3117</v>
      </c>
      <c r="F642" s="406">
        <v>106.71819399999998</v>
      </c>
      <c r="G642" s="406">
        <v>112.30632000000001</v>
      </c>
      <c r="H642" s="406">
        <v>124.64712999999998</v>
      </c>
      <c r="I642" s="406">
        <v>197.27804800000001</v>
      </c>
      <c r="J642" s="406">
        <v>178.36178600000002</v>
      </c>
      <c r="K642" s="406">
        <v>374.86991999999992</v>
      </c>
    </row>
    <row r="643" spans="1:11" s="118" customFormat="1" ht="23.25">
      <c r="A643" s="418" t="s">
        <v>1598</v>
      </c>
      <c r="B643" s="413" t="s">
        <v>1599</v>
      </c>
      <c r="C643" s="406">
        <v>1084.0056569999999</v>
      </c>
      <c r="D643" s="406">
        <v>1095.9020499999999</v>
      </c>
      <c r="E643" s="406">
        <v>449.07869500000004</v>
      </c>
      <c r="F643" s="406">
        <v>479.23153799999972</v>
      </c>
      <c r="G643" s="406">
        <v>301.25013799999994</v>
      </c>
      <c r="H643" s="406">
        <v>748.6279683219999</v>
      </c>
      <c r="I643" s="406">
        <v>458.52039729999996</v>
      </c>
      <c r="J643" s="406">
        <v>831.43649877600001</v>
      </c>
      <c r="K643" s="406">
        <v>1969.4034962999995</v>
      </c>
    </row>
    <row r="644" spans="1:11" s="118" customFormat="1" ht="23.25">
      <c r="A644" s="418" t="s">
        <v>1600</v>
      </c>
      <c r="B644" s="413" t="s">
        <v>1601</v>
      </c>
      <c r="C644" s="406">
        <v>2214.2996400000002</v>
      </c>
      <c r="D644" s="406">
        <v>1678.1281600000002</v>
      </c>
      <c r="E644" s="406">
        <v>1337.38994</v>
      </c>
      <c r="F644" s="406">
        <v>1019.965166</v>
      </c>
      <c r="G644" s="406">
        <v>2543.3623249999996</v>
      </c>
      <c r="H644" s="406">
        <v>3149.6516350000002</v>
      </c>
      <c r="I644" s="406">
        <v>3550.94355</v>
      </c>
      <c r="J644" s="406">
        <v>4749.3336718399987</v>
      </c>
      <c r="K644" s="406">
        <v>4925.0018114520008</v>
      </c>
    </row>
    <row r="645" spans="1:11" s="118" customFormat="1" ht="45.75">
      <c r="A645" s="418" t="s">
        <v>1602</v>
      </c>
      <c r="B645" s="413" t="s">
        <v>1603</v>
      </c>
      <c r="C645" s="406">
        <v>593.93928000000005</v>
      </c>
      <c r="D645" s="406">
        <v>340.16101999999995</v>
      </c>
      <c r="E645" s="406">
        <v>469.77310999999997</v>
      </c>
      <c r="F645" s="406">
        <v>1168.2068300000001</v>
      </c>
      <c r="G645" s="406">
        <v>1019.0682320000001</v>
      </c>
      <c r="H645" s="406">
        <v>1113.8085739999999</v>
      </c>
      <c r="I645" s="406">
        <v>890.43554999999981</v>
      </c>
      <c r="J645" s="406">
        <v>1125.6443259999999</v>
      </c>
      <c r="K645" s="406">
        <v>1624.1631090109993</v>
      </c>
    </row>
    <row r="646" spans="1:11" s="118" customFormat="1" ht="23.25">
      <c r="A646" s="418" t="s">
        <v>1604</v>
      </c>
      <c r="B646" s="413" t="s">
        <v>1605</v>
      </c>
      <c r="C646" s="406">
        <v>38.106999999999999</v>
      </c>
      <c r="D646" s="406">
        <v>13.563000000000001</v>
      </c>
      <c r="E646" s="406">
        <v>2.7450000000000001</v>
      </c>
      <c r="F646" s="406">
        <v>0.39119999999999999</v>
      </c>
      <c r="G646" s="406">
        <v>6.7000000000000004E-2</v>
      </c>
      <c r="H646" s="406">
        <v>0.1019</v>
      </c>
      <c r="I646" s="406">
        <v>240.86150000000001</v>
      </c>
      <c r="J646" s="406">
        <v>168.96738200000001</v>
      </c>
      <c r="K646" s="406">
        <v>213.59960999999998</v>
      </c>
    </row>
    <row r="647" spans="1:11" s="118" customFormat="1" ht="45.75">
      <c r="A647" s="418" t="s">
        <v>1606</v>
      </c>
      <c r="B647" s="413" t="s">
        <v>1607</v>
      </c>
      <c r="C647" s="406">
        <v>4069.0372300000004</v>
      </c>
      <c r="D647" s="406">
        <v>4573.55267</v>
      </c>
      <c r="E647" s="406">
        <v>2416.08646</v>
      </c>
      <c r="F647" s="406">
        <v>4934.4387200000001</v>
      </c>
      <c r="G647" s="406">
        <v>989.14494999999977</v>
      </c>
      <c r="H647" s="406">
        <v>938.11850000000004</v>
      </c>
      <c r="I647" s="406">
        <v>1457.8892500000002</v>
      </c>
      <c r="J647" s="406">
        <v>2590.2948576709991</v>
      </c>
      <c r="K647" s="406">
        <v>4518.3213012369961</v>
      </c>
    </row>
    <row r="648" spans="1:11" s="118" customFormat="1" ht="34.5">
      <c r="A648" s="418" t="s">
        <v>1608</v>
      </c>
      <c r="B648" s="413" t="s">
        <v>1609</v>
      </c>
      <c r="C648" s="406">
        <v>55.565299999999993</v>
      </c>
      <c r="D648" s="406">
        <v>3.0009999999999999</v>
      </c>
      <c r="E648" s="406">
        <v>1.0108000000000001</v>
      </c>
      <c r="F648" s="406">
        <v>0.68799999999999994</v>
      </c>
      <c r="G648" s="406">
        <v>5.3289999999999997</v>
      </c>
      <c r="H648" s="406">
        <v>100.54390000000001</v>
      </c>
      <c r="I648" s="406">
        <v>406.18986999999998</v>
      </c>
      <c r="J648" s="406">
        <v>87.377823331999991</v>
      </c>
      <c r="K648" s="406">
        <v>74.202066420999998</v>
      </c>
    </row>
    <row r="649" spans="1:11" s="118" customFormat="1" ht="23.25">
      <c r="A649" s="418" t="s">
        <v>1610</v>
      </c>
      <c r="B649" s="413" t="s">
        <v>1611</v>
      </c>
      <c r="C649" s="406">
        <v>1148.2758000000003</v>
      </c>
      <c r="D649" s="406">
        <v>849.28839000000016</v>
      </c>
      <c r="E649" s="406">
        <v>660.34037500000022</v>
      </c>
      <c r="F649" s="406">
        <v>900.15595999999994</v>
      </c>
      <c r="G649" s="406">
        <v>1349.3033399999997</v>
      </c>
      <c r="H649" s="406">
        <v>1460.2520579999996</v>
      </c>
      <c r="I649" s="406">
        <v>1753.031743</v>
      </c>
      <c r="J649" s="406">
        <v>2769.2847089910006</v>
      </c>
      <c r="K649" s="406">
        <v>2912.4638691979999</v>
      </c>
    </row>
    <row r="650" spans="1:11" s="118" customFormat="1" ht="34.5">
      <c r="A650" s="418" t="s">
        <v>1612</v>
      </c>
      <c r="B650" s="413" t="s">
        <v>1613</v>
      </c>
      <c r="C650" s="406">
        <v>68.854760000000013</v>
      </c>
      <c r="D650" s="406">
        <v>50.085218999999995</v>
      </c>
      <c r="E650" s="406">
        <v>46.77008</v>
      </c>
      <c r="F650" s="406">
        <v>66.399525000000025</v>
      </c>
      <c r="G650" s="406">
        <v>101.16341500000001</v>
      </c>
      <c r="H650" s="406">
        <v>60.82157999999999</v>
      </c>
      <c r="I650" s="406">
        <v>103.63699000000001</v>
      </c>
      <c r="J650" s="406">
        <v>422.44071800000006</v>
      </c>
      <c r="K650" s="406">
        <v>586.02762500000017</v>
      </c>
    </row>
    <row r="651" spans="1:11" s="118" customFormat="1" ht="34.5">
      <c r="A651" s="418" t="s">
        <v>1614</v>
      </c>
      <c r="B651" s="413" t="s">
        <v>1615</v>
      </c>
      <c r="C651" s="406">
        <v>539.41390999999987</v>
      </c>
      <c r="D651" s="406">
        <v>378.43719000000004</v>
      </c>
      <c r="E651" s="406">
        <v>311.87931499999991</v>
      </c>
      <c r="F651" s="406">
        <v>401.82578200000012</v>
      </c>
      <c r="G651" s="406">
        <v>837.64666199999965</v>
      </c>
      <c r="H651" s="406">
        <v>1021.2008000000004</v>
      </c>
      <c r="I651" s="406">
        <v>1030.6168020000005</v>
      </c>
      <c r="J651" s="406">
        <v>1191.7298596779999</v>
      </c>
      <c r="K651" s="406">
        <v>1759.0220984840007</v>
      </c>
    </row>
    <row r="652" spans="1:11" s="118" customFormat="1" ht="45.75">
      <c r="A652" s="418" t="s">
        <v>1616</v>
      </c>
      <c r="B652" s="413" t="s">
        <v>1617</v>
      </c>
      <c r="C652" s="406">
        <v>0.31998000000000004</v>
      </c>
      <c r="D652" s="406">
        <v>6.08E-2</v>
      </c>
      <c r="E652" s="406">
        <v>0.7682000000000001</v>
      </c>
      <c r="F652" s="406">
        <v>2.0358689999999999</v>
      </c>
      <c r="G652" s="406">
        <v>4.2000000000000003E-2</v>
      </c>
      <c r="H652" s="406">
        <v>4.2000000000000003E-2</v>
      </c>
      <c r="I652" s="406">
        <v>6.2210000000000001</v>
      </c>
      <c r="J652" s="406">
        <v>0.128</v>
      </c>
      <c r="K652" s="406">
        <v>399.94565314200008</v>
      </c>
    </row>
    <row r="653" spans="1:11" s="118" customFormat="1">
      <c r="A653" s="418" t="s">
        <v>1618</v>
      </c>
      <c r="B653" s="413" t="s">
        <v>1619</v>
      </c>
      <c r="C653" s="406">
        <v>85.767929999999978</v>
      </c>
      <c r="D653" s="406">
        <v>94.041229999999999</v>
      </c>
      <c r="E653" s="406">
        <v>84.091560000000015</v>
      </c>
      <c r="F653" s="406">
        <v>377.15234000000004</v>
      </c>
      <c r="G653" s="406">
        <v>466.01284299999986</v>
      </c>
      <c r="H653" s="406">
        <v>612.73323000000005</v>
      </c>
      <c r="I653" s="406">
        <v>506.62807100000003</v>
      </c>
      <c r="J653" s="406">
        <v>1151.5989519159998</v>
      </c>
      <c r="K653" s="406">
        <v>1755.633020068</v>
      </c>
    </row>
    <row r="654" spans="1:11" s="118" customFormat="1" ht="45.75">
      <c r="A654" s="418" t="s">
        <v>1620</v>
      </c>
      <c r="B654" s="413" t="s">
        <v>1621</v>
      </c>
      <c r="C654" s="406">
        <v>635.80263000000002</v>
      </c>
      <c r="D654" s="406">
        <v>464.51314000000002</v>
      </c>
      <c r="E654" s="406">
        <v>246.52775</v>
      </c>
      <c r="F654" s="406">
        <v>395.18726000000004</v>
      </c>
      <c r="G654" s="406">
        <v>125.687988</v>
      </c>
      <c r="H654" s="406">
        <v>173.31323999999998</v>
      </c>
      <c r="I654" s="406">
        <v>141.33005</v>
      </c>
      <c r="J654" s="406">
        <v>507.32739400000003</v>
      </c>
      <c r="K654" s="406">
        <v>508.28091326099997</v>
      </c>
    </row>
    <row r="655" spans="1:11" s="118" customFormat="1" ht="68.25">
      <c r="A655" s="418" t="s">
        <v>1622</v>
      </c>
      <c r="B655" s="413" t="s">
        <v>1623</v>
      </c>
      <c r="C655" s="406">
        <v>231.52789999999996</v>
      </c>
      <c r="D655" s="406">
        <v>146.20952000000003</v>
      </c>
      <c r="E655" s="406">
        <v>176.44828000000001</v>
      </c>
      <c r="F655" s="406">
        <v>183.37235999999999</v>
      </c>
      <c r="G655" s="406">
        <v>290.52998000000008</v>
      </c>
      <c r="H655" s="406">
        <v>317.18333000000001</v>
      </c>
      <c r="I655" s="406">
        <v>490.4839320000001</v>
      </c>
      <c r="J655" s="406">
        <v>633.15631900000005</v>
      </c>
      <c r="K655" s="406">
        <v>411.19332299999996</v>
      </c>
    </row>
    <row r="656" spans="1:11" s="118" customFormat="1" ht="34.5">
      <c r="A656" s="418" t="s">
        <v>1624</v>
      </c>
      <c r="B656" s="413" t="s">
        <v>1625</v>
      </c>
      <c r="C656" s="406">
        <v>4.2999999999999997E-2</v>
      </c>
      <c r="D656" s="406">
        <v>10.643000000000001</v>
      </c>
      <c r="E656" s="406">
        <v>5.9383299999999997</v>
      </c>
      <c r="F656" s="406">
        <v>13.284000000000001</v>
      </c>
      <c r="G656" s="406">
        <v>8.6</v>
      </c>
      <c r="H656" s="406">
        <v>164.54650000000001</v>
      </c>
      <c r="I656" s="406">
        <v>60.472123999999994</v>
      </c>
      <c r="J656" s="406">
        <v>249.33266499999996</v>
      </c>
      <c r="K656" s="406">
        <v>6103.7478190000011</v>
      </c>
    </row>
    <row r="657" spans="1:11" s="118" customFormat="1" ht="34.5">
      <c r="A657" s="418" t="s">
        <v>1626</v>
      </c>
      <c r="B657" s="413" t="s">
        <v>1627</v>
      </c>
      <c r="C657" s="406">
        <v>9100.0432099999998</v>
      </c>
      <c r="D657" s="406">
        <v>10043.286096000003</v>
      </c>
      <c r="E657" s="406">
        <v>9003.9482960000005</v>
      </c>
      <c r="F657" s="406">
        <v>13748.215711999999</v>
      </c>
      <c r="G657" s="406">
        <v>15739.325955969985</v>
      </c>
      <c r="H657" s="406">
        <v>20055.483547399996</v>
      </c>
      <c r="I657" s="406">
        <v>25166.471735000006</v>
      </c>
      <c r="J657" s="406">
        <v>15430.407602880005</v>
      </c>
      <c r="K657" s="406">
        <v>13055.895497379004</v>
      </c>
    </row>
    <row r="658" spans="1:11" s="118" customFormat="1" ht="34.5">
      <c r="A658" s="418" t="s">
        <v>1628</v>
      </c>
      <c r="B658" s="413" t="s">
        <v>1629</v>
      </c>
      <c r="C658" s="406">
        <v>4797.5389599999999</v>
      </c>
      <c r="D658" s="406">
        <v>6148.502074</v>
      </c>
      <c r="E658" s="406">
        <v>3091.1426779999997</v>
      </c>
      <c r="F658" s="406">
        <v>2651.8231600000004</v>
      </c>
      <c r="G658" s="406">
        <v>4145.9523740000004</v>
      </c>
      <c r="H658" s="406">
        <v>5400.4067799999993</v>
      </c>
      <c r="I658" s="406">
        <v>5854.1691700000001</v>
      </c>
      <c r="J658" s="406">
        <v>2752.2861569090001</v>
      </c>
      <c r="K658" s="406">
        <v>3073.5464914110007</v>
      </c>
    </row>
    <row r="659" spans="1:11" s="118" customFormat="1">
      <c r="A659" s="418" t="s">
        <v>1630</v>
      </c>
      <c r="B659" s="413" t="s">
        <v>1631</v>
      </c>
      <c r="C659" s="406">
        <v>22.160730000000001</v>
      </c>
      <c r="D659" s="406">
        <v>23.443000000000001</v>
      </c>
      <c r="E659" s="406">
        <v>5.5369999999999999</v>
      </c>
      <c r="F659" s="406">
        <v>7.4817520000000002</v>
      </c>
      <c r="G659" s="406">
        <v>6.39628</v>
      </c>
      <c r="H659" s="406">
        <v>9.1739999999999995</v>
      </c>
      <c r="I659" s="406">
        <v>1.6319399999999999</v>
      </c>
      <c r="J659" s="406">
        <v>8.9847699999999993</v>
      </c>
      <c r="K659" s="406">
        <v>526.80636520400003</v>
      </c>
    </row>
    <row r="660" spans="1:11" s="118" customFormat="1" ht="23.25">
      <c r="A660" s="418" t="s">
        <v>1632</v>
      </c>
      <c r="B660" s="413" t="s">
        <v>1633</v>
      </c>
      <c r="C660" s="406">
        <v>123.08605999999997</v>
      </c>
      <c r="D660" s="406">
        <v>200.38925499999999</v>
      </c>
      <c r="E660" s="406">
        <v>147.17434000000003</v>
      </c>
      <c r="F660" s="406">
        <v>147.60287199999999</v>
      </c>
      <c r="G660" s="406">
        <v>186.51195200000004</v>
      </c>
      <c r="H660" s="406">
        <v>580.78930200000002</v>
      </c>
      <c r="I660" s="406">
        <v>687.41752600000018</v>
      </c>
      <c r="J660" s="406">
        <v>314.55787479000003</v>
      </c>
      <c r="K660" s="406">
        <v>519.12069503999987</v>
      </c>
    </row>
    <row r="661" spans="1:11" s="118" customFormat="1" ht="34.5">
      <c r="A661" s="418" t="s">
        <v>1634</v>
      </c>
      <c r="B661" s="413" t="s">
        <v>1635</v>
      </c>
      <c r="C661" s="406">
        <v>281.73119000000003</v>
      </c>
      <c r="D661" s="406">
        <v>344.36113000000006</v>
      </c>
      <c r="E661" s="406">
        <v>330.74503000000004</v>
      </c>
      <c r="F661" s="406">
        <v>397.02504200000004</v>
      </c>
      <c r="G661" s="406">
        <v>538.37642800000003</v>
      </c>
      <c r="H661" s="406">
        <v>288.17904100000004</v>
      </c>
      <c r="I661" s="406">
        <v>185.320989</v>
      </c>
      <c r="J661" s="406">
        <v>813.75759248500003</v>
      </c>
      <c r="K661" s="406">
        <v>801.44044863600004</v>
      </c>
    </row>
    <row r="662" spans="1:11" s="118" customFormat="1" ht="45.75">
      <c r="A662" s="418" t="s">
        <v>1636</v>
      </c>
      <c r="B662" s="413" t="s">
        <v>1637</v>
      </c>
      <c r="C662" s="406">
        <v>1.9179999999999999</v>
      </c>
      <c r="D662" s="406">
        <v>0.91649999999999998</v>
      </c>
      <c r="E662" s="406">
        <v>0.22955</v>
      </c>
      <c r="F662" s="406">
        <v>3.1595200000000001</v>
      </c>
      <c r="G662" s="406">
        <v>0.95750000000000002</v>
      </c>
      <c r="H662" s="406">
        <v>2.0245000000000002</v>
      </c>
      <c r="I662" s="406">
        <v>8.0007000000000009E-2</v>
      </c>
      <c r="J662" s="406">
        <v>2.4311199999999995</v>
      </c>
      <c r="K662" s="406">
        <v>124.94386604799999</v>
      </c>
    </row>
    <row r="663" spans="1:11" s="118" customFormat="1" ht="34.5">
      <c r="A663" s="418" t="s">
        <v>1638</v>
      </c>
      <c r="B663" s="413" t="s">
        <v>1639</v>
      </c>
      <c r="C663" s="406">
        <v>110.25948000000001</v>
      </c>
      <c r="D663" s="406">
        <v>311.30696</v>
      </c>
      <c r="E663" s="406">
        <v>417.66271700000004</v>
      </c>
      <c r="F663" s="406">
        <v>94.664740000000009</v>
      </c>
      <c r="G663" s="406">
        <v>112.97902999999999</v>
      </c>
      <c r="H663" s="406">
        <v>327.20457999999996</v>
      </c>
      <c r="I663" s="406">
        <v>370.82161600000006</v>
      </c>
      <c r="J663" s="406">
        <v>336.084317</v>
      </c>
      <c r="K663" s="406">
        <v>564.1238765999999</v>
      </c>
    </row>
    <row r="664" spans="1:11" s="118" customFormat="1" ht="45.75">
      <c r="A664" s="418" t="s">
        <v>1640</v>
      </c>
      <c r="B664" s="413" t="s">
        <v>1641</v>
      </c>
      <c r="C664" s="406">
        <v>30.93731</v>
      </c>
      <c r="D664" s="406">
        <v>22.770250000000001</v>
      </c>
      <c r="E664" s="406">
        <v>26.267381</v>
      </c>
      <c r="F664" s="406">
        <v>37.653326999999997</v>
      </c>
      <c r="G664" s="406">
        <v>235.55235899999997</v>
      </c>
      <c r="H664" s="406">
        <v>63.877879999999998</v>
      </c>
      <c r="I664" s="406">
        <v>95.204510000000013</v>
      </c>
      <c r="J664" s="406">
        <v>137.059045</v>
      </c>
      <c r="K664" s="406">
        <v>2602.4929639159968</v>
      </c>
    </row>
    <row r="665" spans="1:11" s="118" customFormat="1" ht="23.25">
      <c r="A665" s="418" t="s">
        <v>1642</v>
      </c>
      <c r="B665" s="413" t="s">
        <v>1643</v>
      </c>
      <c r="C665" s="406">
        <v>436.00855700000005</v>
      </c>
      <c r="D665" s="406">
        <v>473.40447600000005</v>
      </c>
      <c r="E665" s="406">
        <v>536.18161999999995</v>
      </c>
      <c r="F665" s="406">
        <v>2754.6222780000021</v>
      </c>
      <c r="G665" s="406">
        <v>2319.3654509999997</v>
      </c>
      <c r="H665" s="406">
        <v>2783.2288836509988</v>
      </c>
      <c r="I665" s="406">
        <v>2136.0263359999994</v>
      </c>
      <c r="J665" s="406">
        <v>2568.5429691668332</v>
      </c>
      <c r="K665" s="406">
        <v>28819.368768661978</v>
      </c>
    </row>
    <row r="666" spans="1:11" s="118" customFormat="1" ht="34.5">
      <c r="A666" s="418" t="s">
        <v>1644</v>
      </c>
      <c r="B666" s="413" t="s">
        <v>1645</v>
      </c>
      <c r="C666" s="406">
        <v>3400.1935829999998</v>
      </c>
      <c r="D666" s="406">
        <v>2800.6330100000005</v>
      </c>
      <c r="E666" s="406">
        <v>6055.0240500000018</v>
      </c>
      <c r="F666" s="406">
        <v>8491.4205700000002</v>
      </c>
      <c r="G666" s="406">
        <v>24221.745645999999</v>
      </c>
      <c r="H666" s="406">
        <v>25022.781059000019</v>
      </c>
      <c r="I666" s="406">
        <v>35875.422220000008</v>
      </c>
      <c r="J666" s="406">
        <v>64033.000902385014</v>
      </c>
      <c r="K666" s="406">
        <v>43188.31174494898</v>
      </c>
    </row>
    <row r="667" spans="1:11" s="118" customFormat="1" ht="45.75">
      <c r="A667" s="418" t="s">
        <v>1646</v>
      </c>
      <c r="B667" s="413" t="s">
        <v>1647</v>
      </c>
      <c r="C667" s="406">
        <v>30.115349999999999</v>
      </c>
      <c r="D667" s="406">
        <v>11.34773</v>
      </c>
      <c r="E667" s="406">
        <v>12.9055</v>
      </c>
      <c r="F667" s="406">
        <v>335.52084300000007</v>
      </c>
      <c r="G667" s="406">
        <v>271.39758</v>
      </c>
      <c r="H667" s="406">
        <v>280.20265000000006</v>
      </c>
      <c r="I667" s="406">
        <v>162.497049</v>
      </c>
      <c r="J667" s="406">
        <v>187.41400507700001</v>
      </c>
      <c r="K667" s="406">
        <v>197.11421299999998</v>
      </c>
    </row>
    <row r="668" spans="1:11" s="118" customFormat="1" ht="34.5">
      <c r="A668" s="418" t="s">
        <v>1648</v>
      </c>
      <c r="B668" s="413" t="s">
        <v>1649</v>
      </c>
      <c r="C668" s="406">
        <v>5.2885</v>
      </c>
      <c r="D668" s="406">
        <v>837.0764640000001</v>
      </c>
      <c r="E668" s="406">
        <v>8.6005000000000003</v>
      </c>
      <c r="F668" s="406">
        <v>29.2149</v>
      </c>
      <c r="G668" s="406">
        <v>234.73291999999998</v>
      </c>
      <c r="H668" s="406">
        <v>398.86075</v>
      </c>
      <c r="I668" s="406">
        <v>128.83013599999998</v>
      </c>
      <c r="J668" s="406">
        <v>148.46557200000001</v>
      </c>
      <c r="K668" s="406">
        <v>6178.5781149999957</v>
      </c>
    </row>
    <row r="669" spans="1:11" s="118" customFormat="1" ht="45.75">
      <c r="A669" s="418" t="s">
        <v>1650</v>
      </c>
      <c r="B669" s="413" t="s">
        <v>1651</v>
      </c>
      <c r="C669" s="406">
        <v>1149.8098700000003</v>
      </c>
      <c r="D669" s="406">
        <v>2003.4951700000004</v>
      </c>
      <c r="E669" s="406">
        <v>3428.4284200000006</v>
      </c>
      <c r="F669" s="406">
        <v>8174.2870479999983</v>
      </c>
      <c r="G669" s="406">
        <v>15334.094322999999</v>
      </c>
      <c r="H669" s="406">
        <v>15402.314180000001</v>
      </c>
      <c r="I669" s="406">
        <v>12372.104770000004</v>
      </c>
      <c r="J669" s="406">
        <v>14480.842329999992</v>
      </c>
      <c r="K669" s="406">
        <v>16297.9133</v>
      </c>
    </row>
    <row r="670" spans="1:11" s="118" customFormat="1" ht="34.5">
      <c r="A670" s="418" t="s">
        <v>1652</v>
      </c>
      <c r="B670" s="413" t="s">
        <v>1653</v>
      </c>
      <c r="C670" s="406">
        <v>731.30208699999991</v>
      </c>
      <c r="D670" s="406">
        <v>1886.510186</v>
      </c>
      <c r="E670" s="406">
        <v>2990.1724300000005</v>
      </c>
      <c r="F670" s="406">
        <v>4604.258436000001</v>
      </c>
      <c r="G670" s="406">
        <v>5706.2831390000001</v>
      </c>
      <c r="H670" s="406">
        <v>9110.933815999997</v>
      </c>
      <c r="I670" s="406">
        <v>10519.953029999997</v>
      </c>
      <c r="J670" s="406">
        <v>11540.659959000001</v>
      </c>
      <c r="K670" s="406">
        <v>16812.965579183001</v>
      </c>
    </row>
    <row r="671" spans="1:11" s="118" customFormat="1" ht="23.25">
      <c r="A671" s="418" t="s">
        <v>1654</v>
      </c>
      <c r="B671" s="413" t="s">
        <v>1655</v>
      </c>
      <c r="C671" s="406">
        <v>8403.7256070000003</v>
      </c>
      <c r="D671" s="406">
        <v>10169.801742999996</v>
      </c>
      <c r="E671" s="406">
        <v>14128.858530000012</v>
      </c>
      <c r="F671" s="406">
        <v>21380.636702999986</v>
      </c>
      <c r="G671" s="406">
        <v>22090.702216000001</v>
      </c>
      <c r="H671" s="406">
        <v>18693.602619999991</v>
      </c>
      <c r="I671" s="406">
        <v>21267.654742999977</v>
      </c>
      <c r="J671" s="406">
        <v>36626.921481618978</v>
      </c>
      <c r="K671" s="406">
        <v>28074.752007666986</v>
      </c>
    </row>
    <row r="672" spans="1:11" s="118" customFormat="1" ht="45.75">
      <c r="A672" s="418" t="s">
        <v>1656</v>
      </c>
      <c r="B672" s="413" t="s">
        <v>1657</v>
      </c>
      <c r="C672" s="406">
        <v>1558.4353479999997</v>
      </c>
      <c r="D672" s="406">
        <v>2169.0121400000007</v>
      </c>
      <c r="E672" s="406">
        <v>2401.2371330000001</v>
      </c>
      <c r="F672" s="406">
        <v>2357.0112180000001</v>
      </c>
      <c r="G672" s="406">
        <v>2023.9655595700001</v>
      </c>
      <c r="H672" s="406">
        <v>2862.8519943999995</v>
      </c>
      <c r="I672" s="406">
        <v>3249.212310800001</v>
      </c>
      <c r="J672" s="406">
        <v>1930.1231100000002</v>
      </c>
      <c r="K672" s="406">
        <v>1572.9777979999994</v>
      </c>
    </row>
    <row r="673" spans="1:11" s="118" customFormat="1" ht="45.75">
      <c r="A673" s="418" t="s">
        <v>1658</v>
      </c>
      <c r="B673" s="413" t="s">
        <v>1659</v>
      </c>
      <c r="C673" s="406">
        <v>768.45937200000003</v>
      </c>
      <c r="D673" s="406">
        <v>1577.5218820000002</v>
      </c>
      <c r="E673" s="406">
        <v>821.79304100000024</v>
      </c>
      <c r="F673" s="406">
        <v>1009.9727540000008</v>
      </c>
      <c r="G673" s="406">
        <v>1223.2194401040006</v>
      </c>
      <c r="H673" s="406">
        <v>1567.4643822679989</v>
      </c>
      <c r="I673" s="406">
        <v>2241.5267230000009</v>
      </c>
      <c r="J673" s="406">
        <v>1987.9699722999999</v>
      </c>
      <c r="K673" s="406">
        <v>2989.6948246630059</v>
      </c>
    </row>
    <row r="674" spans="1:11" s="118" customFormat="1" ht="45.75">
      <c r="A674" s="418" t="s">
        <v>1660</v>
      </c>
      <c r="B674" s="413" t="s">
        <v>1661</v>
      </c>
      <c r="C674" s="406">
        <v>2324.7880329999998</v>
      </c>
      <c r="D674" s="406">
        <v>2984.8791070000007</v>
      </c>
      <c r="E674" s="406">
        <v>2293.0537929999991</v>
      </c>
      <c r="F674" s="406">
        <v>3440.1987579999991</v>
      </c>
      <c r="G674" s="406">
        <v>5059.4519356590026</v>
      </c>
      <c r="H674" s="406">
        <v>6173.1005739370012</v>
      </c>
      <c r="I674" s="406">
        <v>6020.5243688219953</v>
      </c>
      <c r="J674" s="406">
        <v>5832.0790182310047</v>
      </c>
      <c r="K674" s="406">
        <v>9280.2237732743124</v>
      </c>
    </row>
    <row r="675" spans="1:11" s="118" customFormat="1" ht="45.75">
      <c r="A675" s="418" t="s">
        <v>1662</v>
      </c>
      <c r="B675" s="413" t="s">
        <v>1663</v>
      </c>
      <c r="C675" s="406">
        <v>2575.5690899999981</v>
      </c>
      <c r="D675" s="406">
        <v>3061.3116140000029</v>
      </c>
      <c r="E675" s="406">
        <v>4236.2416439999934</v>
      </c>
      <c r="F675" s="406">
        <v>6428.6405210000057</v>
      </c>
      <c r="G675" s="406">
        <v>9939.7429615879901</v>
      </c>
      <c r="H675" s="406">
        <v>11663.536245206007</v>
      </c>
      <c r="I675" s="406">
        <v>11315.386846242969</v>
      </c>
      <c r="J675" s="406">
        <v>13300.142148234994</v>
      </c>
      <c r="K675" s="406">
        <v>12512.649375650031</v>
      </c>
    </row>
    <row r="676" spans="1:11" s="118" customFormat="1" ht="23.25">
      <c r="A676" s="418" t="s">
        <v>1664</v>
      </c>
      <c r="B676" s="413" t="s">
        <v>1665</v>
      </c>
      <c r="C676" s="406">
        <v>672.39883099999986</v>
      </c>
      <c r="D676" s="406">
        <v>1111.7773310000002</v>
      </c>
      <c r="E676" s="406">
        <v>913.85768399999972</v>
      </c>
      <c r="F676" s="406">
        <v>1191.4589386000002</v>
      </c>
      <c r="G676" s="406">
        <v>1247.2034445069996</v>
      </c>
      <c r="H676" s="406">
        <v>1103.8684627350008</v>
      </c>
      <c r="I676" s="406">
        <v>1151.2581138639989</v>
      </c>
      <c r="J676" s="406">
        <v>1180.1864689999995</v>
      </c>
      <c r="K676" s="406">
        <v>1196.9616287465544</v>
      </c>
    </row>
    <row r="677" spans="1:11" s="118" customFormat="1" ht="23.25">
      <c r="A677" s="418" t="s">
        <v>1666</v>
      </c>
      <c r="B677" s="413" t="s">
        <v>1667</v>
      </c>
      <c r="C677" s="406">
        <v>858.37793099999965</v>
      </c>
      <c r="D677" s="406">
        <v>927.86519200000009</v>
      </c>
      <c r="E677" s="406">
        <v>356.98703</v>
      </c>
      <c r="F677" s="406">
        <v>582.11077000000012</v>
      </c>
      <c r="G677" s="406">
        <v>842.78425524500005</v>
      </c>
      <c r="H677" s="406">
        <v>831.44645057599973</v>
      </c>
      <c r="I677" s="406">
        <v>781.5959593730006</v>
      </c>
      <c r="J677" s="406">
        <v>550.06743229999995</v>
      </c>
      <c r="K677" s="406">
        <v>654.01881282099987</v>
      </c>
    </row>
    <row r="678" spans="1:11" s="118" customFormat="1" ht="45.75">
      <c r="A678" s="418" t="s">
        <v>1668</v>
      </c>
      <c r="B678" s="413" t="s">
        <v>1669</v>
      </c>
      <c r="C678" s="406">
        <v>2863.4974480000019</v>
      </c>
      <c r="D678" s="406">
        <v>3085.2070390000003</v>
      </c>
      <c r="E678" s="406">
        <v>2299.7999660000009</v>
      </c>
      <c r="F678" s="406">
        <v>2519.4462249999997</v>
      </c>
      <c r="G678" s="406">
        <v>3180.1475288869979</v>
      </c>
      <c r="H678" s="406">
        <v>3401.3582782759977</v>
      </c>
      <c r="I678" s="406">
        <v>3391.4178693229996</v>
      </c>
      <c r="J678" s="406">
        <v>3930.1924173590005</v>
      </c>
      <c r="K678" s="406">
        <v>5265.684484768999</v>
      </c>
    </row>
    <row r="679" spans="1:11" s="118" customFormat="1" ht="45.75">
      <c r="A679" s="418" t="s">
        <v>1670</v>
      </c>
      <c r="B679" s="413" t="s">
        <v>1671</v>
      </c>
      <c r="C679" s="406">
        <v>5190.8261209999973</v>
      </c>
      <c r="D679" s="406">
        <v>6432.166215000002</v>
      </c>
      <c r="E679" s="406">
        <v>5215.7385939999986</v>
      </c>
      <c r="F679" s="406">
        <v>5142.8080249999975</v>
      </c>
      <c r="G679" s="406">
        <v>6486.8427174990029</v>
      </c>
      <c r="H679" s="406">
        <v>7253.5520771660067</v>
      </c>
      <c r="I679" s="406">
        <v>7807.7288231950033</v>
      </c>
      <c r="J679" s="406">
        <v>9123.047144813987</v>
      </c>
      <c r="K679" s="406">
        <v>9610.4012405619851</v>
      </c>
    </row>
    <row r="680" spans="1:11" s="118" customFormat="1" ht="23.25">
      <c r="A680" s="418" t="s">
        <v>1672</v>
      </c>
      <c r="B680" s="413" t="s">
        <v>1673</v>
      </c>
      <c r="C680" s="406">
        <v>8457.239988000003</v>
      </c>
      <c r="D680" s="406">
        <v>10395.536066000006</v>
      </c>
      <c r="E680" s="406">
        <v>10488.005629000005</v>
      </c>
      <c r="F680" s="406">
        <v>12496.430342999976</v>
      </c>
      <c r="G680" s="406">
        <v>13146.958997801001</v>
      </c>
      <c r="H680" s="406">
        <v>14617.93242776399</v>
      </c>
      <c r="I680" s="406">
        <v>15639.082813263974</v>
      </c>
      <c r="J680" s="406">
        <v>15699.99762598101</v>
      </c>
      <c r="K680" s="406">
        <v>18273.671222920359</v>
      </c>
    </row>
    <row r="681" spans="1:11" s="118" customFormat="1" ht="23.25">
      <c r="A681" s="418" t="s">
        <v>1674</v>
      </c>
      <c r="B681" s="413" t="s">
        <v>1675</v>
      </c>
      <c r="C681" s="406">
        <v>6792.7967639999997</v>
      </c>
      <c r="D681" s="406">
        <v>6722.9232859999911</v>
      </c>
      <c r="E681" s="406">
        <v>6242.0142139999953</v>
      </c>
      <c r="F681" s="406">
        <v>8616.7859370000078</v>
      </c>
      <c r="G681" s="406">
        <v>9799.3255446129933</v>
      </c>
      <c r="H681" s="406">
        <v>16229.479567176924</v>
      </c>
      <c r="I681" s="406">
        <v>15341.401190641982</v>
      </c>
      <c r="J681" s="406">
        <v>16671.322184959994</v>
      </c>
      <c r="K681" s="406">
        <v>20741.710445719269</v>
      </c>
    </row>
    <row r="682" spans="1:11" s="118" customFormat="1" ht="23.25">
      <c r="A682" s="418" t="s">
        <v>1676</v>
      </c>
      <c r="B682" s="413" t="s">
        <v>1677</v>
      </c>
      <c r="C682" s="406">
        <v>1317.7575029999996</v>
      </c>
      <c r="D682" s="406">
        <v>1572.8853099999997</v>
      </c>
      <c r="E682" s="406">
        <v>1881.4098875000002</v>
      </c>
      <c r="F682" s="406">
        <v>3190.5519099999974</v>
      </c>
      <c r="G682" s="406">
        <v>3410.5813731629978</v>
      </c>
      <c r="H682" s="406">
        <v>2256.8420443720015</v>
      </c>
      <c r="I682" s="406">
        <v>2760.6596597889961</v>
      </c>
      <c r="J682" s="406">
        <v>4880.4188521270016</v>
      </c>
      <c r="K682" s="406">
        <v>7304.2637658359963</v>
      </c>
    </row>
    <row r="683" spans="1:11" s="118" customFormat="1" ht="23.25">
      <c r="A683" s="418" t="s">
        <v>1678</v>
      </c>
      <c r="B683" s="413" t="s">
        <v>1679</v>
      </c>
      <c r="C683" s="406">
        <v>1612.7022859999993</v>
      </c>
      <c r="D683" s="406">
        <v>2079.8479509999997</v>
      </c>
      <c r="E683" s="406">
        <v>910.70634600000005</v>
      </c>
      <c r="F683" s="406">
        <v>1213.7051469999994</v>
      </c>
      <c r="G683" s="406">
        <v>1003.3407641709996</v>
      </c>
      <c r="H683" s="406">
        <v>1443.3628073240002</v>
      </c>
      <c r="I683" s="406">
        <v>2003.7307539380013</v>
      </c>
      <c r="J683" s="406">
        <v>1673.6954331380007</v>
      </c>
      <c r="K683" s="406">
        <v>2165.166094492004</v>
      </c>
    </row>
    <row r="684" spans="1:11" s="118" customFormat="1" ht="23.25">
      <c r="A684" s="418" t="s">
        <v>1680</v>
      </c>
      <c r="B684" s="413" t="s">
        <v>1681</v>
      </c>
      <c r="C684" s="406">
        <v>7.2370640000000002</v>
      </c>
      <c r="D684" s="406">
        <v>29.766821</v>
      </c>
      <c r="E684" s="406">
        <v>23.723099999999999</v>
      </c>
      <c r="F684" s="406">
        <v>66.182935000000001</v>
      </c>
      <c r="G684" s="406">
        <v>320.43293938600004</v>
      </c>
      <c r="H684" s="406">
        <v>348.08122000000003</v>
      </c>
      <c r="I684" s="406">
        <v>193.927459</v>
      </c>
      <c r="J684" s="406">
        <v>323.67429200000004</v>
      </c>
      <c r="K684" s="406">
        <v>392.78640300000006</v>
      </c>
    </row>
    <row r="685" spans="1:11" s="118" customFormat="1" ht="23.25">
      <c r="A685" s="418" t="s">
        <v>1682</v>
      </c>
      <c r="B685" s="413" t="s">
        <v>1683</v>
      </c>
      <c r="C685" s="406">
        <v>386.66826500000002</v>
      </c>
      <c r="D685" s="406">
        <v>393.27390500000001</v>
      </c>
      <c r="E685" s="406">
        <v>534.05803900000001</v>
      </c>
      <c r="F685" s="406">
        <v>1409.4715079999994</v>
      </c>
      <c r="G685" s="406">
        <v>2353.2047699690002</v>
      </c>
      <c r="H685" s="406">
        <v>1615.3419561400001</v>
      </c>
      <c r="I685" s="406">
        <v>1243.055861211001</v>
      </c>
      <c r="J685" s="406">
        <v>1558.5246048409999</v>
      </c>
      <c r="K685" s="406">
        <v>1873.291299575</v>
      </c>
    </row>
    <row r="686" spans="1:11" s="118" customFormat="1" ht="68.25">
      <c r="A686" s="418" t="s">
        <v>1684</v>
      </c>
      <c r="B686" s="413" t="s">
        <v>1685</v>
      </c>
      <c r="C686" s="406">
        <v>34753.965741999986</v>
      </c>
      <c r="D686" s="406">
        <v>36054.287735000005</v>
      </c>
      <c r="E686" s="406">
        <v>15153.035767999989</v>
      </c>
      <c r="F686" s="406">
        <v>15405.37021499999</v>
      </c>
      <c r="G686" s="406">
        <v>9460.1921856760036</v>
      </c>
      <c r="H686" s="406">
        <v>9684.9881081510066</v>
      </c>
      <c r="I686" s="406">
        <v>31971.637795511087</v>
      </c>
      <c r="J686" s="406">
        <v>12412.640676237006</v>
      </c>
      <c r="K686" s="406">
        <v>16260.077773200213</v>
      </c>
    </row>
    <row r="687" spans="1:11" s="118" customFormat="1" ht="23.25">
      <c r="A687" s="418" t="s">
        <v>1686</v>
      </c>
      <c r="B687" s="413" t="s">
        <v>1687</v>
      </c>
      <c r="C687" s="406">
        <v>16098.023223999991</v>
      </c>
      <c r="D687" s="406">
        <v>9462.8116949999985</v>
      </c>
      <c r="E687" s="406">
        <v>4374.3464090000007</v>
      </c>
      <c r="F687" s="406">
        <v>3434.0815280000038</v>
      </c>
      <c r="G687" s="406">
        <v>2755.5385482919996</v>
      </c>
      <c r="H687" s="406">
        <v>3640.8101869999982</v>
      </c>
      <c r="I687" s="406">
        <v>5667.7605808800026</v>
      </c>
      <c r="J687" s="406">
        <v>4371.4900731370008</v>
      </c>
      <c r="K687" s="406">
        <v>5574.8138608824602</v>
      </c>
    </row>
    <row r="688" spans="1:11" s="118" customFormat="1" ht="45.75">
      <c r="A688" s="418" t="s">
        <v>1688</v>
      </c>
      <c r="B688" s="413" t="s">
        <v>1689</v>
      </c>
      <c r="C688" s="406">
        <v>1483.3641639999994</v>
      </c>
      <c r="D688" s="406">
        <v>892.50311899999997</v>
      </c>
      <c r="E688" s="406">
        <v>559.83829300000048</v>
      </c>
      <c r="F688" s="406">
        <v>694.87753699999996</v>
      </c>
      <c r="G688" s="406">
        <v>657.19372882499988</v>
      </c>
      <c r="H688" s="406">
        <v>1211.9290405710003</v>
      </c>
      <c r="I688" s="406">
        <v>1328.5757781399996</v>
      </c>
      <c r="J688" s="406">
        <v>1908.5543371700003</v>
      </c>
      <c r="K688" s="406">
        <v>1675.1163465440006</v>
      </c>
    </row>
    <row r="689" spans="1:11" s="118" customFormat="1" ht="45.75">
      <c r="A689" s="418" t="s">
        <v>1690</v>
      </c>
      <c r="B689" s="413" t="s">
        <v>1691</v>
      </c>
      <c r="C689" s="406">
        <v>6086.0259920000026</v>
      </c>
      <c r="D689" s="406">
        <v>5357.4796220000017</v>
      </c>
      <c r="E689" s="406">
        <v>4257.7753790000033</v>
      </c>
      <c r="F689" s="406">
        <v>4345.1095447999987</v>
      </c>
      <c r="G689" s="406">
        <v>6344.2951343250015</v>
      </c>
      <c r="H689" s="406">
        <v>7868.7329666459837</v>
      </c>
      <c r="I689" s="406">
        <v>5966.9847639260024</v>
      </c>
      <c r="J689" s="406">
        <v>10224.965830289004</v>
      </c>
      <c r="K689" s="406">
        <v>8635.4261701036594</v>
      </c>
    </row>
    <row r="690" spans="1:11" s="118" customFormat="1" ht="45.75">
      <c r="A690" s="418" t="s">
        <v>1692</v>
      </c>
      <c r="B690" s="413" t="s">
        <v>1693</v>
      </c>
      <c r="C690" s="406">
        <v>8067.8106399999979</v>
      </c>
      <c r="D690" s="406">
        <v>7318.8020730000017</v>
      </c>
      <c r="E690" s="406">
        <v>5774.1032980000064</v>
      </c>
      <c r="F690" s="406">
        <v>5826.905001449999</v>
      </c>
      <c r="G690" s="406">
        <v>8880.2527712310002</v>
      </c>
      <c r="H690" s="406">
        <v>11264.969506546004</v>
      </c>
      <c r="I690" s="406">
        <v>9627.0385321050071</v>
      </c>
      <c r="J690" s="406">
        <v>10155.046228772</v>
      </c>
      <c r="K690" s="406">
        <v>13817.149741268579</v>
      </c>
    </row>
    <row r="691" spans="1:11" s="118" customFormat="1" ht="34.5">
      <c r="A691" s="418" t="s">
        <v>1694</v>
      </c>
      <c r="B691" s="413" t="s">
        <v>1695</v>
      </c>
      <c r="C691" s="406">
        <v>11163.797364000002</v>
      </c>
      <c r="D691" s="406">
        <v>11371.970423000001</v>
      </c>
      <c r="E691" s="406">
        <v>7215.7733179999996</v>
      </c>
      <c r="F691" s="406">
        <v>6583.5411269999986</v>
      </c>
      <c r="G691" s="406">
        <v>8454.3436907030009</v>
      </c>
      <c r="H691" s="406">
        <v>9218.4960426259968</v>
      </c>
      <c r="I691" s="406">
        <v>10319.785438210996</v>
      </c>
      <c r="J691" s="406">
        <v>10516.657793196993</v>
      </c>
      <c r="K691" s="406">
        <v>12221.786621791989</v>
      </c>
    </row>
    <row r="692" spans="1:11" s="118" customFormat="1" ht="45.75">
      <c r="A692" s="418" t="s">
        <v>1696</v>
      </c>
      <c r="B692" s="413" t="s">
        <v>1697</v>
      </c>
      <c r="C692" s="406">
        <v>12979.196</v>
      </c>
      <c r="D692" s="406">
        <v>11074.583100000002</v>
      </c>
      <c r="E692" s="406">
        <v>6127.8188150000005</v>
      </c>
      <c r="F692" s="406">
        <v>6696.2833550000005</v>
      </c>
      <c r="G692" s="406">
        <v>8057.4600299479844</v>
      </c>
      <c r="H692" s="406">
        <v>12823.067907533969</v>
      </c>
      <c r="I692" s="406">
        <v>12241.819728015986</v>
      </c>
      <c r="J692" s="406">
        <v>13259.227112492003</v>
      </c>
      <c r="K692" s="406">
        <v>14748.199096343003</v>
      </c>
    </row>
    <row r="693" spans="1:11" s="118" customFormat="1">
      <c r="A693" s="418" t="s">
        <v>1698</v>
      </c>
      <c r="B693" s="413" t="s">
        <v>1699</v>
      </c>
      <c r="C693" s="406">
        <v>2636.9719899999986</v>
      </c>
      <c r="D693" s="406">
        <v>2810.2275579999982</v>
      </c>
      <c r="E693" s="406">
        <v>1340.711745000001</v>
      </c>
      <c r="F693" s="406">
        <v>1288.9649319999996</v>
      </c>
      <c r="G693" s="406">
        <v>1387.5971603780001</v>
      </c>
      <c r="H693" s="406">
        <v>1052.0057593100003</v>
      </c>
      <c r="I693" s="406">
        <v>1189.1084935299996</v>
      </c>
      <c r="J693" s="406">
        <v>1075.0113947999998</v>
      </c>
      <c r="K693" s="406">
        <v>1166.1533479550005</v>
      </c>
    </row>
    <row r="694" spans="1:11" s="118" customFormat="1">
      <c r="A694" s="418" t="s">
        <v>1700</v>
      </c>
      <c r="B694" s="413" t="s">
        <v>1701</v>
      </c>
      <c r="C694" s="406">
        <v>2362.4056880000012</v>
      </c>
      <c r="D694" s="406">
        <v>1512.4248109999999</v>
      </c>
      <c r="E694" s="406">
        <v>719.20273199999997</v>
      </c>
      <c r="F694" s="406">
        <v>645.51246500000013</v>
      </c>
      <c r="G694" s="406">
        <v>870.299424845001</v>
      </c>
      <c r="H694" s="406">
        <v>1157.3409182449998</v>
      </c>
      <c r="I694" s="406">
        <v>1242.116514440999</v>
      </c>
      <c r="J694" s="406">
        <v>1539.1215765459999</v>
      </c>
      <c r="K694" s="406">
        <v>1531.4769062919993</v>
      </c>
    </row>
    <row r="695" spans="1:11" s="118" customFormat="1" ht="34.5">
      <c r="A695" s="418" t="s">
        <v>1702</v>
      </c>
      <c r="B695" s="413" t="s">
        <v>1703</v>
      </c>
      <c r="C695" s="406">
        <v>923.23444799999982</v>
      </c>
      <c r="D695" s="406">
        <v>792.43927199999973</v>
      </c>
      <c r="E695" s="406">
        <v>317.03267999999991</v>
      </c>
      <c r="F695" s="406">
        <v>189.707875</v>
      </c>
      <c r="G695" s="406">
        <v>325.90499950000009</v>
      </c>
      <c r="H695" s="406">
        <v>214.94153939200001</v>
      </c>
      <c r="I695" s="406">
        <v>280.82581000000005</v>
      </c>
      <c r="J695" s="406">
        <v>344.93255399999993</v>
      </c>
      <c r="K695" s="406">
        <v>581.81282986000019</v>
      </c>
    </row>
    <row r="696" spans="1:11" s="118" customFormat="1" ht="45.75">
      <c r="A696" s="418" t="s">
        <v>1704</v>
      </c>
      <c r="B696" s="413" t="s">
        <v>1705</v>
      </c>
      <c r="C696" s="406">
        <v>898.77125100000001</v>
      </c>
      <c r="D696" s="406">
        <v>692.70827900000052</v>
      </c>
      <c r="E696" s="406">
        <v>456.42190100000005</v>
      </c>
      <c r="F696" s="406">
        <v>403.92680000000007</v>
      </c>
      <c r="G696" s="406">
        <v>1270.8237876779999</v>
      </c>
      <c r="H696" s="406">
        <v>699.26184464100049</v>
      </c>
      <c r="I696" s="406">
        <v>771.7668199999996</v>
      </c>
      <c r="J696" s="406">
        <v>868.77704106999977</v>
      </c>
      <c r="K696" s="406">
        <v>1110.7551872630002</v>
      </c>
    </row>
    <row r="697" spans="1:11" s="118" customFormat="1">
      <c r="A697" s="418" t="s">
        <v>1706</v>
      </c>
      <c r="B697" s="413" t="s">
        <v>1707</v>
      </c>
      <c r="C697" s="406">
        <v>3911.0310980000004</v>
      </c>
      <c r="D697" s="406">
        <v>3211.079945</v>
      </c>
      <c r="E697" s="406">
        <v>2608.4093820000003</v>
      </c>
      <c r="F697" s="406">
        <v>1793.0271520000017</v>
      </c>
      <c r="G697" s="406">
        <v>2314.9977294190003</v>
      </c>
      <c r="H697" s="406">
        <v>2740.1541995549996</v>
      </c>
      <c r="I697" s="406">
        <v>3202.5238577460009</v>
      </c>
      <c r="J697" s="406">
        <v>2816.1114500799999</v>
      </c>
      <c r="K697" s="406">
        <v>1290.6327492579996</v>
      </c>
    </row>
    <row r="698" spans="1:11" s="118" customFormat="1" ht="23.25">
      <c r="A698" s="418" t="s">
        <v>1708</v>
      </c>
      <c r="B698" s="413" t="s">
        <v>1709</v>
      </c>
      <c r="C698" s="406">
        <v>4448.5125659999994</v>
      </c>
      <c r="D698" s="406">
        <v>4040.4375349999996</v>
      </c>
      <c r="E698" s="406">
        <v>3510.3740029999972</v>
      </c>
      <c r="F698" s="406">
        <v>2894.0883610000005</v>
      </c>
      <c r="G698" s="406">
        <v>4620.8073381999984</v>
      </c>
      <c r="H698" s="406">
        <v>3895.1114060000014</v>
      </c>
      <c r="I698" s="406">
        <v>3593.7131932130037</v>
      </c>
      <c r="J698" s="406">
        <v>35103.743548000013</v>
      </c>
      <c r="K698" s="406">
        <v>20331.828275486019</v>
      </c>
    </row>
    <row r="699" spans="1:11" s="118" customFormat="1" ht="23.25">
      <c r="A699" s="418" t="s">
        <v>1710</v>
      </c>
      <c r="B699" s="413" t="s">
        <v>1711</v>
      </c>
      <c r="C699" s="406">
        <v>2387.4110400000009</v>
      </c>
      <c r="D699" s="406">
        <v>1815.1502919999991</v>
      </c>
      <c r="E699" s="406">
        <v>1686.1918660000008</v>
      </c>
      <c r="F699" s="406">
        <v>1566.7837629999997</v>
      </c>
      <c r="G699" s="406">
        <v>2040.2258449569993</v>
      </c>
      <c r="H699" s="406">
        <v>2366.3253768410009</v>
      </c>
      <c r="I699" s="406">
        <v>2803.4212348140009</v>
      </c>
      <c r="J699" s="406">
        <v>2676.9175312110019</v>
      </c>
      <c r="K699" s="406">
        <v>3502.3941932730008</v>
      </c>
    </row>
    <row r="700" spans="1:11" s="118" customFormat="1" ht="34.5">
      <c r="A700" s="418" t="s">
        <v>1712</v>
      </c>
      <c r="B700" s="413" t="s">
        <v>1713</v>
      </c>
      <c r="C700" s="406">
        <v>3251.7202380000008</v>
      </c>
      <c r="D700" s="406">
        <v>3375.5454930000005</v>
      </c>
      <c r="E700" s="406">
        <v>2432.0368669999989</v>
      </c>
      <c r="F700" s="406">
        <v>1964.519245</v>
      </c>
      <c r="G700" s="406">
        <v>2644.1718323220002</v>
      </c>
      <c r="H700" s="406">
        <v>2651.3677385119981</v>
      </c>
      <c r="I700" s="406">
        <v>2909.3447930159978</v>
      </c>
      <c r="J700" s="406">
        <v>3025.205764685003</v>
      </c>
      <c r="K700" s="406">
        <v>3433.6726642100002</v>
      </c>
    </row>
    <row r="701" spans="1:11" s="118" customFormat="1">
      <c r="A701" s="418" t="s">
        <v>1714</v>
      </c>
      <c r="B701" s="413" t="s">
        <v>1715</v>
      </c>
      <c r="C701" s="406">
        <v>233.63829700000002</v>
      </c>
      <c r="D701" s="406">
        <v>450.976</v>
      </c>
      <c r="E701" s="406">
        <v>410.58083600000003</v>
      </c>
      <c r="F701" s="406">
        <v>595.64898999999991</v>
      </c>
      <c r="G701" s="406">
        <v>1034.026654</v>
      </c>
      <c r="H701" s="406">
        <v>380.07835100000005</v>
      </c>
      <c r="I701" s="406">
        <v>306.10576299999991</v>
      </c>
      <c r="J701" s="406">
        <v>381.00520000000012</v>
      </c>
      <c r="K701" s="406">
        <v>253.14737099999999</v>
      </c>
    </row>
    <row r="702" spans="1:11" s="118" customFormat="1" ht="23.25">
      <c r="A702" s="418" t="s">
        <v>1716</v>
      </c>
      <c r="B702" s="413" t="s">
        <v>1717</v>
      </c>
      <c r="C702" s="406">
        <v>709.7391429999999</v>
      </c>
      <c r="D702" s="406">
        <v>1045.526535</v>
      </c>
      <c r="E702" s="406">
        <v>1498.6863430000003</v>
      </c>
      <c r="F702" s="406">
        <v>2082.4775409999979</v>
      </c>
      <c r="G702" s="406">
        <v>3137.5363776679997</v>
      </c>
      <c r="H702" s="406">
        <v>4215.3439974630001</v>
      </c>
      <c r="I702" s="406">
        <v>3493.3747810000013</v>
      </c>
      <c r="J702" s="406">
        <v>3728.7620104160005</v>
      </c>
      <c r="K702" s="406">
        <v>1721.8744173400005</v>
      </c>
    </row>
    <row r="703" spans="1:11" s="118" customFormat="1">
      <c r="A703" s="418" t="s">
        <v>1718</v>
      </c>
      <c r="B703" s="413" t="s">
        <v>1719</v>
      </c>
      <c r="C703" s="406">
        <v>156.768655</v>
      </c>
      <c r="D703" s="406">
        <v>112.83218800000003</v>
      </c>
      <c r="E703" s="406">
        <v>146.24299800000003</v>
      </c>
      <c r="F703" s="406">
        <v>124.16772799999997</v>
      </c>
      <c r="G703" s="406">
        <v>92.488520479000002</v>
      </c>
      <c r="H703" s="406">
        <v>89.848320000000001</v>
      </c>
      <c r="I703" s="406">
        <v>109.48129900000002</v>
      </c>
      <c r="J703" s="406">
        <v>98.208774500000004</v>
      </c>
      <c r="K703" s="406">
        <v>90.895593160000004</v>
      </c>
    </row>
    <row r="704" spans="1:11" s="118" customFormat="1">
      <c r="A704" s="418" t="s">
        <v>1720</v>
      </c>
      <c r="B704" s="413" t="s">
        <v>1721</v>
      </c>
      <c r="C704" s="406">
        <v>195.36684199999999</v>
      </c>
      <c r="D704" s="406">
        <v>152.80291200000002</v>
      </c>
      <c r="E704" s="406">
        <v>183.88549300000008</v>
      </c>
      <c r="F704" s="406">
        <v>250.19654300000008</v>
      </c>
      <c r="G704" s="406">
        <v>397.29839888100003</v>
      </c>
      <c r="H704" s="406">
        <v>576.827998256</v>
      </c>
      <c r="I704" s="406">
        <v>312.14766000000009</v>
      </c>
      <c r="J704" s="406">
        <v>448.98710411800005</v>
      </c>
      <c r="K704" s="406">
        <v>736.78513737600019</v>
      </c>
    </row>
    <row r="705" spans="1:11" s="118" customFormat="1" ht="34.5">
      <c r="A705" s="418" t="s">
        <v>1722</v>
      </c>
      <c r="B705" s="413" t="s">
        <v>1723</v>
      </c>
      <c r="C705" s="406">
        <v>225.95718899999994</v>
      </c>
      <c r="D705" s="406">
        <v>197.27063200000001</v>
      </c>
      <c r="E705" s="406">
        <v>135.53242799999995</v>
      </c>
      <c r="F705" s="406">
        <v>152.71362999999999</v>
      </c>
      <c r="G705" s="406">
        <v>242.77023244300008</v>
      </c>
      <c r="H705" s="406">
        <v>228.06811125600004</v>
      </c>
      <c r="I705" s="406">
        <v>200.47643399999995</v>
      </c>
      <c r="J705" s="406">
        <v>457.11407847099997</v>
      </c>
      <c r="K705" s="406">
        <v>488.93728734100023</v>
      </c>
    </row>
    <row r="706" spans="1:11" s="118" customFormat="1">
      <c r="A706" s="418" t="s">
        <v>1724</v>
      </c>
      <c r="B706" s="413" t="s">
        <v>1725</v>
      </c>
      <c r="C706" s="406">
        <v>7433.825525000002</v>
      </c>
      <c r="D706" s="406">
        <v>9886.1154329999972</v>
      </c>
      <c r="E706" s="406">
        <v>6087.6102539999983</v>
      </c>
      <c r="F706" s="406">
        <v>2974.4169869999996</v>
      </c>
      <c r="G706" s="406">
        <v>2568.2342218480012</v>
      </c>
      <c r="H706" s="406">
        <v>2105.0928569300004</v>
      </c>
      <c r="I706" s="406">
        <v>2298.8615690000006</v>
      </c>
      <c r="J706" s="406">
        <v>2473.6590894359997</v>
      </c>
      <c r="K706" s="406">
        <v>3595.3210881609966</v>
      </c>
    </row>
    <row r="707" spans="1:11" s="118" customFormat="1">
      <c r="A707" s="418" t="s">
        <v>1726</v>
      </c>
      <c r="B707" s="413" t="s">
        <v>1727</v>
      </c>
      <c r="C707" s="406">
        <v>14633.563539999999</v>
      </c>
      <c r="D707" s="406">
        <v>15214.695888999991</v>
      </c>
      <c r="E707" s="406">
        <v>11651.034031999983</v>
      </c>
      <c r="F707" s="406">
        <v>10477.809960999999</v>
      </c>
      <c r="G707" s="406">
        <v>22417.949266457981</v>
      </c>
      <c r="H707" s="406">
        <v>12641.614247312997</v>
      </c>
      <c r="I707" s="406">
        <v>20686.185225500016</v>
      </c>
      <c r="J707" s="406">
        <v>27209.711514860988</v>
      </c>
      <c r="K707" s="406">
        <v>31169.88166099105</v>
      </c>
    </row>
    <row r="708" spans="1:11" s="118" customFormat="1" ht="23.25">
      <c r="A708" s="418" t="s">
        <v>1728</v>
      </c>
      <c r="B708" s="413" t="s">
        <v>1729</v>
      </c>
      <c r="C708" s="406">
        <v>716.66902900000025</v>
      </c>
      <c r="D708" s="406">
        <v>2268.49962</v>
      </c>
      <c r="E708" s="406">
        <v>1734.8453640000005</v>
      </c>
      <c r="F708" s="406">
        <v>912.73551299999986</v>
      </c>
      <c r="G708" s="406">
        <v>743.92578011200021</v>
      </c>
      <c r="H708" s="406">
        <v>995.59482000000025</v>
      </c>
      <c r="I708" s="406">
        <v>2114.2976130000002</v>
      </c>
      <c r="J708" s="406">
        <v>3000.0727486379969</v>
      </c>
      <c r="K708" s="406">
        <v>4059.6221882249984</v>
      </c>
    </row>
    <row r="709" spans="1:11" s="118" customFormat="1" ht="23.25">
      <c r="A709" s="418" t="s">
        <v>1730</v>
      </c>
      <c r="B709" s="413" t="s">
        <v>1731</v>
      </c>
      <c r="C709" s="406">
        <v>1197.2631609999999</v>
      </c>
      <c r="D709" s="406">
        <v>1448.3761340000001</v>
      </c>
      <c r="E709" s="406">
        <v>885.95172099999991</v>
      </c>
      <c r="F709" s="406">
        <v>890.41142799999989</v>
      </c>
      <c r="G709" s="406">
        <v>676.88077583199959</v>
      </c>
      <c r="H709" s="406">
        <v>842.80570499999976</v>
      </c>
      <c r="I709" s="406">
        <v>1075.4259268000001</v>
      </c>
      <c r="J709" s="406">
        <v>2168.1479741449984</v>
      </c>
      <c r="K709" s="406">
        <v>3068.486833960998</v>
      </c>
    </row>
    <row r="710" spans="1:11" s="118" customFormat="1">
      <c r="A710" s="418" t="s">
        <v>1732</v>
      </c>
      <c r="B710" s="413" t="s">
        <v>1733</v>
      </c>
      <c r="C710" s="406">
        <v>21773.645410000048</v>
      </c>
      <c r="D710" s="406">
        <v>34112.570054000011</v>
      </c>
      <c r="E710" s="406">
        <v>19436.384062999994</v>
      </c>
      <c r="F710" s="406">
        <v>21436.098379999839</v>
      </c>
      <c r="G710" s="406">
        <v>16326.088393108052</v>
      </c>
      <c r="H710" s="406">
        <v>12672.602089999997</v>
      </c>
      <c r="I710" s="406">
        <v>11595.945842000036</v>
      </c>
      <c r="J710" s="406">
        <v>10164.680280603954</v>
      </c>
      <c r="K710" s="406">
        <v>16925.10793485101</v>
      </c>
    </row>
    <row r="711" spans="1:11" s="118" customFormat="1" ht="34.5">
      <c r="A711" s="418" t="s">
        <v>1734</v>
      </c>
      <c r="B711" s="413" t="s">
        <v>1735</v>
      </c>
      <c r="C711" s="406">
        <v>2645.3829959999994</v>
      </c>
      <c r="D711" s="406">
        <v>3362.5480939999998</v>
      </c>
      <c r="E711" s="406">
        <v>2597.5750069999995</v>
      </c>
      <c r="F711" s="406">
        <v>2219.1448739999978</v>
      </c>
      <c r="G711" s="406">
        <v>2493.3465020000003</v>
      </c>
      <c r="H711" s="406">
        <v>2880.0869224999983</v>
      </c>
      <c r="I711" s="406">
        <v>2731.9607769999989</v>
      </c>
      <c r="J711" s="406">
        <v>6175.9927139400024</v>
      </c>
      <c r="K711" s="406">
        <v>9211.0110320900076</v>
      </c>
    </row>
    <row r="712" spans="1:11" s="118" customFormat="1">
      <c r="A712" s="418" t="s">
        <v>1736</v>
      </c>
      <c r="B712" s="413" t="s">
        <v>1737</v>
      </c>
      <c r="C712" s="406">
        <v>2326.2546279999988</v>
      </c>
      <c r="D712" s="406">
        <v>3798.5214769999998</v>
      </c>
      <c r="E712" s="406">
        <v>3162.8065960000017</v>
      </c>
      <c r="F712" s="406">
        <v>2497.1627109999981</v>
      </c>
      <c r="G712" s="406">
        <v>2214.140736031999</v>
      </c>
      <c r="H712" s="406">
        <v>3180.199959774</v>
      </c>
      <c r="I712" s="406">
        <v>3782.9765640159967</v>
      </c>
      <c r="J712" s="406">
        <v>46952.068543789996</v>
      </c>
      <c r="K712" s="406">
        <v>32096.709707891896</v>
      </c>
    </row>
    <row r="713" spans="1:11" s="118" customFormat="1" ht="57">
      <c r="A713" s="418" t="s">
        <v>1738</v>
      </c>
      <c r="B713" s="413" t="s">
        <v>1739</v>
      </c>
      <c r="C713" s="406">
        <v>24.724309999999999</v>
      </c>
      <c r="D713" s="406">
        <v>56.812449999999998</v>
      </c>
      <c r="E713" s="406">
        <v>26.542200000000005</v>
      </c>
      <c r="F713" s="406">
        <v>77.723880000000008</v>
      </c>
      <c r="G713" s="406">
        <v>33.583589999999994</v>
      </c>
      <c r="H713" s="406">
        <v>7.9015200000000005</v>
      </c>
      <c r="I713" s="406">
        <v>7.4303499999999998</v>
      </c>
      <c r="J713" s="406">
        <v>28.066770386000002</v>
      </c>
      <c r="K713" s="406">
        <v>21.500450762999993</v>
      </c>
    </row>
    <row r="714" spans="1:11" s="118" customFormat="1">
      <c r="A714" s="418" t="s">
        <v>1740</v>
      </c>
      <c r="B714" s="413" t="s">
        <v>1741</v>
      </c>
      <c r="C714" s="406">
        <v>12973.282555000003</v>
      </c>
      <c r="D714" s="406">
        <v>12082.580565000002</v>
      </c>
      <c r="E714" s="406">
        <v>8115.0527199999988</v>
      </c>
      <c r="F714" s="406">
        <v>6438.9843999999985</v>
      </c>
      <c r="G714" s="406">
        <v>4778.0570499999994</v>
      </c>
      <c r="H714" s="406">
        <v>4443.3912410000012</v>
      </c>
      <c r="I714" s="406">
        <v>3855.8617800000002</v>
      </c>
      <c r="J714" s="406">
        <v>1628.4489349999999</v>
      </c>
      <c r="K714" s="406">
        <v>2628.2277149200004</v>
      </c>
    </row>
    <row r="715" spans="1:11" s="118" customFormat="1" ht="34.5">
      <c r="A715" s="418" t="s">
        <v>1742</v>
      </c>
      <c r="B715" s="413" t="s">
        <v>1743</v>
      </c>
      <c r="C715" s="406">
        <v>1006.83034</v>
      </c>
      <c r="D715" s="406">
        <v>1200.7716799999998</v>
      </c>
      <c r="E715" s="406">
        <v>342.19612999999998</v>
      </c>
      <c r="F715" s="406">
        <v>321.17426</v>
      </c>
      <c r="G715" s="406">
        <v>353.86828700000001</v>
      </c>
      <c r="H715" s="406">
        <v>366.300432</v>
      </c>
      <c r="I715" s="406">
        <v>203.17580000000001</v>
      </c>
      <c r="J715" s="406">
        <v>46.51493399999999</v>
      </c>
      <c r="K715" s="406">
        <v>580.79304999999999</v>
      </c>
    </row>
    <row r="716" spans="1:11" s="118" customFormat="1" ht="57">
      <c r="A716" s="418" t="s">
        <v>1744</v>
      </c>
      <c r="B716" s="413" t="s">
        <v>1745</v>
      </c>
      <c r="C716" s="406">
        <v>1894.0968660000003</v>
      </c>
      <c r="D716" s="406">
        <v>3181.3423630000002</v>
      </c>
      <c r="E716" s="406">
        <v>1746.6340409999996</v>
      </c>
      <c r="F716" s="406">
        <v>1566.2801700000002</v>
      </c>
      <c r="G716" s="406">
        <v>1584.9022524490003</v>
      </c>
      <c r="H716" s="406">
        <v>1418.0973510000001</v>
      </c>
      <c r="I716" s="406">
        <v>1254.9219960000003</v>
      </c>
      <c r="J716" s="406">
        <v>3108.7926945000004</v>
      </c>
      <c r="K716" s="406">
        <v>3401.95811134</v>
      </c>
    </row>
    <row r="717" spans="1:11" s="118" customFormat="1" ht="23.25">
      <c r="A717" s="418" t="s">
        <v>1746</v>
      </c>
      <c r="B717" s="413" t="s">
        <v>1747</v>
      </c>
      <c r="C717" s="406">
        <v>81856.992402999938</v>
      </c>
      <c r="D717" s="406">
        <v>102499.00722899994</v>
      </c>
      <c r="E717" s="406">
        <v>65089.814314500116</v>
      </c>
      <c r="F717" s="406">
        <v>79109.058741199668</v>
      </c>
      <c r="G717" s="406">
        <v>101158.89757790066</v>
      </c>
      <c r="H717" s="406">
        <v>55741.420234417958</v>
      </c>
      <c r="I717" s="406">
        <v>42171.736591190012</v>
      </c>
      <c r="J717" s="406">
        <v>26621.807880867978</v>
      </c>
      <c r="K717" s="406">
        <v>32461.493627503827</v>
      </c>
    </row>
    <row r="718" spans="1:11" s="118" customFormat="1" ht="23.25">
      <c r="A718" s="418" t="s">
        <v>1748</v>
      </c>
      <c r="B718" s="413" t="s">
        <v>1749</v>
      </c>
      <c r="C718" s="406">
        <v>24635.619980000054</v>
      </c>
      <c r="D718" s="406">
        <v>22955.03103900002</v>
      </c>
      <c r="E718" s="406">
        <v>17412.40675100001</v>
      </c>
      <c r="F718" s="406">
        <v>11336.348059999995</v>
      </c>
      <c r="G718" s="406">
        <v>11279.897269369001</v>
      </c>
      <c r="H718" s="406">
        <v>13936.922052900005</v>
      </c>
      <c r="I718" s="406">
        <v>13778.461846000004</v>
      </c>
      <c r="J718" s="406">
        <v>13046.293522184988</v>
      </c>
      <c r="K718" s="406">
        <v>15131.741172074009</v>
      </c>
    </row>
    <row r="719" spans="1:11" s="118" customFormat="1" ht="34.5">
      <c r="A719" s="418" t="s">
        <v>1750</v>
      </c>
      <c r="B719" s="413" t="s">
        <v>1751</v>
      </c>
      <c r="C719" s="406">
        <v>9390.1012870000013</v>
      </c>
      <c r="D719" s="406">
        <v>7873.9965889999976</v>
      </c>
      <c r="E719" s="406">
        <v>9181.6594430000023</v>
      </c>
      <c r="F719" s="406">
        <v>5563.7163190000038</v>
      </c>
      <c r="G719" s="406">
        <v>9555.8436376869886</v>
      </c>
      <c r="H719" s="406">
        <v>10438.863876552998</v>
      </c>
      <c r="I719" s="406">
        <v>12154.005439409995</v>
      </c>
      <c r="J719" s="406">
        <v>12156.274217194012</v>
      </c>
      <c r="K719" s="406">
        <v>15586.947388016986</v>
      </c>
    </row>
    <row r="720" spans="1:11" s="118" customFormat="1">
      <c r="A720" s="418" t="s">
        <v>1752</v>
      </c>
      <c r="B720" s="413" t="s">
        <v>1753</v>
      </c>
      <c r="C720" s="406">
        <v>3264.0604389999994</v>
      </c>
      <c r="D720" s="406">
        <v>2040.419488</v>
      </c>
      <c r="E720" s="406">
        <v>1408.3499640000002</v>
      </c>
      <c r="F720" s="406">
        <v>2331.3738429999994</v>
      </c>
      <c r="G720" s="406">
        <v>3914.3183009349978</v>
      </c>
      <c r="H720" s="406">
        <v>1571.7823150000004</v>
      </c>
      <c r="I720" s="406">
        <v>1749.6252920000004</v>
      </c>
      <c r="J720" s="406">
        <v>1972.9618030289998</v>
      </c>
      <c r="K720" s="406">
        <v>2493.7398361190008</v>
      </c>
    </row>
    <row r="721" spans="1:11" s="118" customFormat="1" ht="45.75">
      <c r="A721" s="418" t="s">
        <v>1754</v>
      </c>
      <c r="B721" s="413" t="s">
        <v>1755</v>
      </c>
      <c r="C721" s="406">
        <v>21122.744139999999</v>
      </c>
      <c r="D721" s="406">
        <v>33117.907257000006</v>
      </c>
      <c r="E721" s="406">
        <v>11005.332515999999</v>
      </c>
      <c r="F721" s="406">
        <v>22907.789625999994</v>
      </c>
      <c r="G721" s="406">
        <v>19237.759600540994</v>
      </c>
      <c r="H721" s="406">
        <v>22661.476615000003</v>
      </c>
      <c r="I721" s="406">
        <v>10051.396133999993</v>
      </c>
      <c r="J721" s="406">
        <v>6266.2491442419996</v>
      </c>
      <c r="K721" s="406">
        <v>8223.3695334030035</v>
      </c>
    </row>
    <row r="722" spans="1:11" s="118" customFormat="1" ht="34.5">
      <c r="A722" s="418" t="s">
        <v>1756</v>
      </c>
      <c r="B722" s="413" t="s">
        <v>1757</v>
      </c>
      <c r="C722" s="406">
        <v>3.2029999999999998</v>
      </c>
      <c r="D722" s="406">
        <v>6.0339999999999998</v>
      </c>
      <c r="E722" s="406">
        <v>1.1544524999999999</v>
      </c>
      <c r="F722" s="406">
        <v>5.7614999999999998</v>
      </c>
      <c r="G722" s="406">
        <v>3.5674800000000002</v>
      </c>
      <c r="H722" s="406">
        <v>3.1259950000000001</v>
      </c>
      <c r="I722" s="406">
        <v>1.8220000000000001</v>
      </c>
      <c r="J722" s="406">
        <v>3.5982802400000002</v>
      </c>
      <c r="K722" s="406">
        <v>9.0661900000000006</v>
      </c>
    </row>
    <row r="723" spans="1:11" s="118" customFormat="1" ht="34.5">
      <c r="A723" s="418" t="s">
        <v>1758</v>
      </c>
      <c r="B723" s="413" t="s">
        <v>1759</v>
      </c>
      <c r="C723" s="406">
        <v>1.8250599999999999</v>
      </c>
      <c r="D723" s="406">
        <v>3.8673600000000001</v>
      </c>
      <c r="E723" s="406">
        <v>0.27600000000000002</v>
      </c>
      <c r="F723" s="406">
        <v>5.7500000000000002E-2</v>
      </c>
      <c r="G723" s="406">
        <v>0.23111199999999998</v>
      </c>
      <c r="H723" s="406">
        <v>2.2536</v>
      </c>
      <c r="I723" s="406">
        <v>0</v>
      </c>
      <c r="J723" s="406">
        <v>0.21892</v>
      </c>
      <c r="K723" s="406">
        <v>1.1491199999999999</v>
      </c>
    </row>
    <row r="724" spans="1:11" s="118" customFormat="1" ht="45.75">
      <c r="A724" s="418" t="s">
        <v>1760</v>
      </c>
      <c r="B724" s="413" t="s">
        <v>1761</v>
      </c>
      <c r="C724" s="406">
        <v>290.58214099999998</v>
      </c>
      <c r="D724" s="406">
        <v>273.42143500000003</v>
      </c>
      <c r="E724" s="406">
        <v>102.79709800000003</v>
      </c>
      <c r="F724" s="406">
        <v>104.84999699999999</v>
      </c>
      <c r="G724" s="406">
        <v>131.36659175000003</v>
      </c>
      <c r="H724" s="406">
        <v>162.17509458200001</v>
      </c>
      <c r="I724" s="406">
        <v>114.59736499999998</v>
      </c>
      <c r="J724" s="406">
        <v>188.37926353099994</v>
      </c>
      <c r="K724" s="406">
        <v>116.19877243099997</v>
      </c>
    </row>
    <row r="725" spans="1:11" s="118" customFormat="1" ht="57">
      <c r="A725" s="418" t="s">
        <v>1762</v>
      </c>
      <c r="B725" s="413" t="s">
        <v>1763</v>
      </c>
      <c r="C725" s="406">
        <v>1886.115094</v>
      </c>
      <c r="D725" s="406">
        <v>1275.5026060000002</v>
      </c>
      <c r="E725" s="406">
        <v>1371.5329480000003</v>
      </c>
      <c r="F725" s="406">
        <v>845.83414599999992</v>
      </c>
      <c r="G725" s="406">
        <v>1391.9342458609992</v>
      </c>
      <c r="H725" s="406">
        <v>1984.7134327549975</v>
      </c>
      <c r="I725" s="406">
        <v>1580.9151084359992</v>
      </c>
      <c r="J725" s="406">
        <v>2686.9824364740002</v>
      </c>
      <c r="K725" s="406">
        <v>3000.4413382729986</v>
      </c>
    </row>
    <row r="726" spans="1:11" s="118" customFormat="1" ht="23.25">
      <c r="A726" s="418" t="s">
        <v>1764</v>
      </c>
      <c r="B726" s="413" t="s">
        <v>1765</v>
      </c>
      <c r="C726" s="406">
        <v>2401.7882969999996</v>
      </c>
      <c r="D726" s="406">
        <v>1121.1183150000002</v>
      </c>
      <c r="E726" s="406">
        <v>470.38809800000013</v>
      </c>
      <c r="F726" s="406">
        <v>410.83611600000012</v>
      </c>
      <c r="G726" s="406">
        <v>990.79920955400064</v>
      </c>
      <c r="H726" s="406">
        <v>1009.4394031609997</v>
      </c>
      <c r="I726" s="406">
        <v>1196.6919364650007</v>
      </c>
      <c r="J726" s="406">
        <v>1602.104514493999</v>
      </c>
      <c r="K726" s="406">
        <v>2310.6634857239992</v>
      </c>
    </row>
    <row r="727" spans="1:11" s="118" customFormat="1" ht="23.25">
      <c r="A727" s="418" t="s">
        <v>1766</v>
      </c>
      <c r="B727" s="413" t="s">
        <v>1767</v>
      </c>
      <c r="C727" s="406">
        <v>57.652301000000008</v>
      </c>
      <c r="D727" s="406">
        <v>73.294521000000003</v>
      </c>
      <c r="E727" s="406">
        <v>76.196955000000003</v>
      </c>
      <c r="F727" s="406">
        <v>118.315485</v>
      </c>
      <c r="G727" s="406">
        <v>152.84803499999998</v>
      </c>
      <c r="H727" s="406">
        <v>77.590614000000002</v>
      </c>
      <c r="I727" s="406">
        <v>81.282916999999998</v>
      </c>
      <c r="J727" s="406">
        <v>54.110937249999999</v>
      </c>
      <c r="K727" s="406">
        <v>121.54198800000005</v>
      </c>
    </row>
    <row r="728" spans="1:11" s="118" customFormat="1" ht="23.25">
      <c r="A728" s="418" t="s">
        <v>1768</v>
      </c>
      <c r="B728" s="413" t="s">
        <v>1769</v>
      </c>
      <c r="C728" s="406">
        <v>975.86008699999979</v>
      </c>
      <c r="D728" s="406">
        <v>964.12965800000006</v>
      </c>
      <c r="E728" s="406">
        <v>673.35039500000016</v>
      </c>
      <c r="F728" s="406">
        <v>905.50799199999983</v>
      </c>
      <c r="G728" s="406">
        <v>1308.0189374489998</v>
      </c>
      <c r="H728" s="406">
        <v>1294.5908667840004</v>
      </c>
      <c r="I728" s="406">
        <v>1456.6259625880004</v>
      </c>
      <c r="J728" s="406">
        <v>2382.897272913001</v>
      </c>
      <c r="K728" s="406">
        <v>3915.3123733399993</v>
      </c>
    </row>
    <row r="729" spans="1:11" s="118" customFormat="1" ht="23.25">
      <c r="A729" s="418" t="s">
        <v>1770</v>
      </c>
      <c r="B729" s="413" t="s">
        <v>1771</v>
      </c>
      <c r="C729" s="406">
        <v>9.76</v>
      </c>
      <c r="D729" s="406">
        <v>17.950209999999998</v>
      </c>
      <c r="E729" s="406">
        <v>20.904260000000001</v>
      </c>
      <c r="F729" s="406">
        <v>154.797956</v>
      </c>
      <c r="G729" s="406">
        <v>33.801559999999995</v>
      </c>
      <c r="H729" s="406">
        <v>121.14606999999998</v>
      </c>
      <c r="I729" s="406">
        <v>98.25179</v>
      </c>
      <c r="J729" s="406">
        <v>303.52303266700005</v>
      </c>
      <c r="K729" s="406">
        <v>349.83941462199994</v>
      </c>
    </row>
    <row r="730" spans="1:11" s="118" customFormat="1" ht="23.25">
      <c r="A730" s="418" t="s">
        <v>1772</v>
      </c>
      <c r="B730" s="413" t="s">
        <v>1773</v>
      </c>
      <c r="C730" s="406">
        <v>148.47272000000001</v>
      </c>
      <c r="D730" s="406">
        <v>388.08593999999994</v>
      </c>
      <c r="E730" s="406">
        <v>486.40300000000002</v>
      </c>
      <c r="F730" s="406">
        <v>242.21602999999999</v>
      </c>
      <c r="G730" s="406">
        <v>269.6549</v>
      </c>
      <c r="H730" s="406">
        <v>339.15683999999999</v>
      </c>
      <c r="I730" s="406">
        <v>63.407899999999998</v>
      </c>
      <c r="J730" s="406">
        <v>188.27347800000004</v>
      </c>
      <c r="K730" s="406">
        <v>376.55800284200012</v>
      </c>
    </row>
    <row r="731" spans="1:11" s="118" customFormat="1" ht="45.75">
      <c r="A731" s="418" t="s">
        <v>1774</v>
      </c>
      <c r="B731" s="413" t="s">
        <v>1775</v>
      </c>
      <c r="C731" s="406">
        <v>2.5325899999999999</v>
      </c>
      <c r="D731" s="406">
        <v>7.8585500000000001</v>
      </c>
      <c r="E731" s="406">
        <v>17.239849999999997</v>
      </c>
      <c r="F731" s="406">
        <v>24.738720000000001</v>
      </c>
      <c r="G731" s="406">
        <v>6.3815049999999998</v>
      </c>
      <c r="H731" s="406">
        <v>8.9426670000000001</v>
      </c>
      <c r="I731" s="406">
        <v>8.6723669999999995</v>
      </c>
      <c r="J731" s="406">
        <v>9.150055</v>
      </c>
      <c r="K731" s="406">
        <v>8.5134896670000018</v>
      </c>
    </row>
    <row r="732" spans="1:11" s="118" customFormat="1" ht="23.25">
      <c r="A732" s="418" t="s">
        <v>1776</v>
      </c>
      <c r="B732" s="413" t="s">
        <v>1777</v>
      </c>
      <c r="C732" s="406">
        <v>880.88631100000009</v>
      </c>
      <c r="D732" s="406">
        <v>1252.7327000000005</v>
      </c>
      <c r="E732" s="406">
        <v>898.94922099999997</v>
      </c>
      <c r="F732" s="406">
        <v>813.03016499999956</v>
      </c>
      <c r="G732" s="406">
        <v>1301.1541459999999</v>
      </c>
      <c r="H732" s="406">
        <v>1587.7609430000007</v>
      </c>
      <c r="I732" s="406">
        <v>1709.3295860000005</v>
      </c>
      <c r="J732" s="406">
        <v>2276.5529167290001</v>
      </c>
      <c r="K732" s="406">
        <v>4652.4564393620003</v>
      </c>
    </row>
    <row r="733" spans="1:11" s="118" customFormat="1" ht="57">
      <c r="A733" s="418" t="s">
        <v>1778</v>
      </c>
      <c r="B733" s="413" t="s">
        <v>1779</v>
      </c>
      <c r="C733" s="406">
        <v>0.13153300000000001</v>
      </c>
      <c r="D733" s="406">
        <v>0.02</v>
      </c>
      <c r="E733" s="406">
        <v>0</v>
      </c>
      <c r="F733" s="406">
        <v>0.92427999999999999</v>
      </c>
      <c r="G733" s="406">
        <v>1.4542999999999999</v>
      </c>
      <c r="H733" s="406">
        <v>2.1884000000000001</v>
      </c>
      <c r="I733" s="406">
        <v>0.78460000000000008</v>
      </c>
      <c r="J733" s="406">
        <v>4.5625290000000005</v>
      </c>
      <c r="K733" s="406">
        <v>2.0049459999999999</v>
      </c>
    </row>
    <row r="734" spans="1:11" s="118" customFormat="1" ht="57">
      <c r="A734" s="418" t="s">
        <v>1780</v>
      </c>
      <c r="B734" s="413" t="s">
        <v>1781</v>
      </c>
      <c r="C734" s="406">
        <v>137.88800599999999</v>
      </c>
      <c r="D734" s="406">
        <v>109.87578899999998</v>
      </c>
      <c r="E734" s="406">
        <v>80.521973999999986</v>
      </c>
      <c r="F734" s="406">
        <v>125.30227000000004</v>
      </c>
      <c r="G734" s="406">
        <v>253.88293452700006</v>
      </c>
      <c r="H734" s="406">
        <v>271.082179</v>
      </c>
      <c r="I734" s="406">
        <v>189.88366100000002</v>
      </c>
      <c r="J734" s="406">
        <v>648.02382141600037</v>
      </c>
      <c r="K734" s="406">
        <v>553.94049028599989</v>
      </c>
    </row>
    <row r="735" spans="1:11" s="118" customFormat="1" ht="23.25">
      <c r="A735" s="418" t="s">
        <v>1782</v>
      </c>
      <c r="B735" s="413" t="s">
        <v>1783</v>
      </c>
      <c r="C735" s="406">
        <v>5067.4968000000008</v>
      </c>
      <c r="D735" s="406">
        <v>2296.0735</v>
      </c>
      <c r="E735" s="406">
        <v>779.19560000000001</v>
      </c>
      <c r="F735" s="406">
        <v>5119.7804999999998</v>
      </c>
      <c r="G735" s="406">
        <v>11499.247969999999</v>
      </c>
      <c r="H735" s="406">
        <v>15610.8048</v>
      </c>
      <c r="I735" s="406">
        <v>13750.769460000001</v>
      </c>
      <c r="J735" s="406">
        <v>354.83825000000002</v>
      </c>
      <c r="K735" s="406">
        <v>1127.4456100000002</v>
      </c>
    </row>
    <row r="736" spans="1:11" s="118" customFormat="1" ht="57">
      <c r="A736" s="418" t="s">
        <v>1784</v>
      </c>
      <c r="B736" s="413" t="s">
        <v>1785</v>
      </c>
      <c r="C736" s="406">
        <v>132339.07723999998</v>
      </c>
      <c r="D736" s="406">
        <v>139822.53179000001</v>
      </c>
      <c r="E736" s="406">
        <v>89327.167882999987</v>
      </c>
      <c r="F736" s="406">
        <v>96542.504099999976</v>
      </c>
      <c r="G736" s="406">
        <v>79142.66722899997</v>
      </c>
      <c r="H736" s="406">
        <v>69260.41498999999</v>
      </c>
      <c r="I736" s="406">
        <v>95871.227631999995</v>
      </c>
      <c r="J736" s="406">
        <v>85967.847703999985</v>
      </c>
      <c r="K736" s="406">
        <v>79415.019226020042</v>
      </c>
    </row>
    <row r="737" spans="1:11" s="118" customFormat="1" ht="23.25">
      <c r="A737" s="418" t="s">
        <v>1786</v>
      </c>
      <c r="B737" s="413" t="s">
        <v>1787</v>
      </c>
      <c r="C737" s="406">
        <v>951.64890000000003</v>
      </c>
      <c r="D737" s="406">
        <v>950.9318760000001</v>
      </c>
      <c r="E737" s="406">
        <v>911.32600000000002</v>
      </c>
      <c r="F737" s="406">
        <v>476.19344000000001</v>
      </c>
      <c r="G737" s="406">
        <v>1207.9783500000001</v>
      </c>
      <c r="H737" s="406">
        <v>322.38300000000004</v>
      </c>
      <c r="I737" s="406">
        <v>125.70386000000001</v>
      </c>
      <c r="J737" s="406">
        <v>100.0724</v>
      </c>
      <c r="K737" s="406">
        <v>295.89438000000001</v>
      </c>
    </row>
    <row r="738" spans="1:11" s="118" customFormat="1" ht="68.25">
      <c r="A738" s="418" t="s">
        <v>1788</v>
      </c>
      <c r="B738" s="413" t="s">
        <v>1789</v>
      </c>
      <c r="C738" s="406">
        <v>1367.5343280000002</v>
      </c>
      <c r="D738" s="406">
        <v>2597.0141780000008</v>
      </c>
      <c r="E738" s="406">
        <v>1527.7100380000006</v>
      </c>
      <c r="F738" s="406">
        <v>1629.1482229999992</v>
      </c>
      <c r="G738" s="406">
        <v>2103.5106259999998</v>
      </c>
      <c r="H738" s="406">
        <v>3043.8628625559991</v>
      </c>
      <c r="I738" s="406">
        <v>2732.7580704999996</v>
      </c>
      <c r="J738" s="406">
        <v>6780.8537154290025</v>
      </c>
      <c r="K738" s="406">
        <v>7078.4731029500008</v>
      </c>
    </row>
    <row r="739" spans="1:11" s="118" customFormat="1" ht="57">
      <c r="A739" s="418" t="s">
        <v>1790</v>
      </c>
      <c r="B739" s="413" t="s">
        <v>1791</v>
      </c>
      <c r="C739" s="406">
        <v>589.21328900000015</v>
      </c>
      <c r="D739" s="406">
        <v>556.88735000000008</v>
      </c>
      <c r="E739" s="406">
        <v>470.37381300000004</v>
      </c>
      <c r="F739" s="406">
        <v>517.62042220000012</v>
      </c>
      <c r="G739" s="406">
        <v>694.77653840000039</v>
      </c>
      <c r="H739" s="406">
        <v>1053.4601828</v>
      </c>
      <c r="I739" s="406">
        <v>1156.3991209999992</v>
      </c>
      <c r="J739" s="406">
        <v>3378.6173306200008</v>
      </c>
      <c r="K739" s="406">
        <v>5041.2004231740011</v>
      </c>
    </row>
    <row r="740" spans="1:11" s="118" customFormat="1" ht="68.25">
      <c r="A740" s="418" t="s">
        <v>1792</v>
      </c>
      <c r="B740" s="413" t="s">
        <v>1793</v>
      </c>
      <c r="C740" s="406">
        <v>4370.3712138000001</v>
      </c>
      <c r="D740" s="406">
        <v>3057.4319790000004</v>
      </c>
      <c r="E740" s="406">
        <v>2697.6401750000005</v>
      </c>
      <c r="F740" s="406">
        <v>3611.9246400000011</v>
      </c>
      <c r="G740" s="406">
        <v>2933.8097380000008</v>
      </c>
      <c r="H740" s="406">
        <v>1096.94715</v>
      </c>
      <c r="I740" s="406">
        <v>2079.0452939999996</v>
      </c>
      <c r="J740" s="406">
        <v>873.47437709999997</v>
      </c>
      <c r="K740" s="406">
        <v>1677.389597567</v>
      </c>
    </row>
    <row r="741" spans="1:11" s="118" customFormat="1" ht="34.5">
      <c r="A741" s="418" t="s">
        <v>1794</v>
      </c>
      <c r="B741" s="413" t="s">
        <v>1795</v>
      </c>
      <c r="C741" s="406">
        <v>1794.3096400000002</v>
      </c>
      <c r="D741" s="406">
        <v>1866.7015499999998</v>
      </c>
      <c r="E741" s="406">
        <v>234.2645</v>
      </c>
      <c r="F741" s="406">
        <v>386.61379999999997</v>
      </c>
      <c r="G741" s="406">
        <v>293.68853799999994</v>
      </c>
      <c r="H741" s="406">
        <v>244.209495</v>
      </c>
      <c r="I741" s="406">
        <v>200.93945000000002</v>
      </c>
      <c r="J741" s="406">
        <v>892.63589999999999</v>
      </c>
      <c r="K741" s="406">
        <v>1264.6158499999999</v>
      </c>
    </row>
    <row r="742" spans="1:11" s="118" customFormat="1" ht="45.75">
      <c r="A742" s="418" t="s">
        <v>1796</v>
      </c>
      <c r="B742" s="413" t="s">
        <v>1797</v>
      </c>
      <c r="C742" s="406">
        <v>2377.018</v>
      </c>
      <c r="D742" s="406">
        <v>2732.1672510000003</v>
      </c>
      <c r="E742" s="406">
        <v>1075.6549319999999</v>
      </c>
      <c r="F742" s="406">
        <v>612.70524999999998</v>
      </c>
      <c r="G742" s="406">
        <v>367.38603000000001</v>
      </c>
      <c r="H742" s="406">
        <v>1358.28919</v>
      </c>
      <c r="I742" s="406">
        <v>1524.0135500000001</v>
      </c>
      <c r="J742" s="406">
        <v>756.42599999999993</v>
      </c>
      <c r="K742" s="406">
        <v>853.95</v>
      </c>
    </row>
    <row r="743" spans="1:11" s="118" customFormat="1">
      <c r="A743" s="418" t="s">
        <v>1798</v>
      </c>
      <c r="B743" s="413" t="s">
        <v>1799</v>
      </c>
      <c r="C743" s="406">
        <v>59338.059812000007</v>
      </c>
      <c r="D743" s="406">
        <v>52730.747319000009</v>
      </c>
      <c r="E743" s="406">
        <v>13287.282163</v>
      </c>
      <c r="F743" s="406">
        <v>11708.351199999999</v>
      </c>
      <c r="G743" s="406">
        <v>16444.145127000007</v>
      </c>
      <c r="H743" s="406">
        <v>9468.351459999998</v>
      </c>
      <c r="I743" s="406">
        <v>10978.918380000001</v>
      </c>
      <c r="J743" s="406">
        <v>12345.685409999998</v>
      </c>
      <c r="K743" s="406">
        <v>15192.753140000001</v>
      </c>
    </row>
    <row r="744" spans="1:11" s="118" customFormat="1" ht="23.25">
      <c r="A744" s="418" t="s">
        <v>1800</v>
      </c>
      <c r="B744" s="413" t="s">
        <v>1801</v>
      </c>
      <c r="C744" s="406">
        <v>32533.747823000005</v>
      </c>
      <c r="D744" s="406">
        <v>6942.9605300000012</v>
      </c>
      <c r="E744" s="406">
        <v>14629.920013000001</v>
      </c>
      <c r="F744" s="406">
        <v>14567.423906000007</v>
      </c>
      <c r="G744" s="406">
        <v>8554.0678390000012</v>
      </c>
      <c r="H744" s="406">
        <v>2021.3795869999999</v>
      </c>
      <c r="I744" s="406">
        <v>9205.9929299999985</v>
      </c>
      <c r="J744" s="406">
        <v>7587.3970700000018</v>
      </c>
      <c r="K744" s="406">
        <v>18122.948453552999</v>
      </c>
    </row>
    <row r="745" spans="1:11" s="118" customFormat="1" ht="23.25">
      <c r="A745" s="418" t="s">
        <v>1802</v>
      </c>
      <c r="B745" s="413" t="s">
        <v>1803</v>
      </c>
      <c r="C745" s="406">
        <v>5815.4564</v>
      </c>
      <c r="D745" s="406">
        <v>4955.2535500000004</v>
      </c>
      <c r="E745" s="406">
        <v>3742.83448</v>
      </c>
      <c r="F745" s="406">
        <v>2261.5469199999998</v>
      </c>
      <c r="G745" s="406">
        <v>2661.45523</v>
      </c>
      <c r="H745" s="406">
        <v>2922.3730800000003</v>
      </c>
      <c r="I745" s="406">
        <v>3225.1916299999998</v>
      </c>
      <c r="J745" s="406">
        <v>9349.1834299999991</v>
      </c>
      <c r="K745" s="406">
        <v>9483.6443010000003</v>
      </c>
    </row>
    <row r="746" spans="1:11" s="118" customFormat="1" ht="57">
      <c r="A746" s="418" t="s">
        <v>1804</v>
      </c>
      <c r="B746" s="413" t="s">
        <v>1805</v>
      </c>
      <c r="C746" s="406">
        <v>314.81135999999998</v>
      </c>
      <c r="D746" s="406">
        <v>235.8051577</v>
      </c>
      <c r="E746" s="406">
        <v>168.63912500000006</v>
      </c>
      <c r="F746" s="406">
        <v>75.134100000000004</v>
      </c>
      <c r="G746" s="406">
        <v>151.29436549999997</v>
      </c>
      <c r="H746" s="406">
        <v>175.223004</v>
      </c>
      <c r="I746" s="406">
        <v>158.56886800000001</v>
      </c>
      <c r="J746" s="406">
        <v>125.936093</v>
      </c>
      <c r="K746" s="406">
        <v>122.184317322</v>
      </c>
    </row>
    <row r="747" spans="1:11" s="118" customFormat="1" ht="57">
      <c r="A747" s="418" t="s">
        <v>1806</v>
      </c>
      <c r="B747" s="413" t="s">
        <v>1807</v>
      </c>
      <c r="C747" s="406">
        <v>917.32202699999948</v>
      </c>
      <c r="D747" s="406">
        <v>645.64557499999967</v>
      </c>
      <c r="E747" s="406">
        <v>520.53489200000001</v>
      </c>
      <c r="F747" s="406">
        <v>554.72173499999997</v>
      </c>
      <c r="G747" s="406">
        <v>707.95675299999982</v>
      </c>
      <c r="H747" s="406">
        <v>864.16952500000002</v>
      </c>
      <c r="I747" s="406">
        <v>1956.573369</v>
      </c>
      <c r="J747" s="406">
        <v>1249.5913331110005</v>
      </c>
      <c r="K747" s="406">
        <v>1385.6976624999995</v>
      </c>
    </row>
    <row r="748" spans="1:11" s="118" customFormat="1" ht="34.5">
      <c r="A748" s="418" t="s">
        <v>1808</v>
      </c>
      <c r="B748" s="413" t="s">
        <v>1809</v>
      </c>
      <c r="C748" s="406">
        <v>56.774460000000005</v>
      </c>
      <c r="D748" s="406">
        <v>80.734049999999996</v>
      </c>
      <c r="E748" s="406">
        <v>28.776900000000001</v>
      </c>
      <c r="F748" s="406">
        <v>51.473410000000001</v>
      </c>
      <c r="G748" s="406">
        <v>129.47393</v>
      </c>
      <c r="H748" s="406">
        <v>93.428604500000006</v>
      </c>
      <c r="I748" s="406">
        <v>83.131049999999988</v>
      </c>
      <c r="J748" s="406">
        <v>189.20533499999999</v>
      </c>
      <c r="K748" s="406">
        <v>193.37591193399999</v>
      </c>
    </row>
    <row r="749" spans="1:11" s="118" customFormat="1" ht="45.75">
      <c r="A749" s="418" t="s">
        <v>1810</v>
      </c>
      <c r="B749" s="413" t="s">
        <v>1811</v>
      </c>
      <c r="C749" s="406">
        <v>1442.0736750000003</v>
      </c>
      <c r="D749" s="406">
        <v>841.59786800000006</v>
      </c>
      <c r="E749" s="406">
        <v>482.96693399999998</v>
      </c>
      <c r="F749" s="406">
        <v>878.11558199999979</v>
      </c>
      <c r="G749" s="406">
        <v>2473.6338250000003</v>
      </c>
      <c r="H749" s="406">
        <v>3625.6153240000003</v>
      </c>
      <c r="I749" s="406">
        <v>2681.1189719999998</v>
      </c>
      <c r="J749" s="406">
        <v>1941.3403940000001</v>
      </c>
      <c r="K749" s="406">
        <v>3204.5126203700001</v>
      </c>
    </row>
    <row r="750" spans="1:11" s="118" customFormat="1" ht="34.5">
      <c r="A750" s="418" t="s">
        <v>1812</v>
      </c>
      <c r="B750" s="413" t="s">
        <v>1813</v>
      </c>
      <c r="C750" s="406">
        <v>153.90700000000001</v>
      </c>
      <c r="D750" s="406">
        <v>94.797250000000005</v>
      </c>
      <c r="E750" s="406">
        <v>47.321599999999997</v>
      </c>
      <c r="F750" s="406">
        <v>303.42</v>
      </c>
      <c r="G750" s="406">
        <v>1379.9685400000003</v>
      </c>
      <c r="H750" s="406">
        <v>1289.777</v>
      </c>
      <c r="I750" s="406">
        <v>1176.9443999999999</v>
      </c>
      <c r="J750" s="406">
        <v>319.93515000000002</v>
      </c>
      <c r="K750" s="406">
        <v>6919.6030372150017</v>
      </c>
    </row>
    <row r="751" spans="1:11" s="118" customFormat="1" ht="45.75">
      <c r="A751" s="418" t="s">
        <v>1814</v>
      </c>
      <c r="B751" s="413" t="s">
        <v>1815</v>
      </c>
      <c r="C751" s="406">
        <v>31267.934545</v>
      </c>
      <c r="D751" s="406">
        <v>38606.585717000009</v>
      </c>
      <c r="E751" s="406">
        <v>31994.820788000001</v>
      </c>
      <c r="F751" s="406">
        <v>34113.202155999985</v>
      </c>
      <c r="G751" s="406">
        <v>35149.066840000007</v>
      </c>
      <c r="H751" s="406">
        <v>33718.196606000005</v>
      </c>
      <c r="I751" s="406">
        <v>40639.956697000045</v>
      </c>
      <c r="J751" s="406">
        <v>28433.355644000003</v>
      </c>
      <c r="K751" s="406">
        <v>19187.404531000007</v>
      </c>
    </row>
    <row r="752" spans="1:11" s="118" customFormat="1" ht="57">
      <c r="A752" s="418" t="s">
        <v>1816</v>
      </c>
      <c r="B752" s="413" t="s">
        <v>1817</v>
      </c>
      <c r="C752" s="406">
        <v>1685.8055060000002</v>
      </c>
      <c r="D752" s="406">
        <v>2828.159075</v>
      </c>
      <c r="E752" s="406">
        <v>4198.0861160000004</v>
      </c>
      <c r="F752" s="406">
        <v>6336.5076509999999</v>
      </c>
      <c r="G752" s="406">
        <v>3900.9076700000001</v>
      </c>
      <c r="H752" s="406">
        <v>1771.1188629999997</v>
      </c>
      <c r="I752" s="406">
        <v>1187.9193975120002</v>
      </c>
      <c r="J752" s="406">
        <v>1140.170862965</v>
      </c>
      <c r="K752" s="406">
        <v>163472.05556860598</v>
      </c>
    </row>
    <row r="753" spans="1:11" s="118" customFormat="1" ht="34.5">
      <c r="A753" s="418" t="s">
        <v>1818</v>
      </c>
      <c r="B753" s="413" t="s">
        <v>1819</v>
      </c>
      <c r="C753" s="406">
        <v>91725.197520000016</v>
      </c>
      <c r="D753" s="406">
        <v>94133.24</v>
      </c>
      <c r="E753" s="406">
        <v>20825.527289999998</v>
      </c>
      <c r="F753" s="406">
        <v>7240.0243499999997</v>
      </c>
      <c r="G753" s="406">
        <v>9367.6767</v>
      </c>
      <c r="H753" s="406">
        <v>4224.8633600000003</v>
      </c>
      <c r="I753" s="406">
        <v>2416.6484000000005</v>
      </c>
      <c r="J753" s="406">
        <v>145790.35663999998</v>
      </c>
      <c r="K753" s="406">
        <v>247204.53823599999</v>
      </c>
    </row>
    <row r="754" spans="1:11" s="118" customFormat="1" ht="34.5">
      <c r="A754" s="418" t="s">
        <v>1820</v>
      </c>
      <c r="B754" s="413" t="s">
        <v>1821</v>
      </c>
      <c r="C754" s="406">
        <v>606.54899999999998</v>
      </c>
      <c r="D754" s="406">
        <v>1693.9932489999999</v>
      </c>
      <c r="E754" s="406">
        <v>390.815</v>
      </c>
      <c r="F754" s="406">
        <v>100.82699000000004</v>
      </c>
      <c r="G754" s="406">
        <v>690.94304999999997</v>
      </c>
      <c r="H754" s="406">
        <v>61.278150000000004</v>
      </c>
      <c r="I754" s="406">
        <v>119.44083000000001</v>
      </c>
      <c r="J754" s="406">
        <v>11.953102999999999</v>
      </c>
      <c r="K754" s="406">
        <v>24.215889999999998</v>
      </c>
    </row>
    <row r="755" spans="1:11" s="118" customFormat="1" ht="23.25">
      <c r="A755" s="418" t="s">
        <v>1822</v>
      </c>
      <c r="B755" s="413" t="s">
        <v>1823</v>
      </c>
      <c r="C755" s="406">
        <v>26.453400000000002</v>
      </c>
      <c r="D755" s="406">
        <v>74.614999999999995</v>
      </c>
      <c r="E755" s="406">
        <v>3.0964999999999998</v>
      </c>
      <c r="F755" s="406">
        <v>0.37568000000000001</v>
      </c>
      <c r="G755" s="406">
        <v>2.3087</v>
      </c>
      <c r="H755" s="406">
        <v>6.1158890000000001</v>
      </c>
      <c r="I755" s="406">
        <v>13.192040666</v>
      </c>
      <c r="J755" s="406">
        <v>37.166914474000002</v>
      </c>
      <c r="K755" s="406">
        <v>85662.292019999761</v>
      </c>
    </row>
    <row r="756" spans="1:11" s="118" customFormat="1" ht="45.75">
      <c r="A756" s="418" t="s">
        <v>1824</v>
      </c>
      <c r="B756" s="413" t="s">
        <v>1825</v>
      </c>
      <c r="C756" s="406">
        <v>52713.787949999998</v>
      </c>
      <c r="D756" s="406">
        <v>58238.804003999991</v>
      </c>
      <c r="E756" s="406">
        <v>28404.388693999997</v>
      </c>
      <c r="F756" s="406">
        <v>15066.884092</v>
      </c>
      <c r="G756" s="406">
        <v>92108.605213999937</v>
      </c>
      <c r="H756" s="406">
        <v>135223.34180400003</v>
      </c>
      <c r="I756" s="406">
        <v>142542.79168999998</v>
      </c>
      <c r="J756" s="406">
        <v>154679.24012119998</v>
      </c>
      <c r="K756" s="406">
        <v>118713.40309999984</v>
      </c>
    </row>
    <row r="757" spans="1:11" s="118" customFormat="1" ht="45.75">
      <c r="A757" s="418" t="s">
        <v>1826</v>
      </c>
      <c r="B757" s="413" t="s">
        <v>1827</v>
      </c>
      <c r="C757" s="406">
        <v>114437.88482000004</v>
      </c>
      <c r="D757" s="406">
        <v>124911.97183800001</v>
      </c>
      <c r="E757" s="406">
        <v>90623.744929000008</v>
      </c>
      <c r="F757" s="406">
        <v>85724.96302000001</v>
      </c>
      <c r="G757" s="406">
        <v>31546.471519999988</v>
      </c>
      <c r="H757" s="406">
        <v>4882.1137200000003</v>
      </c>
      <c r="I757" s="406">
        <v>653.71480000000008</v>
      </c>
      <c r="J757" s="406">
        <v>198.73400000000001</v>
      </c>
      <c r="K757" s="406">
        <v>2848.3354179999997</v>
      </c>
    </row>
    <row r="758" spans="1:11" s="118" customFormat="1" ht="57">
      <c r="A758" s="418" t="s">
        <v>1828</v>
      </c>
      <c r="B758" s="413" t="s">
        <v>1829</v>
      </c>
      <c r="C758" s="406">
        <v>3901.2464699999996</v>
      </c>
      <c r="D758" s="406">
        <v>2282.46063</v>
      </c>
      <c r="E758" s="406">
        <v>1673.2854330000002</v>
      </c>
      <c r="F758" s="406">
        <v>2223.5504030000002</v>
      </c>
      <c r="G758" s="406">
        <v>2516.1600800000001</v>
      </c>
      <c r="H758" s="406">
        <v>3468.4474039999996</v>
      </c>
      <c r="I758" s="406">
        <v>3310.6761019149999</v>
      </c>
      <c r="J758" s="406">
        <v>3154.4565923629998</v>
      </c>
      <c r="K758" s="406">
        <v>7318.9933251229986</v>
      </c>
    </row>
    <row r="759" spans="1:11" s="118" customFormat="1" ht="34.5">
      <c r="A759" s="418" t="s">
        <v>1830</v>
      </c>
      <c r="B759" s="413" t="s">
        <v>1831</v>
      </c>
      <c r="C759" s="406">
        <v>8432.6425950000012</v>
      </c>
      <c r="D759" s="406">
        <v>8538.5176460000021</v>
      </c>
      <c r="E759" s="406">
        <v>5940.8751450000018</v>
      </c>
      <c r="F759" s="406">
        <v>3539.9539620000005</v>
      </c>
      <c r="G759" s="406">
        <v>3687.8737710000014</v>
      </c>
      <c r="H759" s="406">
        <v>5683.8344509999988</v>
      </c>
      <c r="I759" s="406">
        <v>8630.9862950000024</v>
      </c>
      <c r="J759" s="406">
        <v>9988.3600650000008</v>
      </c>
      <c r="K759" s="406">
        <v>13757.453321940997</v>
      </c>
    </row>
    <row r="760" spans="1:11" s="118" customFormat="1" ht="23.25">
      <c r="A760" s="418" t="s">
        <v>1832</v>
      </c>
      <c r="B760" s="413" t="s">
        <v>1833</v>
      </c>
      <c r="C760" s="406">
        <v>11238.068070999996</v>
      </c>
      <c r="D760" s="406">
        <v>5776.6031720000019</v>
      </c>
      <c r="E760" s="406">
        <v>3858.1267990000006</v>
      </c>
      <c r="F760" s="406">
        <v>3839.6698219999998</v>
      </c>
      <c r="G760" s="406">
        <v>6682.0205477969976</v>
      </c>
      <c r="H760" s="406">
        <v>9952.0291230000003</v>
      </c>
      <c r="I760" s="406">
        <v>11481.117232000001</v>
      </c>
      <c r="J760" s="406">
        <v>13505.260899000004</v>
      </c>
      <c r="K760" s="406">
        <v>17403.986539654001</v>
      </c>
    </row>
    <row r="761" spans="1:11" s="118" customFormat="1" ht="23.25">
      <c r="A761" s="418" t="s">
        <v>1834</v>
      </c>
      <c r="B761" s="413" t="s">
        <v>1835</v>
      </c>
      <c r="C761" s="406">
        <v>9769.417260000002</v>
      </c>
      <c r="D761" s="406">
        <v>15899.647403000003</v>
      </c>
      <c r="E761" s="406">
        <v>12687.412329999994</v>
      </c>
      <c r="F761" s="406">
        <v>8966.5036619999992</v>
      </c>
      <c r="G761" s="406">
        <v>11294.635585418997</v>
      </c>
      <c r="H761" s="406">
        <v>13605.80129825599</v>
      </c>
      <c r="I761" s="406">
        <v>16197.875344500002</v>
      </c>
      <c r="J761" s="406">
        <v>17411.78418988</v>
      </c>
      <c r="K761" s="406">
        <v>16035.685027166994</v>
      </c>
    </row>
    <row r="762" spans="1:11" s="118" customFormat="1">
      <c r="A762" s="418" t="s">
        <v>1836</v>
      </c>
      <c r="B762" s="413" t="s">
        <v>1837</v>
      </c>
      <c r="C762" s="406">
        <v>1068.6655540000002</v>
      </c>
      <c r="D762" s="406">
        <v>1074.6117689999999</v>
      </c>
      <c r="E762" s="406">
        <v>882.14367900000002</v>
      </c>
      <c r="F762" s="406">
        <v>622.261933</v>
      </c>
      <c r="G762" s="406">
        <v>941.44224345399971</v>
      </c>
      <c r="H762" s="406">
        <v>808.57701599999996</v>
      </c>
      <c r="I762" s="406">
        <v>719.58206500000017</v>
      </c>
      <c r="J762" s="406">
        <v>818.78731949999997</v>
      </c>
      <c r="K762" s="406">
        <v>1437.4842576539995</v>
      </c>
    </row>
    <row r="763" spans="1:11" s="118" customFormat="1">
      <c r="A763" s="418" t="s">
        <v>1838</v>
      </c>
      <c r="B763" s="413" t="s">
        <v>1839</v>
      </c>
      <c r="C763" s="406">
        <v>68.172905</v>
      </c>
      <c r="D763" s="406">
        <v>846.7362360000003</v>
      </c>
      <c r="E763" s="406">
        <v>147.16801699999999</v>
      </c>
      <c r="F763" s="406">
        <v>250.01085149999994</v>
      </c>
      <c r="G763" s="406">
        <v>625.81471699999997</v>
      </c>
      <c r="H763" s="406">
        <v>936.06332499999996</v>
      </c>
      <c r="I763" s="406">
        <v>213.96690000000001</v>
      </c>
      <c r="J763" s="406">
        <v>839.54514600000005</v>
      </c>
      <c r="K763" s="406">
        <v>802.59046270399983</v>
      </c>
    </row>
    <row r="764" spans="1:11" s="118" customFormat="1" ht="23.25">
      <c r="A764" s="418" t="s">
        <v>1840</v>
      </c>
      <c r="B764" s="413" t="s">
        <v>1841</v>
      </c>
      <c r="C764" s="406">
        <v>19.242099999999997</v>
      </c>
      <c r="D764" s="406">
        <v>24.121549999999999</v>
      </c>
      <c r="E764" s="406">
        <v>23.138000000000002</v>
      </c>
      <c r="F764" s="406">
        <v>25.220400000000001</v>
      </c>
      <c r="G764" s="406">
        <v>25.201700000000002</v>
      </c>
      <c r="H764" s="406">
        <v>3.8584999999999998</v>
      </c>
      <c r="I764" s="406">
        <v>82.851500000000001</v>
      </c>
      <c r="J764" s="406">
        <v>413.03795000000002</v>
      </c>
      <c r="K764" s="406">
        <v>445.13493000000011</v>
      </c>
    </row>
    <row r="765" spans="1:11" s="118" customFormat="1" ht="23.25">
      <c r="A765" s="418" t="s">
        <v>1842</v>
      </c>
      <c r="B765" s="413" t="s">
        <v>1843</v>
      </c>
      <c r="C765" s="406">
        <v>471.81545899999998</v>
      </c>
      <c r="D765" s="406">
        <v>403.07850000000002</v>
      </c>
      <c r="E765" s="406">
        <v>493.18243000000007</v>
      </c>
      <c r="F765" s="406">
        <v>402.00380000000007</v>
      </c>
      <c r="G765" s="406">
        <v>1234.2037700000001</v>
      </c>
      <c r="H765" s="406">
        <v>1110.9560590000001</v>
      </c>
      <c r="I765" s="406">
        <v>1084.1327800000001</v>
      </c>
      <c r="J765" s="406">
        <v>1544.8298449999998</v>
      </c>
      <c r="K765" s="406">
        <v>599.57655206799996</v>
      </c>
    </row>
    <row r="766" spans="1:11" s="118" customFormat="1" ht="45.75">
      <c r="A766" s="418" t="s">
        <v>1844</v>
      </c>
      <c r="B766" s="413" t="s">
        <v>1845</v>
      </c>
      <c r="C766" s="406">
        <v>1400.5511200000001</v>
      </c>
      <c r="D766" s="406">
        <v>935.70764999999994</v>
      </c>
      <c r="E766" s="406">
        <v>657.68619999999999</v>
      </c>
      <c r="F766" s="406">
        <v>1897.8334299999999</v>
      </c>
      <c r="G766" s="406">
        <v>4918.7886900000003</v>
      </c>
      <c r="H766" s="406">
        <v>2351.8053599999998</v>
      </c>
      <c r="I766" s="406">
        <v>818.0650099999998</v>
      </c>
      <c r="J766" s="406">
        <v>534.77425000000005</v>
      </c>
      <c r="K766" s="406">
        <v>1018.3261200000001</v>
      </c>
    </row>
    <row r="767" spans="1:11" s="118" customFormat="1" ht="34.5">
      <c r="A767" s="418" t="s">
        <v>1846</v>
      </c>
      <c r="B767" s="413" t="s">
        <v>1847</v>
      </c>
      <c r="C767" s="406">
        <v>1993.9078</v>
      </c>
      <c r="D767" s="406">
        <v>1655.3863800000001</v>
      </c>
      <c r="E767" s="406">
        <v>572.95699999999999</v>
      </c>
      <c r="F767" s="406">
        <v>125.31989999999999</v>
      </c>
      <c r="G767" s="406">
        <v>61.235999999999997</v>
      </c>
      <c r="H767" s="406">
        <v>146.697</v>
      </c>
      <c r="I767" s="406">
        <v>7.8293599999999994</v>
      </c>
      <c r="J767" s="406">
        <v>6.4480200000000005</v>
      </c>
      <c r="K767" s="406">
        <v>62.270894086999995</v>
      </c>
    </row>
    <row r="768" spans="1:11" s="118" customFormat="1" ht="45.75">
      <c r="A768" s="418" t="s">
        <v>1848</v>
      </c>
      <c r="B768" s="413" t="s">
        <v>1849</v>
      </c>
      <c r="C768" s="406">
        <v>100941.52200999999</v>
      </c>
      <c r="D768" s="406">
        <v>109067.04582</v>
      </c>
      <c r="E768" s="406">
        <v>36463.160400000008</v>
      </c>
      <c r="F768" s="406">
        <v>6073.8144299999994</v>
      </c>
      <c r="G768" s="406">
        <v>4643.9063399999995</v>
      </c>
      <c r="H768" s="406">
        <v>8349.2563200000004</v>
      </c>
      <c r="I768" s="406">
        <v>7175.9953599999999</v>
      </c>
      <c r="J768" s="406">
        <v>3213.3296340000002</v>
      </c>
      <c r="K768" s="406">
        <v>7364.7173000000012</v>
      </c>
    </row>
    <row r="769" spans="1:11" s="118" customFormat="1" ht="45.75">
      <c r="A769" s="418" t="s">
        <v>1850</v>
      </c>
      <c r="B769" s="413" t="s">
        <v>1851</v>
      </c>
      <c r="C769" s="406">
        <v>8152.1095400000013</v>
      </c>
      <c r="D769" s="406">
        <v>11087.934920000002</v>
      </c>
      <c r="E769" s="406">
        <v>5133.8007199999984</v>
      </c>
      <c r="F769" s="406">
        <v>2298.648103</v>
      </c>
      <c r="G769" s="406">
        <v>1120.0467250000002</v>
      </c>
      <c r="H769" s="406">
        <v>1832.0085599999998</v>
      </c>
      <c r="I769" s="406">
        <v>1204.6672800000003</v>
      </c>
      <c r="J769" s="406">
        <v>1215.7881266320001</v>
      </c>
      <c r="K769" s="406">
        <v>1704.6606639999998</v>
      </c>
    </row>
    <row r="770" spans="1:11" s="118" customFormat="1" ht="23.25">
      <c r="A770" s="418" t="s">
        <v>1852</v>
      </c>
      <c r="B770" s="413" t="s">
        <v>1853</v>
      </c>
      <c r="C770" s="406">
        <v>5111.8499036999983</v>
      </c>
      <c r="D770" s="406">
        <v>3291.106988</v>
      </c>
      <c r="E770" s="406">
        <v>2297.496548000001</v>
      </c>
      <c r="F770" s="406">
        <v>2413.3568514999997</v>
      </c>
      <c r="G770" s="406">
        <v>4783.6525372359993</v>
      </c>
      <c r="H770" s="406">
        <v>4966.9511577010026</v>
      </c>
      <c r="I770" s="406">
        <v>6874.5707445460012</v>
      </c>
      <c r="J770" s="406">
        <v>8977.4537774087421</v>
      </c>
      <c r="K770" s="406">
        <v>15471.178413923997</v>
      </c>
    </row>
    <row r="771" spans="1:11" s="118" customFormat="1">
      <c r="A771" s="418" t="s">
        <v>1854</v>
      </c>
      <c r="B771" s="413" t="s">
        <v>1855</v>
      </c>
      <c r="C771" s="406">
        <v>134.566</v>
      </c>
      <c r="D771" s="406">
        <v>23.672720000000002</v>
      </c>
      <c r="E771" s="406">
        <v>124.75516999999999</v>
      </c>
      <c r="F771" s="406">
        <v>1884.8896209999996</v>
      </c>
      <c r="G771" s="406">
        <v>662.02314899999999</v>
      </c>
      <c r="H771" s="406">
        <v>21.084938999999999</v>
      </c>
      <c r="I771" s="406">
        <v>451.96112300000004</v>
      </c>
      <c r="J771" s="406">
        <v>660.68319700000006</v>
      </c>
      <c r="K771" s="406">
        <v>3125.6914219999999</v>
      </c>
    </row>
    <row r="772" spans="1:11" s="118" customFormat="1" ht="23.25">
      <c r="A772" s="418" t="s">
        <v>1856</v>
      </c>
      <c r="B772" s="413" t="s">
        <v>1857</v>
      </c>
      <c r="C772" s="406">
        <v>3578.9993107200021</v>
      </c>
      <c r="D772" s="406">
        <v>3841.4142504359993</v>
      </c>
      <c r="E772" s="406">
        <v>2914.6535919999992</v>
      </c>
      <c r="F772" s="406">
        <v>2273.4366120000004</v>
      </c>
      <c r="G772" s="406">
        <v>2927.7148215139991</v>
      </c>
      <c r="H772" s="406">
        <v>3084.7082764810011</v>
      </c>
      <c r="I772" s="406">
        <v>2747.1514100019986</v>
      </c>
      <c r="J772" s="406">
        <v>3569.0693397610044</v>
      </c>
      <c r="K772" s="406">
        <v>5495.2567747738485</v>
      </c>
    </row>
    <row r="773" spans="1:11" s="118" customFormat="1" ht="57">
      <c r="A773" s="418" t="s">
        <v>1858</v>
      </c>
      <c r="B773" s="413" t="s">
        <v>1859</v>
      </c>
      <c r="C773" s="406">
        <v>46541.223797000006</v>
      </c>
      <c r="D773" s="406">
        <v>58204.43999099997</v>
      </c>
      <c r="E773" s="406">
        <v>28836.483806999957</v>
      </c>
      <c r="F773" s="406">
        <v>34620.134367999985</v>
      </c>
      <c r="G773" s="406">
        <v>39942.187697999972</v>
      </c>
      <c r="H773" s="406">
        <v>28198.949886895971</v>
      </c>
      <c r="I773" s="406">
        <v>11231.564267000002</v>
      </c>
      <c r="J773" s="406">
        <v>225037.28466398738</v>
      </c>
      <c r="K773" s="406">
        <v>60877.262988816867</v>
      </c>
    </row>
    <row r="774" spans="1:11" s="118" customFormat="1" ht="34.5">
      <c r="A774" s="418" t="s">
        <v>1860</v>
      </c>
      <c r="B774" s="413" t="s">
        <v>1861</v>
      </c>
      <c r="C774" s="406">
        <v>44.657369999999993</v>
      </c>
      <c r="D774" s="406">
        <v>35.886417999999999</v>
      </c>
      <c r="E774" s="406">
        <v>27.139620000000004</v>
      </c>
      <c r="F774" s="406">
        <v>21.083470000000002</v>
      </c>
      <c r="G774" s="406">
        <v>7.0610599999999994</v>
      </c>
      <c r="H774" s="406">
        <v>3.2305000000000001</v>
      </c>
      <c r="I774" s="406">
        <v>9.9094899999999999</v>
      </c>
      <c r="J774" s="406">
        <v>280.08995599999997</v>
      </c>
      <c r="K774" s="406">
        <v>963.9821189999999</v>
      </c>
    </row>
    <row r="775" spans="1:11" s="118" customFormat="1" ht="45.75">
      <c r="A775" s="418" t="s">
        <v>1862</v>
      </c>
      <c r="B775" s="413" t="s">
        <v>1863</v>
      </c>
      <c r="C775" s="406">
        <v>25512.516609999999</v>
      </c>
      <c r="D775" s="406">
        <v>31702.860247199998</v>
      </c>
      <c r="E775" s="406">
        <v>31981.060353999994</v>
      </c>
      <c r="F775" s="406">
        <v>28311.532775999985</v>
      </c>
      <c r="G775" s="406">
        <v>23034.395925505971</v>
      </c>
      <c r="H775" s="406">
        <v>25745.695772233994</v>
      </c>
      <c r="I775" s="406">
        <v>26073.628913000011</v>
      </c>
      <c r="J775" s="406">
        <v>25844.350012243984</v>
      </c>
      <c r="K775" s="406">
        <v>37752.202943748009</v>
      </c>
    </row>
    <row r="776" spans="1:11" s="118" customFormat="1" ht="34.5">
      <c r="A776" s="418" t="s">
        <v>1864</v>
      </c>
      <c r="B776" s="413" t="s">
        <v>1865</v>
      </c>
      <c r="C776" s="406">
        <v>132.61654099999996</v>
      </c>
      <c r="D776" s="406">
        <v>151.673946</v>
      </c>
      <c r="E776" s="406">
        <v>173.38010299999993</v>
      </c>
      <c r="F776" s="406">
        <v>210.39862700000009</v>
      </c>
      <c r="G776" s="406">
        <v>171.85425000000006</v>
      </c>
      <c r="H776" s="406">
        <v>233.56028999999995</v>
      </c>
      <c r="I776" s="406">
        <v>153.28550000000001</v>
      </c>
      <c r="J776" s="406">
        <v>114.32387</v>
      </c>
      <c r="K776" s="406">
        <v>84.286058666999978</v>
      </c>
    </row>
    <row r="777" spans="1:11" s="118" customFormat="1" ht="57">
      <c r="A777" s="418" t="s">
        <v>1866</v>
      </c>
      <c r="B777" s="413" t="s">
        <v>1867</v>
      </c>
      <c r="C777" s="406">
        <v>3.2016999999999998</v>
      </c>
      <c r="D777" s="406">
        <v>1.34918</v>
      </c>
      <c r="E777" s="406">
        <v>4.6341000000000001</v>
      </c>
      <c r="F777" s="406">
        <v>4.49397</v>
      </c>
      <c r="G777" s="406">
        <v>21.939400000000003</v>
      </c>
      <c r="H777" s="406">
        <v>16.022209999999998</v>
      </c>
      <c r="I777" s="406">
        <v>24.25685</v>
      </c>
      <c r="J777" s="406">
        <v>4.3809400000000007</v>
      </c>
      <c r="K777" s="406">
        <v>3.0111329999999996</v>
      </c>
    </row>
    <row r="778" spans="1:11" s="118" customFormat="1" ht="68.25">
      <c r="A778" s="418" t="s">
        <v>1868</v>
      </c>
      <c r="B778" s="413" t="s">
        <v>1869</v>
      </c>
      <c r="C778" s="406">
        <v>899.12312000000009</v>
      </c>
      <c r="D778" s="406">
        <v>3082.5053600000001</v>
      </c>
      <c r="E778" s="406">
        <v>1096.3825699999998</v>
      </c>
      <c r="F778" s="406">
        <v>1385.10961</v>
      </c>
      <c r="G778" s="406">
        <v>2574.5971</v>
      </c>
      <c r="H778" s="406">
        <v>1106.8033700000001</v>
      </c>
      <c r="I778" s="406">
        <v>965.95471999999995</v>
      </c>
      <c r="J778" s="406">
        <v>617.32616999999993</v>
      </c>
      <c r="K778" s="406">
        <v>1159.9873459999999</v>
      </c>
    </row>
    <row r="779" spans="1:11" s="118" customFormat="1" ht="34.5">
      <c r="A779" s="418" t="s">
        <v>1870</v>
      </c>
      <c r="B779" s="413" t="s">
        <v>1871</v>
      </c>
      <c r="C779" s="406">
        <v>57.931905</v>
      </c>
      <c r="D779" s="406">
        <v>72.630399000000011</v>
      </c>
      <c r="E779" s="406">
        <v>61.724493000000002</v>
      </c>
      <c r="F779" s="406">
        <v>84.811845030000001</v>
      </c>
      <c r="G779" s="406">
        <v>56.816745000000004</v>
      </c>
      <c r="H779" s="406">
        <v>90.671749999999989</v>
      </c>
      <c r="I779" s="406">
        <v>146.88456349999998</v>
      </c>
      <c r="J779" s="406">
        <v>349.84441789999994</v>
      </c>
      <c r="K779" s="406">
        <v>438.07244563900002</v>
      </c>
    </row>
    <row r="780" spans="1:11" s="118" customFormat="1" ht="57">
      <c r="A780" s="418" t="s">
        <v>1872</v>
      </c>
      <c r="B780" s="413" t="s">
        <v>1873</v>
      </c>
      <c r="C780" s="406">
        <v>768.17499999999995</v>
      </c>
      <c r="D780" s="406">
        <v>369.63923800000003</v>
      </c>
      <c r="E780" s="406">
        <v>522.46183000000008</v>
      </c>
      <c r="F780" s="406">
        <v>1217.7366399999994</v>
      </c>
      <c r="G780" s="406">
        <v>2432.7652469999994</v>
      </c>
      <c r="H780" s="406">
        <v>1863.7402909999998</v>
      </c>
      <c r="I780" s="406">
        <v>1524.8136740000009</v>
      </c>
      <c r="J780" s="406">
        <v>2107.9084084700003</v>
      </c>
      <c r="K780" s="406">
        <v>3127.647119729002</v>
      </c>
    </row>
    <row r="781" spans="1:11" s="118" customFormat="1" ht="23.25">
      <c r="A781" s="418" t="s">
        <v>1874</v>
      </c>
      <c r="B781" s="413" t="s">
        <v>1875</v>
      </c>
      <c r="C781" s="406">
        <v>6592.2661619999999</v>
      </c>
      <c r="D781" s="406">
        <v>8578.1324793999993</v>
      </c>
      <c r="E781" s="406">
        <v>7145.4181549999994</v>
      </c>
      <c r="F781" s="406">
        <v>9571.9208079999989</v>
      </c>
      <c r="G781" s="406">
        <v>8048.2702319999926</v>
      </c>
      <c r="H781" s="406">
        <v>13080.028275999999</v>
      </c>
      <c r="I781" s="406">
        <v>17943.762532100009</v>
      </c>
      <c r="J781" s="406">
        <v>13051.435086900001</v>
      </c>
      <c r="K781" s="406">
        <v>15559.130432143002</v>
      </c>
    </row>
    <row r="782" spans="1:11" s="118" customFormat="1">
      <c r="A782" s="418" t="s">
        <v>1876</v>
      </c>
      <c r="B782" s="413" t="s">
        <v>1877</v>
      </c>
      <c r="C782" s="406">
        <v>432.84565000000003</v>
      </c>
      <c r="D782" s="406">
        <v>739.21851299999992</v>
      </c>
      <c r="E782" s="406">
        <v>707.15643099999988</v>
      </c>
      <c r="F782" s="406">
        <v>904.97435200000041</v>
      </c>
      <c r="G782" s="406">
        <v>785.8242213510008</v>
      </c>
      <c r="H782" s="406">
        <v>1358.6456830000009</v>
      </c>
      <c r="I782" s="406">
        <v>1800.4560349999972</v>
      </c>
      <c r="J782" s="406">
        <v>3074.3817485940003</v>
      </c>
      <c r="K782" s="406">
        <v>2818.0819747070009</v>
      </c>
    </row>
    <row r="783" spans="1:11" s="118" customFormat="1" ht="68.25">
      <c r="A783" s="418" t="s">
        <v>1878</v>
      </c>
      <c r="B783" s="413" t="s">
        <v>1879</v>
      </c>
      <c r="C783" s="406">
        <v>0</v>
      </c>
      <c r="D783" s="406">
        <v>13.685</v>
      </c>
      <c r="E783" s="406">
        <v>1.0070000000000001E-3</v>
      </c>
      <c r="F783" s="406">
        <v>9.1999999999999998E-2</v>
      </c>
      <c r="G783" s="406">
        <v>0.72</v>
      </c>
      <c r="H783" s="406">
        <v>0.1401</v>
      </c>
      <c r="I783" s="406">
        <v>8.6814</v>
      </c>
      <c r="J783" s="406">
        <v>0.5234700000000001</v>
      </c>
      <c r="K783" s="406">
        <v>0.49331000000000008</v>
      </c>
    </row>
    <row r="784" spans="1:11" s="118" customFormat="1" ht="23.25">
      <c r="A784" s="418" t="s">
        <v>1880</v>
      </c>
      <c r="B784" s="413" t="s">
        <v>1881</v>
      </c>
      <c r="C784" s="406">
        <v>3.5049999999999998E-2</v>
      </c>
      <c r="D784" s="406">
        <v>1.2700000000000001E-3</v>
      </c>
      <c r="E784" s="406">
        <v>5.0000000000000001E-4</v>
      </c>
      <c r="F784" s="406">
        <v>1.2E-4</v>
      </c>
      <c r="G784" s="406">
        <v>0</v>
      </c>
      <c r="H784" s="406">
        <v>0</v>
      </c>
      <c r="I784" s="406">
        <v>0</v>
      </c>
      <c r="J784" s="406">
        <v>0.10301</v>
      </c>
      <c r="K784" s="406">
        <v>0.26121155699999998</v>
      </c>
    </row>
    <row r="785" spans="1:11" s="118" customFormat="1" ht="57">
      <c r="A785" s="418" t="s">
        <v>1882</v>
      </c>
      <c r="B785" s="413" t="s">
        <v>1883</v>
      </c>
      <c r="C785" s="406">
        <v>1284.8491099999999</v>
      </c>
      <c r="D785" s="406">
        <v>1481.0863999999999</v>
      </c>
      <c r="E785" s="406">
        <v>291.82559999999995</v>
      </c>
      <c r="F785" s="406">
        <v>980.89162999999985</v>
      </c>
      <c r="G785" s="406">
        <v>1649.8896000000002</v>
      </c>
      <c r="H785" s="406">
        <v>2169.0783999999999</v>
      </c>
      <c r="I785" s="406">
        <v>882.26790000000005</v>
      </c>
      <c r="J785" s="406">
        <v>100.31948800000001</v>
      </c>
      <c r="K785" s="406">
        <v>110.42536000000001</v>
      </c>
    </row>
    <row r="786" spans="1:11" s="118" customFormat="1" ht="68.25">
      <c r="A786" s="418" t="s">
        <v>1884</v>
      </c>
      <c r="B786" s="413" t="s">
        <v>1885</v>
      </c>
      <c r="C786" s="406">
        <v>1.35</v>
      </c>
      <c r="D786" s="406">
        <v>0.10405</v>
      </c>
      <c r="E786" s="406">
        <v>0.71201999999999999</v>
      </c>
      <c r="F786" s="406">
        <v>2E-3</v>
      </c>
      <c r="G786" s="406">
        <v>1.6511400000000001</v>
      </c>
      <c r="H786" s="406">
        <v>3.0019999999999998</v>
      </c>
      <c r="I786" s="406">
        <v>36.929000000000002</v>
      </c>
      <c r="J786" s="406">
        <v>3.9044919999999999</v>
      </c>
      <c r="K786" s="406">
        <v>6.0273100000000008</v>
      </c>
    </row>
    <row r="787" spans="1:11" s="118" customFormat="1" ht="23.25">
      <c r="A787" s="418" t="s">
        <v>1886</v>
      </c>
      <c r="B787" s="413" t="s">
        <v>1887</v>
      </c>
      <c r="C787" s="406">
        <v>3.3500000000000001E-3</v>
      </c>
      <c r="D787" s="406">
        <v>11.023999999999999</v>
      </c>
      <c r="E787" s="406">
        <v>8.02</v>
      </c>
      <c r="F787" s="406">
        <v>0.04</v>
      </c>
      <c r="G787" s="406">
        <v>2.7E-2</v>
      </c>
      <c r="H787" s="406">
        <v>45.152000000000001</v>
      </c>
      <c r="I787" s="406">
        <v>2.3512</v>
      </c>
      <c r="J787" s="406"/>
      <c r="K787" s="406">
        <v>0.68740000000000012</v>
      </c>
    </row>
    <row r="788" spans="1:11" s="118" customFormat="1" ht="34.5">
      <c r="A788" s="418" t="s">
        <v>1888</v>
      </c>
      <c r="B788" s="413" t="s">
        <v>1889</v>
      </c>
      <c r="C788" s="406">
        <v>138.49823000000001</v>
      </c>
      <c r="D788" s="406">
        <v>292.62132600000001</v>
      </c>
      <c r="E788" s="406">
        <v>344.066801</v>
      </c>
      <c r="F788" s="406">
        <v>118.03291399999999</v>
      </c>
      <c r="G788" s="406">
        <v>54.951194000000001</v>
      </c>
      <c r="H788" s="406">
        <v>23.181446000000005</v>
      </c>
      <c r="I788" s="406">
        <v>8.9999999999999993E-3</v>
      </c>
      <c r="J788" s="406">
        <v>116.65565600000001</v>
      </c>
      <c r="K788" s="406">
        <v>81.057225000000003</v>
      </c>
    </row>
    <row r="789" spans="1:11" s="118" customFormat="1" ht="23.25">
      <c r="A789" s="418" t="s">
        <v>1890</v>
      </c>
      <c r="B789" s="413" t="s">
        <v>1891</v>
      </c>
      <c r="C789" s="406">
        <v>0</v>
      </c>
      <c r="D789" s="406">
        <v>0</v>
      </c>
      <c r="E789" s="406">
        <v>5.9999999999999995E-4</v>
      </c>
      <c r="F789" s="406">
        <v>0</v>
      </c>
      <c r="G789" s="406">
        <v>0</v>
      </c>
      <c r="H789" s="406">
        <v>0</v>
      </c>
      <c r="I789" s="406">
        <v>0</v>
      </c>
      <c r="J789" s="406">
        <v>2.2800000000000001E-2</v>
      </c>
      <c r="K789" s="406">
        <v>0.14196199999999998</v>
      </c>
    </row>
    <row r="790" spans="1:11" s="118" customFormat="1" ht="34.5">
      <c r="A790" s="418" t="s">
        <v>1892</v>
      </c>
      <c r="B790" s="413" t="s">
        <v>1893</v>
      </c>
      <c r="C790" s="406">
        <v>0.40515600000000002</v>
      </c>
      <c r="D790" s="406">
        <v>1.01176</v>
      </c>
      <c r="E790" s="406">
        <v>1.2410870000000001</v>
      </c>
      <c r="F790" s="406">
        <v>0.16177499999999997</v>
      </c>
      <c r="G790" s="406">
        <v>0.56849100000000008</v>
      </c>
      <c r="H790" s="406">
        <v>2.4550000000000002E-3</v>
      </c>
      <c r="I790" s="406">
        <v>0</v>
      </c>
      <c r="J790" s="406">
        <v>0.41380499999999998</v>
      </c>
      <c r="K790" s="406">
        <v>0</v>
      </c>
    </row>
    <row r="791" spans="1:11" s="118" customFormat="1" ht="23.25">
      <c r="A791" s="418" t="s">
        <v>1894</v>
      </c>
      <c r="B791" s="413" t="s">
        <v>1895</v>
      </c>
      <c r="C791" s="406">
        <v>0</v>
      </c>
      <c r="D791" s="406">
        <v>0</v>
      </c>
      <c r="E791" s="406">
        <v>0.26500000000000001</v>
      </c>
      <c r="F791" s="406">
        <v>0</v>
      </c>
      <c r="G791" s="406">
        <v>0</v>
      </c>
      <c r="H791" s="406">
        <v>0</v>
      </c>
      <c r="I791" s="406">
        <v>2.1999999999999999E-2</v>
      </c>
      <c r="J791" s="406">
        <v>2.1999999999999999E-2</v>
      </c>
      <c r="K791" s="406">
        <v>6.0999999999999995E-3</v>
      </c>
    </row>
    <row r="792" spans="1:11" s="118" customFormat="1" ht="23.25">
      <c r="A792" s="418" t="s">
        <v>1896</v>
      </c>
      <c r="B792" s="413" t="s">
        <v>1897</v>
      </c>
      <c r="C792" s="406">
        <v>1.2290000000000001</v>
      </c>
      <c r="D792" s="406">
        <v>1.202</v>
      </c>
      <c r="E792" s="406">
        <v>0.31</v>
      </c>
      <c r="F792" s="406">
        <v>1E-4</v>
      </c>
      <c r="G792" s="406">
        <v>3.9E-2</v>
      </c>
      <c r="H792" s="406">
        <v>3.9E-2</v>
      </c>
      <c r="I792" s="406">
        <v>0</v>
      </c>
      <c r="J792" s="406">
        <v>0</v>
      </c>
      <c r="K792" s="406">
        <v>0</v>
      </c>
    </row>
    <row r="793" spans="1:11" s="118" customFormat="1" ht="34.5">
      <c r="A793" s="418" t="s">
        <v>1898</v>
      </c>
      <c r="B793" s="413" t="s">
        <v>1899</v>
      </c>
      <c r="C793" s="406">
        <v>0</v>
      </c>
      <c r="D793" s="406">
        <v>8.0000000000000002E-3</v>
      </c>
      <c r="E793" s="406">
        <v>0</v>
      </c>
      <c r="F793" s="406">
        <v>0</v>
      </c>
      <c r="G793" s="406">
        <v>0.18136000000000002</v>
      </c>
      <c r="H793" s="406">
        <v>0.44140000000000001</v>
      </c>
      <c r="I793" s="406">
        <v>0</v>
      </c>
      <c r="J793" s="406">
        <v>0</v>
      </c>
      <c r="K793" s="406">
        <v>0</v>
      </c>
    </row>
    <row r="794" spans="1:11" s="118" customFormat="1" ht="57">
      <c r="A794" s="418" t="s">
        <v>1900</v>
      </c>
      <c r="B794" s="413" t="s">
        <v>1901</v>
      </c>
      <c r="C794" s="406">
        <v>0</v>
      </c>
      <c r="D794" s="406">
        <v>158.84754000000001</v>
      </c>
      <c r="E794" s="406">
        <v>11.1</v>
      </c>
      <c r="F794" s="406">
        <v>0</v>
      </c>
      <c r="G794" s="406">
        <v>0</v>
      </c>
      <c r="H794" s="406">
        <v>0</v>
      </c>
      <c r="I794" s="406">
        <v>0</v>
      </c>
      <c r="J794" s="406">
        <v>32.727249999999998</v>
      </c>
      <c r="K794" s="406">
        <v>157.17959000000002</v>
      </c>
    </row>
    <row r="795" spans="1:11" s="118" customFormat="1" ht="23.25">
      <c r="A795" s="418" t="s">
        <v>1902</v>
      </c>
      <c r="B795" s="413" t="s">
        <v>1903</v>
      </c>
      <c r="C795" s="406">
        <v>4.61817426</v>
      </c>
      <c r="D795" s="406">
        <v>0.95677912500000029</v>
      </c>
      <c r="E795" s="406">
        <v>14.953571</v>
      </c>
      <c r="F795" s="406">
        <v>5.5880976740000019</v>
      </c>
      <c r="G795" s="406">
        <v>9.0961480000000012</v>
      </c>
      <c r="H795" s="406">
        <v>14.735325</v>
      </c>
      <c r="I795" s="406">
        <v>72.461357940000013</v>
      </c>
      <c r="J795" s="406">
        <v>87.107409754000003</v>
      </c>
      <c r="K795" s="406">
        <v>89.059211417000014</v>
      </c>
    </row>
    <row r="796" spans="1:11" s="118" customFormat="1" ht="34.5">
      <c r="A796" s="418" t="s">
        <v>1904</v>
      </c>
      <c r="B796" s="413" t="s">
        <v>1905</v>
      </c>
      <c r="C796" s="406">
        <v>0.5199649999999999</v>
      </c>
      <c r="D796" s="406">
        <v>0.52379132500000003</v>
      </c>
      <c r="E796" s="406">
        <v>0.34460499999999999</v>
      </c>
      <c r="F796" s="406">
        <v>0.34714600000000001</v>
      </c>
      <c r="G796" s="406">
        <v>8.5141999999999995E-2</v>
      </c>
      <c r="H796" s="406">
        <v>0.26600000000000001</v>
      </c>
      <c r="I796" s="406">
        <v>2.7839160000000001</v>
      </c>
      <c r="J796" s="406">
        <v>0.78964999999999996</v>
      </c>
      <c r="K796" s="406">
        <v>6.39724</v>
      </c>
    </row>
    <row r="797" spans="1:11" s="118" customFormat="1" ht="23.25">
      <c r="A797" s="418" t="s">
        <v>1906</v>
      </c>
      <c r="B797" s="413" t="s">
        <v>1907</v>
      </c>
      <c r="C797" s="406">
        <v>0.69575199999999993</v>
      </c>
      <c r="D797" s="406">
        <v>1.33665E-2</v>
      </c>
      <c r="E797" s="406">
        <v>2.5323519999999999</v>
      </c>
      <c r="F797" s="406">
        <v>4.1419999999999998E-2</v>
      </c>
      <c r="G797" s="406">
        <v>7.9200000000000007E-2</v>
      </c>
      <c r="H797" s="406">
        <v>0.13850000000000001</v>
      </c>
      <c r="I797" s="406">
        <v>0.94589999999999996</v>
      </c>
      <c r="J797" s="406">
        <v>0.74075199999999986</v>
      </c>
      <c r="K797" s="406">
        <v>0.562168</v>
      </c>
    </row>
    <row r="798" spans="1:11" s="118" customFormat="1" ht="34.5">
      <c r="A798" s="418" t="s">
        <v>1908</v>
      </c>
      <c r="B798" s="413" t="s">
        <v>1909</v>
      </c>
      <c r="C798" s="406">
        <v>0.2087</v>
      </c>
      <c r="D798" s="406">
        <v>0.26080500000000001</v>
      </c>
      <c r="E798" s="406">
        <v>0.59505000000000008</v>
      </c>
      <c r="F798" s="406">
        <v>3.24471</v>
      </c>
      <c r="G798" s="406">
        <v>2.1372800000000001</v>
      </c>
      <c r="H798" s="406">
        <v>13.0246</v>
      </c>
      <c r="I798" s="406">
        <v>24.048151999999995</v>
      </c>
      <c r="J798" s="406">
        <v>31.480093021000005</v>
      </c>
      <c r="K798" s="406">
        <v>35.478291651000006</v>
      </c>
    </row>
    <row r="799" spans="1:11" s="118" customFormat="1">
      <c r="A799" s="418" t="s">
        <v>1910</v>
      </c>
      <c r="B799" s="413" t="s">
        <v>1911</v>
      </c>
      <c r="C799" s="406">
        <v>437.55301599999996</v>
      </c>
      <c r="D799" s="406">
        <v>586.19889599999976</v>
      </c>
      <c r="E799" s="406">
        <v>660.12206800000001</v>
      </c>
      <c r="F799" s="406">
        <v>833.18492487699939</v>
      </c>
      <c r="G799" s="406">
        <v>1126.9384589079989</v>
      </c>
      <c r="H799" s="406">
        <v>1974.6002760000001</v>
      </c>
      <c r="I799" s="406">
        <v>1557.0176665200008</v>
      </c>
      <c r="J799" s="406">
        <v>2776.3114181459987</v>
      </c>
      <c r="K799" s="406">
        <v>1896.7815800459982</v>
      </c>
    </row>
    <row r="800" spans="1:11" s="118" customFormat="1">
      <c r="A800" s="418" t="s">
        <v>1912</v>
      </c>
      <c r="B800" s="413" t="s">
        <v>1913</v>
      </c>
      <c r="C800" s="406">
        <v>2.5765039999999999</v>
      </c>
      <c r="D800" s="406">
        <v>4.1256000000000004</v>
      </c>
      <c r="E800" s="406">
        <v>7.8077000000000005</v>
      </c>
      <c r="F800" s="406">
        <v>2.0070999999999999</v>
      </c>
      <c r="G800" s="406">
        <v>0.20760000000000001</v>
      </c>
      <c r="H800" s="406">
        <v>3.3369499999999999</v>
      </c>
      <c r="I800" s="406">
        <v>1.3120989999999999</v>
      </c>
      <c r="J800" s="406">
        <v>6.7588519999999992</v>
      </c>
      <c r="K800" s="406">
        <v>2.5216089999999998</v>
      </c>
    </row>
    <row r="801" spans="1:11" s="118" customFormat="1" ht="23.25">
      <c r="A801" s="418" t="s">
        <v>1914</v>
      </c>
      <c r="B801" s="413" t="s">
        <v>1915</v>
      </c>
      <c r="C801" s="406">
        <v>347.7509</v>
      </c>
      <c r="D801" s="406">
        <v>4.7</v>
      </c>
      <c r="E801" s="406">
        <v>269.12</v>
      </c>
      <c r="F801" s="406">
        <v>6.8920000000000003</v>
      </c>
      <c r="G801" s="406">
        <v>5.7539999999999996</v>
      </c>
      <c r="H801" s="406">
        <v>6.04</v>
      </c>
      <c r="I801" s="406">
        <v>0</v>
      </c>
      <c r="J801" s="406">
        <v>0.22850000000000001</v>
      </c>
      <c r="K801" s="406">
        <v>38.827080000000002</v>
      </c>
    </row>
    <row r="802" spans="1:11" s="118" customFormat="1">
      <c r="A802" s="418" t="s">
        <v>1916</v>
      </c>
      <c r="B802" s="413" t="s">
        <v>1917</v>
      </c>
      <c r="C802" s="406">
        <v>1223.4350529999999</v>
      </c>
      <c r="D802" s="406">
        <v>1201.04</v>
      </c>
      <c r="E802" s="406">
        <v>739.25614199999995</v>
      </c>
      <c r="F802" s="406">
        <v>258.618358</v>
      </c>
      <c r="G802" s="406">
        <v>1326.5885000000001</v>
      </c>
      <c r="H802" s="406">
        <v>4833.5946000000004</v>
      </c>
      <c r="I802" s="406">
        <v>6890.4186</v>
      </c>
      <c r="J802" s="406">
        <v>2587.4528999999998</v>
      </c>
      <c r="K802" s="406">
        <v>4137.8545999999997</v>
      </c>
    </row>
    <row r="803" spans="1:11" s="118" customFormat="1" ht="57">
      <c r="A803" s="418" t="s">
        <v>1918</v>
      </c>
      <c r="B803" s="413" t="s">
        <v>1919</v>
      </c>
      <c r="C803" s="406">
        <v>0.34799999999999998</v>
      </c>
      <c r="D803" s="406">
        <v>2.7025100000000002</v>
      </c>
      <c r="E803" s="406">
        <v>8.1760000000000002</v>
      </c>
      <c r="F803" s="406">
        <v>11.2</v>
      </c>
      <c r="G803" s="406">
        <v>44.903500000000001</v>
      </c>
      <c r="H803" s="406">
        <v>0</v>
      </c>
      <c r="I803" s="406">
        <v>0</v>
      </c>
      <c r="J803" s="406">
        <v>2.4617700000000005</v>
      </c>
      <c r="K803" s="406">
        <v>0.18568382</v>
      </c>
    </row>
    <row r="804" spans="1:11" s="118" customFormat="1" ht="23.25">
      <c r="A804" s="418" t="s">
        <v>1920</v>
      </c>
      <c r="B804" s="413" t="s">
        <v>1921</v>
      </c>
      <c r="C804" s="406">
        <v>29585.241000000002</v>
      </c>
      <c r="D804" s="406">
        <v>53069.652975000005</v>
      </c>
      <c r="E804" s="406">
        <v>30277.082780000001</v>
      </c>
      <c r="F804" s="406">
        <v>4109.0191400000003</v>
      </c>
      <c r="G804" s="406">
        <v>8002.7897300000004</v>
      </c>
      <c r="H804" s="406">
        <v>7921.491</v>
      </c>
      <c r="I804" s="406">
        <v>509.7706</v>
      </c>
      <c r="J804" s="406">
        <v>4072.6909999999998</v>
      </c>
      <c r="K804" s="406">
        <v>5490.598</v>
      </c>
    </row>
    <row r="805" spans="1:11" s="118" customFormat="1" ht="23.25">
      <c r="A805" s="418" t="s">
        <v>1922</v>
      </c>
      <c r="B805" s="413" t="s">
        <v>1923</v>
      </c>
      <c r="C805" s="406">
        <v>311.77268799999996</v>
      </c>
      <c r="D805" s="406">
        <v>232.88665</v>
      </c>
      <c r="E805" s="406">
        <v>63.073051999999997</v>
      </c>
      <c r="F805" s="406">
        <v>616.09270100000003</v>
      </c>
      <c r="G805" s="406">
        <v>459.49962699999998</v>
      </c>
      <c r="H805" s="406">
        <v>1295.1510000000001</v>
      </c>
      <c r="I805" s="406">
        <v>938.33927000000006</v>
      </c>
      <c r="J805" s="406">
        <v>194.51824999999999</v>
      </c>
      <c r="K805" s="406">
        <v>589.59563000000003</v>
      </c>
    </row>
    <row r="806" spans="1:11" s="118" customFormat="1" ht="23.25">
      <c r="A806" s="418" t="s">
        <v>1924</v>
      </c>
      <c r="B806" s="413" t="s">
        <v>1925</v>
      </c>
      <c r="C806" s="406">
        <v>23.089299999999998</v>
      </c>
      <c r="D806" s="406">
        <v>2.0735920000000001</v>
      </c>
      <c r="E806" s="406">
        <v>22.048999999999999</v>
      </c>
      <c r="F806" s="406">
        <v>38.869</v>
      </c>
      <c r="G806" s="406">
        <v>12.305569999999999</v>
      </c>
      <c r="H806" s="406">
        <v>2.3E-2</v>
      </c>
      <c r="I806" s="406">
        <v>3.4790000000000001</v>
      </c>
      <c r="J806" s="406">
        <v>4.5829699999999995</v>
      </c>
      <c r="K806" s="406">
        <v>1.2787599999999999</v>
      </c>
    </row>
    <row r="807" spans="1:11" s="118" customFormat="1">
      <c r="A807" s="418" t="s">
        <v>1926</v>
      </c>
      <c r="B807" s="413" t="s">
        <v>1927</v>
      </c>
      <c r="C807" s="406">
        <v>5592.3318639999998</v>
      </c>
      <c r="D807" s="406">
        <v>2305.181</v>
      </c>
      <c r="E807" s="406">
        <v>47.4</v>
      </c>
      <c r="F807" s="406">
        <v>166.0864</v>
      </c>
      <c r="G807" s="406">
        <v>52.391640000000002</v>
      </c>
      <c r="H807" s="406">
        <v>205.26604000000003</v>
      </c>
      <c r="I807" s="406">
        <v>622.78670000000011</v>
      </c>
      <c r="J807" s="406">
        <v>53.555400000000006</v>
      </c>
      <c r="K807" s="406">
        <v>130.67164</v>
      </c>
    </row>
    <row r="808" spans="1:11" s="118" customFormat="1" ht="45.75">
      <c r="A808" s="418" t="s">
        <v>1928</v>
      </c>
      <c r="B808" s="413" t="s">
        <v>1929</v>
      </c>
      <c r="C808" s="406">
        <v>12420.884919999999</v>
      </c>
      <c r="D808" s="406">
        <v>10556.260070999999</v>
      </c>
      <c r="E808" s="406">
        <v>9936.7714050000013</v>
      </c>
      <c r="F808" s="406">
        <v>9295.0170290000005</v>
      </c>
      <c r="G808" s="406">
        <v>2863.4819199999997</v>
      </c>
      <c r="H808" s="406">
        <v>9651.7525790000018</v>
      </c>
      <c r="I808" s="406">
        <v>13342.109546</v>
      </c>
      <c r="J808" s="406">
        <v>10311.434850299998</v>
      </c>
      <c r="K808" s="406">
        <v>33451.940407727001</v>
      </c>
    </row>
    <row r="809" spans="1:11" s="118" customFormat="1" ht="45.75">
      <c r="A809" s="418" t="s">
        <v>1930</v>
      </c>
      <c r="B809" s="413" t="s">
        <v>1931</v>
      </c>
      <c r="C809" s="406">
        <v>80282.936490000007</v>
      </c>
      <c r="D809" s="406">
        <v>103774.25900000001</v>
      </c>
      <c r="E809" s="406">
        <v>92944.524950000006</v>
      </c>
      <c r="F809" s="406">
        <v>94241.717000000004</v>
      </c>
      <c r="G809" s="406">
        <v>96840.393459999992</v>
      </c>
      <c r="H809" s="406">
        <v>130758.72674000001</v>
      </c>
      <c r="I809" s="406">
        <v>74947.190942999994</v>
      </c>
      <c r="J809" s="406">
        <v>29947.159245000003</v>
      </c>
      <c r="K809" s="406">
        <v>113520.056863333</v>
      </c>
    </row>
    <row r="810" spans="1:11" s="118" customFormat="1" ht="34.5">
      <c r="A810" s="418" t="s">
        <v>1932</v>
      </c>
      <c r="B810" s="413" t="s">
        <v>1933</v>
      </c>
      <c r="C810" s="406">
        <v>276502.80571699992</v>
      </c>
      <c r="D810" s="406">
        <v>333032.14360300003</v>
      </c>
      <c r="E810" s="406">
        <v>281216.61584900005</v>
      </c>
      <c r="F810" s="406">
        <v>268475.89616</v>
      </c>
      <c r="G810" s="406">
        <v>400289.80736600008</v>
      </c>
      <c r="H810" s="406">
        <v>404128.04702300008</v>
      </c>
      <c r="I810" s="406">
        <v>477898.0718850001</v>
      </c>
      <c r="J810" s="406">
        <v>477411.44292499998</v>
      </c>
      <c r="K810" s="406">
        <v>316168.68877300003</v>
      </c>
    </row>
    <row r="811" spans="1:11" s="118" customFormat="1" ht="34.5">
      <c r="A811" s="418" t="s">
        <v>1934</v>
      </c>
      <c r="B811" s="413" t="s">
        <v>1935</v>
      </c>
      <c r="C811" s="406">
        <v>1623.0323579999999</v>
      </c>
      <c r="D811" s="406">
        <v>1569.3695899999998</v>
      </c>
      <c r="E811" s="406">
        <v>2807.0898999999999</v>
      </c>
      <c r="F811" s="406">
        <v>4320.4652100000012</v>
      </c>
      <c r="G811" s="406">
        <v>6341.9902480000001</v>
      </c>
      <c r="H811" s="406">
        <v>6077.8646499999995</v>
      </c>
      <c r="I811" s="406">
        <v>10071.085489999999</v>
      </c>
      <c r="J811" s="406">
        <v>8408.3600019999994</v>
      </c>
      <c r="K811" s="406">
        <v>12709.229601371002</v>
      </c>
    </row>
    <row r="812" spans="1:11" s="118" customFormat="1" ht="34.5">
      <c r="A812" s="418" t="s">
        <v>1936</v>
      </c>
      <c r="B812" s="413" t="s">
        <v>1937</v>
      </c>
      <c r="C812" s="406">
        <v>21307.011280000002</v>
      </c>
      <c r="D812" s="406">
        <v>19935.467119999998</v>
      </c>
      <c r="E812" s="406">
        <v>14524.42404</v>
      </c>
      <c r="F812" s="406">
        <v>21537.381379999999</v>
      </c>
      <c r="G812" s="406">
        <v>17726.984370000002</v>
      </c>
      <c r="H812" s="406">
        <v>10476.04933</v>
      </c>
      <c r="I812" s="406">
        <v>6771.635139</v>
      </c>
      <c r="J812" s="406">
        <v>10741.20831</v>
      </c>
      <c r="K812" s="406">
        <v>5426.5222233339991</v>
      </c>
    </row>
    <row r="813" spans="1:11" s="118" customFormat="1" ht="23.25">
      <c r="A813" s="418" t="s">
        <v>1938</v>
      </c>
      <c r="B813" s="413" t="s">
        <v>1939</v>
      </c>
      <c r="C813" s="406">
        <v>1102.9929999999999</v>
      </c>
      <c r="D813" s="406">
        <v>2589.1781000000001</v>
      </c>
      <c r="E813" s="406">
        <v>1405.3468800000001</v>
      </c>
      <c r="F813" s="406">
        <v>3286.8928799999999</v>
      </c>
      <c r="G813" s="406">
        <v>1216.8119999999999</v>
      </c>
      <c r="H813" s="406">
        <v>2254.6729999999998</v>
      </c>
      <c r="I813" s="406">
        <v>2138.4949999999999</v>
      </c>
      <c r="J813" s="406">
        <v>1663.1910419999999</v>
      </c>
      <c r="K813" s="406">
        <v>476.25528800000006</v>
      </c>
    </row>
    <row r="814" spans="1:11" s="118" customFormat="1" ht="45.75">
      <c r="A814" s="418" t="s">
        <v>1940</v>
      </c>
      <c r="B814" s="413" t="s">
        <v>1941</v>
      </c>
      <c r="C814" s="406">
        <v>13634.625450000001</v>
      </c>
      <c r="D814" s="406">
        <v>25726.851275999998</v>
      </c>
      <c r="E814" s="406">
        <v>8415.1906600000002</v>
      </c>
      <c r="F814" s="406">
        <v>5009.2912800000004</v>
      </c>
      <c r="G814" s="406">
        <v>4677.2240100000017</v>
      </c>
      <c r="H814" s="406">
        <v>14723.995587999998</v>
      </c>
      <c r="I814" s="406">
        <v>53718.284</v>
      </c>
      <c r="J814" s="406">
        <v>20145.148222000003</v>
      </c>
      <c r="K814" s="406">
        <v>35111.305214</v>
      </c>
    </row>
    <row r="815" spans="1:11" s="118" customFormat="1">
      <c r="A815" s="418" t="s">
        <v>1942</v>
      </c>
      <c r="B815" s="413" t="s">
        <v>1943</v>
      </c>
      <c r="C815" s="406">
        <v>3250.4465499999997</v>
      </c>
      <c r="D815" s="406">
        <v>2245.7419380000001</v>
      </c>
      <c r="E815" s="406">
        <v>850.55568000000005</v>
      </c>
      <c r="F815" s="406">
        <v>1325.2251199999996</v>
      </c>
      <c r="G815" s="406">
        <v>672.2954400000001</v>
      </c>
      <c r="H815" s="406">
        <v>617.67919900000004</v>
      </c>
      <c r="I815" s="406">
        <v>215.36937</v>
      </c>
      <c r="J815" s="406">
        <v>99.538389999999993</v>
      </c>
      <c r="K815" s="406">
        <v>314.62660999999997</v>
      </c>
    </row>
    <row r="816" spans="1:11" s="118" customFormat="1" ht="23.25">
      <c r="A816" s="418" t="s">
        <v>1944</v>
      </c>
      <c r="B816" s="413" t="s">
        <v>1945</v>
      </c>
      <c r="C816" s="406">
        <v>13610.476440000002</v>
      </c>
      <c r="D816" s="406">
        <v>19695.479546999999</v>
      </c>
      <c r="E816" s="406">
        <v>16287.866571000002</v>
      </c>
      <c r="F816" s="406">
        <v>15315.465496999997</v>
      </c>
      <c r="G816" s="406">
        <v>15983.808544999998</v>
      </c>
      <c r="H816" s="406">
        <v>19498.507409999998</v>
      </c>
      <c r="I816" s="406">
        <v>30110.685802000004</v>
      </c>
      <c r="J816" s="406">
        <v>18636.030570999999</v>
      </c>
      <c r="K816" s="406">
        <v>19020.822835999999</v>
      </c>
    </row>
    <row r="817" spans="1:11" s="118" customFormat="1">
      <c r="A817" s="418" t="s">
        <v>1946</v>
      </c>
      <c r="B817" s="413" t="s">
        <v>1947</v>
      </c>
      <c r="C817" s="406">
        <v>18928.528766999996</v>
      </c>
      <c r="D817" s="406">
        <v>23374.841000000004</v>
      </c>
      <c r="E817" s="406">
        <v>20473.486219999999</v>
      </c>
      <c r="F817" s="406">
        <v>23613.636174999996</v>
      </c>
      <c r="G817" s="406">
        <v>22463.133470625002</v>
      </c>
      <c r="H817" s="406">
        <v>21021.661430199994</v>
      </c>
      <c r="I817" s="406">
        <v>15043.175777000006</v>
      </c>
      <c r="J817" s="406">
        <v>11754.504831519</v>
      </c>
      <c r="K817" s="406">
        <v>15145.832917706002</v>
      </c>
    </row>
    <row r="818" spans="1:11" s="118" customFormat="1" ht="23.25">
      <c r="A818" s="418" t="s">
        <v>1948</v>
      </c>
      <c r="B818" s="413" t="s">
        <v>1949</v>
      </c>
      <c r="C818" s="406">
        <v>1647.5188000000001</v>
      </c>
      <c r="D818" s="406">
        <v>2279.1509999999998</v>
      </c>
      <c r="E818" s="406">
        <v>1224.3510000000001</v>
      </c>
      <c r="F818" s="406">
        <v>583.47049000000004</v>
      </c>
      <c r="G818" s="406">
        <v>312.55367999999993</v>
      </c>
      <c r="H818" s="406">
        <v>287.94740000000002</v>
      </c>
      <c r="I818" s="406">
        <v>1215.7618799999998</v>
      </c>
      <c r="J818" s="406">
        <v>302.81274999999999</v>
      </c>
      <c r="K818" s="406">
        <v>114.65275699999999</v>
      </c>
    </row>
    <row r="819" spans="1:11" s="118" customFormat="1" ht="23.25">
      <c r="A819" s="418" t="s">
        <v>1950</v>
      </c>
      <c r="B819" s="413" t="s">
        <v>1951</v>
      </c>
      <c r="C819" s="406">
        <v>8688.0067820000004</v>
      </c>
      <c r="D819" s="406">
        <v>8440.6617899999965</v>
      </c>
      <c r="E819" s="406">
        <v>6018.2587989999993</v>
      </c>
      <c r="F819" s="406">
        <v>17240.5508195</v>
      </c>
      <c r="G819" s="406">
        <v>9837.6747740000028</v>
      </c>
      <c r="H819" s="406">
        <v>9555.7048099999993</v>
      </c>
      <c r="I819" s="406">
        <v>8304.9977600000002</v>
      </c>
      <c r="J819" s="406">
        <v>10954.809502</v>
      </c>
      <c r="K819" s="406">
        <v>12192.568851264001</v>
      </c>
    </row>
    <row r="820" spans="1:11" s="118" customFormat="1" ht="23.25">
      <c r="A820" s="418" t="s">
        <v>1952</v>
      </c>
      <c r="B820" s="413" t="s">
        <v>1953</v>
      </c>
      <c r="C820" s="406">
        <v>2379.1940199999995</v>
      </c>
      <c r="D820" s="406">
        <v>3557.0110729999997</v>
      </c>
      <c r="E820" s="406">
        <v>1463.697713</v>
      </c>
      <c r="F820" s="406">
        <v>646.89621</v>
      </c>
      <c r="G820" s="406">
        <v>1759.1807200000001</v>
      </c>
      <c r="H820" s="406">
        <v>3204.85952</v>
      </c>
      <c r="I820" s="406">
        <v>3062.1660999999995</v>
      </c>
      <c r="J820" s="406">
        <v>2277.2339962770002</v>
      </c>
      <c r="K820" s="406">
        <v>1476.2789311409999</v>
      </c>
    </row>
    <row r="821" spans="1:11" s="118" customFormat="1" ht="23.25">
      <c r="A821" s="418" t="s">
        <v>1954</v>
      </c>
      <c r="B821" s="413" t="s">
        <v>1955</v>
      </c>
      <c r="C821" s="406">
        <v>0.02</v>
      </c>
      <c r="D821" s="406">
        <v>0</v>
      </c>
      <c r="E821" s="406">
        <v>0</v>
      </c>
      <c r="F821" s="406">
        <v>0</v>
      </c>
      <c r="G821" s="406">
        <v>18.443540000000002</v>
      </c>
      <c r="H821" s="406">
        <v>1.5E-3</v>
      </c>
      <c r="I821" s="406">
        <v>0.29199999999999998</v>
      </c>
      <c r="J821" s="406">
        <v>13.84</v>
      </c>
      <c r="K821" s="406">
        <v>0</v>
      </c>
    </row>
    <row r="822" spans="1:11" s="118" customFormat="1" ht="34.5">
      <c r="A822" s="418" t="s">
        <v>1956</v>
      </c>
      <c r="B822" s="413" t="s">
        <v>1957</v>
      </c>
      <c r="C822" s="406">
        <v>363.778278</v>
      </c>
      <c r="D822" s="406">
        <v>480.78218000000004</v>
      </c>
      <c r="E822" s="406">
        <v>129.91262</v>
      </c>
      <c r="F822" s="406">
        <v>338.79299400000002</v>
      </c>
      <c r="G822" s="406">
        <v>206.61628599999997</v>
      </c>
      <c r="H822" s="406">
        <v>146.28930400000002</v>
      </c>
      <c r="I822" s="406">
        <v>298.16603299999991</v>
      </c>
      <c r="J822" s="406">
        <v>716.4161584850001</v>
      </c>
      <c r="K822" s="406">
        <v>1963.3687713929996</v>
      </c>
    </row>
    <row r="823" spans="1:11" s="118" customFormat="1" ht="23.25">
      <c r="A823" s="418" t="s">
        <v>1958</v>
      </c>
      <c r="B823" s="413" t="s">
        <v>1959</v>
      </c>
      <c r="C823" s="406">
        <v>1191.8610699999999</v>
      </c>
      <c r="D823" s="406">
        <v>2894.1756500000001</v>
      </c>
      <c r="E823" s="406">
        <v>2628.8313899999998</v>
      </c>
      <c r="F823" s="406">
        <v>1576.6004319999997</v>
      </c>
      <c r="G823" s="406">
        <v>783.39134700000011</v>
      </c>
      <c r="H823" s="406">
        <v>626.32510000000002</v>
      </c>
      <c r="I823" s="406">
        <v>1951.35391</v>
      </c>
      <c r="J823" s="406">
        <v>872.93781899999999</v>
      </c>
      <c r="K823" s="406">
        <v>1157.0879829410001</v>
      </c>
    </row>
    <row r="824" spans="1:11" s="118" customFormat="1" ht="23.25">
      <c r="A824" s="418" t="s">
        <v>1960</v>
      </c>
      <c r="B824" s="413" t="s">
        <v>1961</v>
      </c>
      <c r="C824" s="406">
        <v>140.05799999999999</v>
      </c>
      <c r="D824" s="406">
        <v>45.054000000000002</v>
      </c>
      <c r="E824" s="406">
        <v>73.89</v>
      </c>
      <c r="F824" s="406">
        <v>19.053999999999998</v>
      </c>
      <c r="G824" s="406">
        <v>2.9952199999999998</v>
      </c>
      <c r="H824" s="406">
        <v>189.46319999999997</v>
      </c>
      <c r="I824" s="406">
        <v>127.13091</v>
      </c>
      <c r="J824" s="406">
        <v>171.10414</v>
      </c>
      <c r="K824" s="406">
        <v>67.8215</v>
      </c>
    </row>
    <row r="825" spans="1:11" s="118" customFormat="1" ht="23.25">
      <c r="A825" s="418" t="s">
        <v>1962</v>
      </c>
      <c r="B825" s="413" t="s">
        <v>1963</v>
      </c>
      <c r="C825" s="406">
        <v>2123.873</v>
      </c>
      <c r="D825" s="406">
        <v>2341.85032</v>
      </c>
      <c r="E825" s="406">
        <v>2660.482</v>
      </c>
      <c r="F825" s="406">
        <v>1137.6912689999999</v>
      </c>
      <c r="G825" s="406">
        <v>346.79082</v>
      </c>
      <c r="H825" s="406">
        <v>5455.7081099999959</v>
      </c>
      <c r="I825" s="406">
        <v>2708.1718099999994</v>
      </c>
      <c r="J825" s="406">
        <v>11773.923699999999</v>
      </c>
      <c r="K825" s="406">
        <v>16628.126</v>
      </c>
    </row>
    <row r="826" spans="1:11" s="118" customFormat="1" ht="23.25">
      <c r="A826" s="418" t="s">
        <v>1964</v>
      </c>
      <c r="B826" s="413" t="s">
        <v>1965</v>
      </c>
      <c r="C826" s="406">
        <v>43.450600000000001</v>
      </c>
      <c r="D826" s="406">
        <v>108.26308999999999</v>
      </c>
      <c r="E826" s="406">
        <v>15.480880000000001</v>
      </c>
      <c r="F826" s="406">
        <v>135.29756</v>
      </c>
      <c r="G826" s="406">
        <v>161.509884</v>
      </c>
      <c r="H826" s="406">
        <v>129.62356999999997</v>
      </c>
      <c r="I826" s="406">
        <v>163.39194300000003</v>
      </c>
      <c r="J826" s="406">
        <v>379.45114000000001</v>
      </c>
      <c r="K826" s="406">
        <v>675.12636999999984</v>
      </c>
    </row>
    <row r="827" spans="1:11" s="118" customFormat="1" ht="23.25">
      <c r="A827" s="418" t="s">
        <v>1966</v>
      </c>
      <c r="B827" s="413" t="s">
        <v>1967</v>
      </c>
      <c r="C827" s="406">
        <v>0</v>
      </c>
      <c r="D827" s="406">
        <v>1547.6320000000001</v>
      </c>
      <c r="E827" s="406">
        <v>3302.6219999999998</v>
      </c>
      <c r="F827" s="406">
        <v>1043.8630000000001</v>
      </c>
      <c r="G827" s="406">
        <v>635.53066000000001</v>
      </c>
      <c r="H827" s="406">
        <v>666.99700000000007</v>
      </c>
      <c r="I827" s="406">
        <v>0.879</v>
      </c>
      <c r="J827" s="406">
        <v>727.86650000000009</v>
      </c>
      <c r="K827" s="406">
        <v>539.39278000000002</v>
      </c>
    </row>
    <row r="828" spans="1:11" s="118" customFormat="1" ht="45.75">
      <c r="A828" s="418" t="s">
        <v>1968</v>
      </c>
      <c r="B828" s="413" t="s">
        <v>1969</v>
      </c>
      <c r="C828" s="406">
        <v>6756.6818200000007</v>
      </c>
      <c r="D828" s="406">
        <v>10396.98135</v>
      </c>
      <c r="E828" s="406">
        <v>11607.661</v>
      </c>
      <c r="F828" s="406">
        <v>4418.1267379999999</v>
      </c>
      <c r="G828" s="406">
        <v>8581.7758059999996</v>
      </c>
      <c r="H828" s="406">
        <v>6663.5293799999999</v>
      </c>
      <c r="I828" s="406">
        <v>5362.1979729999994</v>
      </c>
      <c r="J828" s="406">
        <v>6523.9292400000004</v>
      </c>
      <c r="K828" s="406">
        <v>6359.3266620000004</v>
      </c>
    </row>
    <row r="829" spans="1:11" s="118" customFormat="1">
      <c r="A829" s="418" t="s">
        <v>1970</v>
      </c>
      <c r="B829" s="413" t="s">
        <v>1971</v>
      </c>
      <c r="C829" s="406">
        <v>4020.5452920000002</v>
      </c>
      <c r="D829" s="406">
        <v>3316.8017949999999</v>
      </c>
      <c r="E829" s="406">
        <v>1894.3428409999999</v>
      </c>
      <c r="F829" s="406">
        <v>3601.2529039999999</v>
      </c>
      <c r="G829" s="406">
        <v>4484.6401699999997</v>
      </c>
      <c r="H829" s="406">
        <v>3722.1751900000004</v>
      </c>
      <c r="I829" s="406">
        <v>6225.9993050000012</v>
      </c>
      <c r="J829" s="406">
        <v>4817.9380499999997</v>
      </c>
      <c r="K829" s="406">
        <v>4954.2681960000009</v>
      </c>
    </row>
    <row r="830" spans="1:11" s="118" customFormat="1" ht="57">
      <c r="A830" s="418" t="s">
        <v>1972</v>
      </c>
      <c r="B830" s="413" t="s">
        <v>1973</v>
      </c>
      <c r="C830" s="406">
        <v>4915.8377799999998</v>
      </c>
      <c r="D830" s="406">
        <v>1069.222667</v>
      </c>
      <c r="E830" s="406">
        <v>613.78078000000005</v>
      </c>
      <c r="F830" s="406">
        <v>624.09991000000014</v>
      </c>
      <c r="G830" s="406">
        <v>566.68254000000002</v>
      </c>
      <c r="H830" s="406">
        <v>753.84634000000005</v>
      </c>
      <c r="I830" s="406">
        <v>1168.9877469999999</v>
      </c>
      <c r="J830" s="406">
        <v>1058.4028889999995</v>
      </c>
      <c r="K830" s="406">
        <v>502.24058999999994</v>
      </c>
    </row>
    <row r="831" spans="1:11" s="118" customFormat="1" ht="68.25">
      <c r="A831" s="418" t="s">
        <v>1974</v>
      </c>
      <c r="B831" s="413" t="s">
        <v>1975</v>
      </c>
      <c r="C831" s="406">
        <v>2082.7118999999998</v>
      </c>
      <c r="D831" s="406">
        <v>3815.8456299999998</v>
      </c>
      <c r="E831" s="406">
        <v>1308.95198</v>
      </c>
      <c r="F831" s="406">
        <v>3110.5688100000002</v>
      </c>
      <c r="G831" s="406">
        <v>3860.8016200000002</v>
      </c>
      <c r="H831" s="406">
        <v>8543.740600000001</v>
      </c>
      <c r="I831" s="406">
        <v>5436.0070999999998</v>
      </c>
      <c r="J831" s="406">
        <v>4452.0198780000001</v>
      </c>
      <c r="K831" s="406">
        <v>5499.6703430000007</v>
      </c>
    </row>
    <row r="832" spans="1:11" s="118" customFormat="1">
      <c r="A832" s="418" t="s">
        <v>1976</v>
      </c>
      <c r="B832" s="413" t="s">
        <v>1977</v>
      </c>
      <c r="C832" s="406">
        <v>4057.2342000000008</v>
      </c>
      <c r="D832" s="406">
        <v>9872.2385480000012</v>
      </c>
      <c r="E832" s="406">
        <v>910.05750999999998</v>
      </c>
      <c r="F832" s="406">
        <v>599.27400999999998</v>
      </c>
      <c r="G832" s="406">
        <v>1705.75045</v>
      </c>
      <c r="H832" s="406">
        <v>3089.8564039999997</v>
      </c>
      <c r="I832" s="406">
        <v>2429.6891679999999</v>
      </c>
      <c r="J832" s="406">
        <v>7002.9757380849987</v>
      </c>
      <c r="K832" s="406">
        <v>791.69885999999997</v>
      </c>
    </row>
    <row r="833" spans="1:11" s="118" customFormat="1" ht="23.25">
      <c r="A833" s="418" t="s">
        <v>1978</v>
      </c>
      <c r="B833" s="413" t="s">
        <v>1979</v>
      </c>
      <c r="C833" s="406">
        <v>308048.80592000007</v>
      </c>
      <c r="D833" s="406">
        <v>273428.61440779991</v>
      </c>
      <c r="E833" s="406">
        <v>166291.95748900008</v>
      </c>
      <c r="F833" s="406">
        <v>91251.957332999969</v>
      </c>
      <c r="G833" s="406">
        <v>178949.10349619994</v>
      </c>
      <c r="H833" s="406">
        <v>228299.8644908531</v>
      </c>
      <c r="I833" s="406">
        <v>162584.07420110001</v>
      </c>
      <c r="J833" s="406">
        <v>115213.23173427995</v>
      </c>
      <c r="K833" s="406">
        <v>47997.368613199978</v>
      </c>
    </row>
    <row r="834" spans="1:11" s="118" customFormat="1" ht="45.75">
      <c r="A834" s="418" t="s">
        <v>1980</v>
      </c>
      <c r="B834" s="413" t="s">
        <v>1981</v>
      </c>
      <c r="C834" s="406">
        <v>159416.58638300005</v>
      </c>
      <c r="D834" s="406">
        <v>65520.336690000011</v>
      </c>
      <c r="E834" s="406">
        <v>26122.658503000006</v>
      </c>
      <c r="F834" s="406">
        <v>26417.764440000006</v>
      </c>
      <c r="G834" s="406">
        <v>18837.657219999994</v>
      </c>
      <c r="H834" s="406">
        <v>8391.3671900000008</v>
      </c>
      <c r="I834" s="406">
        <v>12311.226060000006</v>
      </c>
      <c r="J834" s="406">
        <v>5932.937399999998</v>
      </c>
      <c r="K834" s="406">
        <v>5385.2406500000006</v>
      </c>
    </row>
    <row r="835" spans="1:11" s="118" customFormat="1" ht="34.5">
      <c r="A835" s="418" t="s">
        <v>1982</v>
      </c>
      <c r="B835" s="413" t="s">
        <v>1983</v>
      </c>
      <c r="C835" s="406">
        <v>75987.42785599998</v>
      </c>
      <c r="D835" s="406">
        <v>21675.321790999995</v>
      </c>
      <c r="E835" s="406">
        <v>13344.698212000001</v>
      </c>
      <c r="F835" s="406">
        <v>23496.942698999996</v>
      </c>
      <c r="G835" s="406">
        <v>19319.892887000002</v>
      </c>
      <c r="H835" s="406">
        <v>15528.884498972995</v>
      </c>
      <c r="I835" s="406">
        <v>24078.852699324987</v>
      </c>
      <c r="J835" s="406">
        <v>13879.998235187992</v>
      </c>
      <c r="K835" s="406">
        <v>16345.823490707004</v>
      </c>
    </row>
    <row r="836" spans="1:11" s="118" customFormat="1" ht="23.25">
      <c r="A836" s="418" t="s">
        <v>1984</v>
      </c>
      <c r="B836" s="413" t="s">
        <v>1985</v>
      </c>
      <c r="C836" s="406">
        <v>20438.200174000009</v>
      </c>
      <c r="D836" s="406">
        <v>16345.168137099992</v>
      </c>
      <c r="E836" s="406">
        <v>14394.195160900001</v>
      </c>
      <c r="F836" s="406">
        <v>19107.300947700001</v>
      </c>
      <c r="G836" s="406">
        <v>15499.076088378004</v>
      </c>
      <c r="H836" s="406">
        <v>15254.911291367011</v>
      </c>
      <c r="I836" s="406">
        <v>15960.215806470003</v>
      </c>
      <c r="J836" s="406">
        <v>23787.523709936781</v>
      </c>
      <c r="K836" s="406">
        <v>18393.558759013991</v>
      </c>
    </row>
    <row r="837" spans="1:11" s="118" customFormat="1" ht="57">
      <c r="A837" s="418" t="s">
        <v>1986</v>
      </c>
      <c r="B837" s="413" t="s">
        <v>1987</v>
      </c>
      <c r="C837" s="406">
        <v>82756.829322999984</v>
      </c>
      <c r="D837" s="406">
        <v>73653.078324000031</v>
      </c>
      <c r="E837" s="406">
        <v>94787.241273999971</v>
      </c>
      <c r="F837" s="406">
        <v>62585.849126999943</v>
      </c>
      <c r="G837" s="406">
        <v>62025.082563999997</v>
      </c>
      <c r="H837" s="406">
        <v>90584.256979999889</v>
      </c>
      <c r="I837" s="406">
        <v>86822.471798999992</v>
      </c>
      <c r="J837" s="406">
        <v>88385.823423577967</v>
      </c>
      <c r="K837" s="406">
        <v>71963.975488136944</v>
      </c>
    </row>
    <row r="838" spans="1:11" s="118" customFormat="1" ht="45.75">
      <c r="A838" s="418" t="s">
        <v>1988</v>
      </c>
      <c r="B838" s="413" t="s">
        <v>1989</v>
      </c>
      <c r="C838" s="406">
        <v>4246.0153600000003</v>
      </c>
      <c r="D838" s="406">
        <v>6434.8487549999991</v>
      </c>
      <c r="E838" s="406">
        <v>4453.6190190000007</v>
      </c>
      <c r="F838" s="406">
        <v>5664.2080559999995</v>
      </c>
      <c r="G838" s="406">
        <v>4891.2093020000002</v>
      </c>
      <c r="H838" s="406">
        <v>9004.1776100000025</v>
      </c>
      <c r="I838" s="406">
        <v>2740.6432</v>
      </c>
      <c r="J838" s="406">
        <v>1904.0889350000002</v>
      </c>
      <c r="K838" s="406">
        <v>1375.2654849999999</v>
      </c>
    </row>
    <row r="839" spans="1:11" s="118" customFormat="1" ht="68.25">
      <c r="A839" s="418" t="s">
        <v>1990</v>
      </c>
      <c r="B839" s="413" t="s">
        <v>1991</v>
      </c>
      <c r="C839" s="406">
        <v>2531.6413650000004</v>
      </c>
      <c r="D839" s="406">
        <v>2410.081807</v>
      </c>
      <c r="E839" s="406">
        <v>1390.72173</v>
      </c>
      <c r="F839" s="406">
        <v>2772.7017870000004</v>
      </c>
      <c r="G839" s="406">
        <v>3581.4382799999998</v>
      </c>
      <c r="H839" s="406">
        <v>2914.1231629999984</v>
      </c>
      <c r="I839" s="406">
        <v>1986.3022033709999</v>
      </c>
      <c r="J839" s="406">
        <v>2994.8062730999995</v>
      </c>
      <c r="K839" s="406">
        <v>3941.2143698150012</v>
      </c>
    </row>
    <row r="840" spans="1:11" s="118" customFormat="1" ht="23.25">
      <c r="A840" s="418" t="s">
        <v>1992</v>
      </c>
      <c r="B840" s="413" t="s">
        <v>1993</v>
      </c>
      <c r="C840" s="406">
        <v>16166.715359999997</v>
      </c>
      <c r="D840" s="406">
        <v>13747.179938000001</v>
      </c>
      <c r="E840" s="406">
        <v>7965.8883800000012</v>
      </c>
      <c r="F840" s="406">
        <v>10637.333695000001</v>
      </c>
      <c r="G840" s="406">
        <v>3132.9129740000003</v>
      </c>
      <c r="H840" s="406">
        <v>3209.1888099999996</v>
      </c>
      <c r="I840" s="406">
        <v>1952.3342550000004</v>
      </c>
      <c r="J840" s="406">
        <v>5200.9825369999999</v>
      </c>
      <c r="K840" s="406">
        <v>8975.3326223999993</v>
      </c>
    </row>
    <row r="841" spans="1:11" s="118" customFormat="1" ht="34.5">
      <c r="A841" s="418" t="s">
        <v>1994</v>
      </c>
      <c r="B841" s="413" t="s">
        <v>1995</v>
      </c>
      <c r="C841" s="406">
        <v>6150.1842960000013</v>
      </c>
      <c r="D841" s="406">
        <v>5382.7574037999975</v>
      </c>
      <c r="E841" s="406">
        <v>3866.2692690000003</v>
      </c>
      <c r="F841" s="406">
        <v>3052.1636950000011</v>
      </c>
      <c r="G841" s="406">
        <v>5376.0788380000013</v>
      </c>
      <c r="H841" s="406">
        <v>4572.090707891999</v>
      </c>
      <c r="I841" s="406">
        <v>3663.483865794999</v>
      </c>
      <c r="J841" s="406">
        <v>6407.505399939002</v>
      </c>
      <c r="K841" s="406">
        <v>4765.6717595049977</v>
      </c>
    </row>
    <row r="842" spans="1:11" s="118" customFormat="1" ht="45.75">
      <c r="A842" s="418" t="s">
        <v>1996</v>
      </c>
      <c r="B842" s="413" t="s">
        <v>1997</v>
      </c>
      <c r="C842" s="406">
        <v>731.07279999999992</v>
      </c>
      <c r="D842" s="406">
        <v>499.52773000000002</v>
      </c>
      <c r="E842" s="406">
        <v>161.34962999999999</v>
      </c>
      <c r="F842" s="406">
        <v>467.1705</v>
      </c>
      <c r="G842" s="406">
        <v>159.08260999999999</v>
      </c>
      <c r="H842" s="406">
        <v>341.82928999999996</v>
      </c>
      <c r="I842" s="406">
        <v>263.97217000000001</v>
      </c>
      <c r="J842" s="406">
        <v>400.85037</v>
      </c>
      <c r="K842" s="406">
        <v>586.63926600000002</v>
      </c>
    </row>
    <row r="843" spans="1:11" s="118" customFormat="1" ht="34.5">
      <c r="A843" s="418" t="s">
        <v>1998</v>
      </c>
      <c r="B843" s="413" t="s">
        <v>1999</v>
      </c>
      <c r="C843" s="406">
        <v>3178.4784299999997</v>
      </c>
      <c r="D843" s="406">
        <v>3703.0413419999991</v>
      </c>
      <c r="E843" s="406">
        <v>2476.1862730000012</v>
      </c>
      <c r="F843" s="406">
        <v>2236.363562</v>
      </c>
      <c r="G843" s="406">
        <v>3443.6593800000001</v>
      </c>
      <c r="H843" s="406">
        <v>4617.9701979000029</v>
      </c>
      <c r="I843" s="406">
        <v>4225.6465909999997</v>
      </c>
      <c r="J843" s="406">
        <v>6844.8669050000008</v>
      </c>
      <c r="K843" s="406">
        <v>5888.4690603159979</v>
      </c>
    </row>
    <row r="844" spans="1:11" s="118" customFormat="1">
      <c r="A844" s="418" t="s">
        <v>2000</v>
      </c>
      <c r="B844" s="413" t="s">
        <v>2001</v>
      </c>
      <c r="C844" s="406">
        <v>1610.9389675699999</v>
      </c>
      <c r="D844" s="406">
        <v>2110.8296053030008</v>
      </c>
      <c r="E844" s="406">
        <v>1461.5381579999996</v>
      </c>
      <c r="F844" s="406">
        <v>1999.233328</v>
      </c>
      <c r="G844" s="406">
        <v>2814.9217039130008</v>
      </c>
      <c r="H844" s="406">
        <v>4883.6766977180014</v>
      </c>
      <c r="I844" s="406">
        <v>4717.970076064661</v>
      </c>
      <c r="J844" s="406">
        <v>4311.6310548700003</v>
      </c>
      <c r="K844" s="406">
        <v>4009.7619019750032</v>
      </c>
    </row>
    <row r="845" spans="1:11" s="118" customFormat="1">
      <c r="A845" s="418" t="s">
        <v>2002</v>
      </c>
      <c r="B845" s="413" t="s">
        <v>2003</v>
      </c>
      <c r="C845" s="406">
        <v>44.957020000000007</v>
      </c>
      <c r="D845" s="406">
        <v>85.202100000000002</v>
      </c>
      <c r="E845" s="406">
        <v>130.38355999999999</v>
      </c>
      <c r="F845" s="406">
        <v>35.388716000000002</v>
      </c>
      <c r="G845" s="406">
        <v>197.23521</v>
      </c>
      <c r="H845" s="406">
        <v>494.53251</v>
      </c>
      <c r="I845" s="406">
        <v>36.7258</v>
      </c>
      <c r="J845" s="406">
        <v>49.455460000000002</v>
      </c>
      <c r="K845" s="406">
        <v>111.99462</v>
      </c>
    </row>
    <row r="846" spans="1:11" s="118" customFormat="1" ht="45.75">
      <c r="A846" s="418" t="s">
        <v>2004</v>
      </c>
      <c r="B846" s="413" t="s">
        <v>2005</v>
      </c>
      <c r="C846" s="406">
        <v>2380.5934370000004</v>
      </c>
      <c r="D846" s="406">
        <v>3834.7610219999988</v>
      </c>
      <c r="E846" s="406">
        <v>3165.5732139999986</v>
      </c>
      <c r="F846" s="406">
        <v>3735.7173740000007</v>
      </c>
      <c r="G846" s="406">
        <v>3493.4156057629998</v>
      </c>
      <c r="H846" s="406">
        <v>3189.2716667119994</v>
      </c>
      <c r="I846" s="406">
        <v>3641.1046105999994</v>
      </c>
      <c r="J846" s="406">
        <v>3330.3650628779992</v>
      </c>
      <c r="K846" s="406">
        <v>3480.5023536050012</v>
      </c>
    </row>
    <row r="847" spans="1:11" s="118" customFormat="1" ht="34.5">
      <c r="A847" s="418" t="s">
        <v>2006</v>
      </c>
      <c r="B847" s="413" t="s">
        <v>2007</v>
      </c>
      <c r="C847" s="406">
        <v>28255.997420839994</v>
      </c>
      <c r="D847" s="406">
        <v>41927.674940926932</v>
      </c>
      <c r="E847" s="406">
        <v>30189.236448600037</v>
      </c>
      <c r="F847" s="406">
        <v>26917.221186819945</v>
      </c>
      <c r="G847" s="406">
        <v>28735.462958504002</v>
      </c>
      <c r="H847" s="406">
        <v>39864.982495736884</v>
      </c>
      <c r="I847" s="406">
        <v>40574.910024042678</v>
      </c>
      <c r="J847" s="406">
        <v>41290.652535773304</v>
      </c>
      <c r="K847" s="406">
        <v>46036.397633315479</v>
      </c>
    </row>
    <row r="848" spans="1:11" s="118" customFormat="1" ht="57">
      <c r="A848" s="418" t="s">
        <v>2008</v>
      </c>
      <c r="B848" s="413" t="s">
        <v>2009</v>
      </c>
      <c r="C848" s="406">
        <v>152.71848100000005</v>
      </c>
      <c r="D848" s="406">
        <v>115.99240999999999</v>
      </c>
      <c r="E848" s="406">
        <v>101.11645499999993</v>
      </c>
      <c r="F848" s="406">
        <v>140.00544999999994</v>
      </c>
      <c r="G848" s="406">
        <v>161.34055799999996</v>
      </c>
      <c r="H848" s="406">
        <v>152.313807</v>
      </c>
      <c r="I848" s="406">
        <v>105.61036199999999</v>
      </c>
      <c r="J848" s="406">
        <v>204.41466874500003</v>
      </c>
      <c r="K848" s="406">
        <v>188.00359617900006</v>
      </c>
    </row>
    <row r="849" spans="1:11" s="118" customFormat="1">
      <c r="A849" s="418" t="s">
        <v>2010</v>
      </c>
      <c r="B849" s="413" t="s">
        <v>2011</v>
      </c>
      <c r="C849" s="406">
        <v>8933.5968385999895</v>
      </c>
      <c r="D849" s="406">
        <v>9284.0582991969932</v>
      </c>
      <c r="E849" s="406">
        <v>8188.6658081600053</v>
      </c>
      <c r="F849" s="406">
        <v>7837.7698171000029</v>
      </c>
      <c r="G849" s="406">
        <v>7785.0251790869988</v>
      </c>
      <c r="H849" s="406">
        <v>11498.474007248997</v>
      </c>
      <c r="I849" s="406">
        <v>12733.049429222994</v>
      </c>
      <c r="J849" s="406">
        <v>13155.293284580985</v>
      </c>
      <c r="K849" s="406">
        <v>11553.464216184013</v>
      </c>
    </row>
    <row r="850" spans="1:11" s="118" customFormat="1" ht="57">
      <c r="A850" s="418" t="s">
        <v>2012</v>
      </c>
      <c r="B850" s="413" t="s">
        <v>2013</v>
      </c>
      <c r="C850" s="406">
        <v>3016.1630300000002</v>
      </c>
      <c r="D850" s="406">
        <v>3100.2639000000004</v>
      </c>
      <c r="E850" s="406">
        <v>1808.7194249999998</v>
      </c>
      <c r="F850" s="406">
        <v>2085.3577349999991</v>
      </c>
      <c r="G850" s="406">
        <v>3029.0116580000022</v>
      </c>
      <c r="H850" s="406">
        <v>3995.1124420000006</v>
      </c>
      <c r="I850" s="406">
        <v>5467.124385500003</v>
      </c>
      <c r="J850" s="406">
        <v>25459.069788499994</v>
      </c>
      <c r="K850" s="406">
        <v>16593.489148536995</v>
      </c>
    </row>
    <row r="851" spans="1:11" s="118" customFormat="1" ht="57">
      <c r="A851" s="418" t="s">
        <v>2014</v>
      </c>
      <c r="B851" s="413" t="s">
        <v>2015</v>
      </c>
      <c r="C851" s="406">
        <v>20603.1162926</v>
      </c>
      <c r="D851" s="406">
        <v>18892.497265999998</v>
      </c>
      <c r="E851" s="406">
        <v>12650.880059999994</v>
      </c>
      <c r="F851" s="406">
        <v>9816.692035</v>
      </c>
      <c r="G851" s="406">
        <v>13769.937057000001</v>
      </c>
      <c r="H851" s="406">
        <v>15629.310080999996</v>
      </c>
      <c r="I851" s="406">
        <v>13283.246451999999</v>
      </c>
      <c r="J851" s="406">
        <v>12611.225079</v>
      </c>
      <c r="K851" s="406">
        <v>8017.8168778450017</v>
      </c>
    </row>
    <row r="852" spans="1:11" s="118" customFormat="1" ht="57">
      <c r="A852" s="418" t="s">
        <v>2016</v>
      </c>
      <c r="B852" s="413" t="s">
        <v>2017</v>
      </c>
      <c r="C852" s="406">
        <v>8241.0155719999984</v>
      </c>
      <c r="D852" s="406">
        <v>9871.4364000000005</v>
      </c>
      <c r="E852" s="406">
        <v>8794.6381080000028</v>
      </c>
      <c r="F852" s="406">
        <v>6956.8264010000003</v>
      </c>
      <c r="G852" s="406">
        <v>7090.3190560529965</v>
      </c>
      <c r="H852" s="406">
        <v>10581.611733895006</v>
      </c>
      <c r="I852" s="406">
        <v>14136.118087000001</v>
      </c>
      <c r="J852" s="406">
        <v>17425.840600296004</v>
      </c>
      <c r="K852" s="406">
        <v>21416.294649035059</v>
      </c>
    </row>
    <row r="853" spans="1:11" s="118" customFormat="1" ht="23.25">
      <c r="A853" s="418" t="s">
        <v>2018</v>
      </c>
      <c r="B853" s="413" t="s">
        <v>2019</v>
      </c>
      <c r="C853" s="406">
        <v>2033.2312350000009</v>
      </c>
      <c r="D853" s="406">
        <v>2656.6241260000002</v>
      </c>
      <c r="E853" s="406">
        <v>1923.2392779999996</v>
      </c>
      <c r="F853" s="406">
        <v>2137.1066079999991</v>
      </c>
      <c r="G853" s="406">
        <v>2353.6993149999998</v>
      </c>
      <c r="H853" s="406">
        <v>2544.6751689999992</v>
      </c>
      <c r="I853" s="406">
        <v>3614.9998830000004</v>
      </c>
      <c r="J853" s="406">
        <v>5044.9984171880005</v>
      </c>
      <c r="K853" s="406">
        <v>6019.4157892230032</v>
      </c>
    </row>
    <row r="854" spans="1:11" s="118" customFormat="1">
      <c r="A854" s="418" t="s">
        <v>2020</v>
      </c>
      <c r="B854" s="413" t="s">
        <v>2021</v>
      </c>
      <c r="C854" s="406">
        <v>6099.7070000000022</v>
      </c>
      <c r="D854" s="406">
        <v>4703.6580460000005</v>
      </c>
      <c r="E854" s="406">
        <v>2856.4084530000005</v>
      </c>
      <c r="F854" s="406">
        <v>3084.273900000001</v>
      </c>
      <c r="G854" s="406">
        <v>4742.0537567089987</v>
      </c>
      <c r="H854" s="406">
        <v>5441.9208312150013</v>
      </c>
      <c r="I854" s="406">
        <v>4619.751905530039</v>
      </c>
      <c r="J854" s="406">
        <v>8705.1009501360004</v>
      </c>
      <c r="K854" s="406">
        <v>6511.9834183949988</v>
      </c>
    </row>
    <row r="855" spans="1:11" s="118" customFormat="1">
      <c r="A855" s="418" t="s">
        <v>2022</v>
      </c>
      <c r="B855" s="413" t="s">
        <v>2023</v>
      </c>
      <c r="C855" s="406">
        <v>25274.561657519975</v>
      </c>
      <c r="D855" s="406">
        <v>27231.244956060043</v>
      </c>
      <c r="E855" s="406">
        <v>25151.191817000021</v>
      </c>
      <c r="F855" s="406">
        <v>27880.870419999988</v>
      </c>
      <c r="G855" s="406">
        <v>24476.303169684008</v>
      </c>
      <c r="H855" s="406">
        <v>46312.279408731949</v>
      </c>
      <c r="I855" s="406">
        <v>56270.588250888657</v>
      </c>
      <c r="J855" s="406">
        <v>67999.985094776741</v>
      </c>
      <c r="K855" s="406">
        <v>104469.06337967583</v>
      </c>
    </row>
    <row r="856" spans="1:11" s="118" customFormat="1">
      <c r="A856" s="418" t="s">
        <v>2024</v>
      </c>
      <c r="B856" s="413" t="s">
        <v>2025</v>
      </c>
      <c r="C856" s="406">
        <v>0</v>
      </c>
      <c r="D856" s="406">
        <v>7.4200000000000002E-2</v>
      </c>
      <c r="E856" s="406">
        <v>0</v>
      </c>
      <c r="F856" s="406">
        <v>0</v>
      </c>
      <c r="G856" s="406">
        <v>0</v>
      </c>
      <c r="H856" s="406">
        <v>0</v>
      </c>
      <c r="I856" s="406">
        <v>7.3520000000000003</v>
      </c>
      <c r="J856" s="406">
        <v>4.13</v>
      </c>
      <c r="K856" s="406">
        <v>6.8659999999999997</v>
      </c>
    </row>
    <row r="857" spans="1:11" s="118" customFormat="1" ht="23.25">
      <c r="A857" s="418" t="s">
        <v>2026</v>
      </c>
      <c r="B857" s="413" t="s">
        <v>2027</v>
      </c>
      <c r="C857" s="406">
        <v>7.9462000000000002</v>
      </c>
      <c r="D857" s="406">
        <v>0.14199999999999999</v>
      </c>
      <c r="E857" s="406">
        <v>0</v>
      </c>
      <c r="F857" s="406">
        <v>0.28100000000000003</v>
      </c>
      <c r="G857" s="406">
        <v>0</v>
      </c>
      <c r="H857" s="406">
        <v>0</v>
      </c>
      <c r="I857" s="406">
        <v>1.65</v>
      </c>
      <c r="J857" s="406">
        <v>156.61659499999999</v>
      </c>
      <c r="K857" s="406">
        <v>71.820999999999998</v>
      </c>
    </row>
    <row r="858" spans="1:11" s="118" customFormat="1">
      <c r="A858" s="418" t="s">
        <v>2028</v>
      </c>
      <c r="B858" s="413" t="s">
        <v>2029</v>
      </c>
      <c r="C858" s="406">
        <v>24183.15943</v>
      </c>
      <c r="D858" s="406">
        <v>28840.400600000001</v>
      </c>
      <c r="E858" s="406">
        <v>39425.978499999997</v>
      </c>
      <c r="F858" s="406">
        <v>20344.148460000004</v>
      </c>
      <c r="G858" s="406">
        <v>19547.623609999999</v>
      </c>
      <c r="H858" s="406">
        <v>32649.905760000001</v>
      </c>
      <c r="I858" s="406">
        <v>22003.183000000001</v>
      </c>
      <c r="J858" s="406">
        <v>82861.610165999999</v>
      </c>
      <c r="K858" s="406">
        <v>78307.437997062996</v>
      </c>
    </row>
    <row r="859" spans="1:11" s="118" customFormat="1">
      <c r="A859" s="418" t="s">
        <v>2030</v>
      </c>
      <c r="B859" s="413" t="s">
        <v>2031</v>
      </c>
      <c r="C859" s="406">
        <v>7217.7010600000003</v>
      </c>
      <c r="D859" s="406">
        <v>9209.6319440000007</v>
      </c>
      <c r="E859" s="406">
        <v>6383.2</v>
      </c>
      <c r="F859" s="406">
        <v>1320.126</v>
      </c>
      <c r="G859" s="406">
        <v>240.41399999999999</v>
      </c>
      <c r="H859" s="406">
        <v>1119.95</v>
      </c>
      <c r="I859" s="406">
        <v>229.680149</v>
      </c>
      <c r="J859" s="406">
        <v>1.6500000000000001E-2</v>
      </c>
      <c r="K859" s="406">
        <v>210.50960999999998</v>
      </c>
    </row>
    <row r="860" spans="1:11" s="118" customFormat="1">
      <c r="A860" s="418" t="s">
        <v>2032</v>
      </c>
      <c r="B860" s="413" t="s">
        <v>2033</v>
      </c>
      <c r="C860" s="406">
        <v>503.387</v>
      </c>
      <c r="D860" s="406">
        <v>7.0000000000000007E-2</v>
      </c>
      <c r="E860" s="406">
        <v>2.2601100000000001</v>
      </c>
      <c r="F860" s="406">
        <v>3.1669999999999998</v>
      </c>
      <c r="G860" s="406">
        <v>0</v>
      </c>
      <c r="H860" s="406">
        <v>2.17</v>
      </c>
      <c r="I860" s="406">
        <v>0</v>
      </c>
      <c r="J860" s="406">
        <v>0</v>
      </c>
      <c r="K860" s="406">
        <v>5.2649999999999997</v>
      </c>
    </row>
    <row r="861" spans="1:11" s="118" customFormat="1">
      <c r="A861" s="418" t="s">
        <v>2034</v>
      </c>
      <c r="B861" s="413" t="s">
        <v>2035</v>
      </c>
      <c r="C861" s="406">
        <v>0.96902200000000005</v>
      </c>
      <c r="D861" s="406">
        <v>0.46200000000000002</v>
      </c>
      <c r="E861" s="406">
        <v>0.59038000000000002</v>
      </c>
      <c r="F861" s="406">
        <v>2.989471</v>
      </c>
      <c r="G861" s="406">
        <v>6.1499999999999999E-2</v>
      </c>
      <c r="H861" s="406">
        <v>6.1211879999999992</v>
      </c>
      <c r="I861" s="406">
        <v>0.28824099999999997</v>
      </c>
      <c r="J861" s="406">
        <v>0.75829899999999995</v>
      </c>
      <c r="K861" s="406">
        <v>3.8860000000000001</v>
      </c>
    </row>
    <row r="862" spans="1:11" s="118" customFormat="1">
      <c r="A862" s="418" t="s">
        <v>2036</v>
      </c>
      <c r="B862" s="413" t="s">
        <v>2037</v>
      </c>
      <c r="C862" s="406">
        <v>142.15789999999998</v>
      </c>
      <c r="D862" s="406">
        <v>107.95005999999999</v>
      </c>
      <c r="E862" s="406">
        <v>305.27542800000003</v>
      </c>
      <c r="F862" s="406">
        <v>115.42668599999999</v>
      </c>
      <c r="G862" s="406">
        <v>154.16844000000003</v>
      </c>
      <c r="H862" s="406">
        <v>134.27519999999998</v>
      </c>
      <c r="I862" s="406">
        <v>464.28902199999999</v>
      </c>
      <c r="J862" s="406">
        <v>2839.7351200000003</v>
      </c>
      <c r="K862" s="406">
        <v>5634.5794320000005</v>
      </c>
    </row>
    <row r="863" spans="1:11" s="118" customFormat="1">
      <c r="A863" s="418" t="s">
        <v>2038</v>
      </c>
      <c r="B863" s="413" t="s">
        <v>2039</v>
      </c>
      <c r="C863" s="406">
        <v>575.28574399999991</v>
      </c>
      <c r="D863" s="406">
        <v>440.89457399999992</v>
      </c>
      <c r="E863" s="406">
        <v>136.78487899999999</v>
      </c>
      <c r="F863" s="406">
        <v>1104.6978760000002</v>
      </c>
      <c r="G863" s="406">
        <v>733.32485999999994</v>
      </c>
      <c r="H863" s="406">
        <v>846.68041999999991</v>
      </c>
      <c r="I863" s="406">
        <v>2060.4537680000003</v>
      </c>
      <c r="J863" s="406">
        <v>12994.168118000001</v>
      </c>
      <c r="K863" s="406">
        <v>25813.031161000003</v>
      </c>
    </row>
    <row r="864" spans="1:11" s="118" customFormat="1" ht="23.25">
      <c r="A864" s="418" t="s">
        <v>2040</v>
      </c>
      <c r="B864" s="413" t="s">
        <v>2041</v>
      </c>
      <c r="C864" s="406">
        <v>504.53567000000004</v>
      </c>
      <c r="D864" s="406">
        <v>534.64551000000006</v>
      </c>
      <c r="E864" s="406">
        <v>364.22265900000008</v>
      </c>
      <c r="F864" s="406">
        <v>74.186310000000006</v>
      </c>
      <c r="G864" s="406">
        <v>356.81274999999999</v>
      </c>
      <c r="H864" s="406">
        <v>992.81533000000036</v>
      </c>
      <c r="I864" s="406">
        <v>452.41482000000008</v>
      </c>
      <c r="J864" s="406">
        <v>1315.2988862679999</v>
      </c>
      <c r="K864" s="406">
        <v>2817.4161669999999</v>
      </c>
    </row>
    <row r="865" spans="1:11" s="118" customFormat="1" ht="34.5">
      <c r="A865" s="418" t="s">
        <v>2042</v>
      </c>
      <c r="B865" s="413" t="s">
        <v>2043</v>
      </c>
      <c r="C865" s="406">
        <v>924.83499000000006</v>
      </c>
      <c r="D865" s="406">
        <v>921.37082000000009</v>
      </c>
      <c r="E865" s="406">
        <v>496.17156600000004</v>
      </c>
      <c r="F865" s="406">
        <v>153.23784700000002</v>
      </c>
      <c r="G865" s="406">
        <v>416.05987600000003</v>
      </c>
      <c r="H865" s="406">
        <v>552.00573099999997</v>
      </c>
      <c r="I865" s="406">
        <v>1285.15724</v>
      </c>
      <c r="J865" s="406">
        <v>9252.8868479999983</v>
      </c>
      <c r="K865" s="406">
        <v>12266.862493833003</v>
      </c>
    </row>
    <row r="866" spans="1:11" s="118" customFormat="1">
      <c r="A866" s="418" t="s">
        <v>2044</v>
      </c>
      <c r="B866" s="413" t="s">
        <v>2045</v>
      </c>
      <c r="C866" s="406">
        <v>610.59464000000025</v>
      </c>
      <c r="D866" s="406">
        <v>826.52231900000015</v>
      </c>
      <c r="E866" s="406">
        <v>667.26171500000009</v>
      </c>
      <c r="F866" s="406">
        <v>1303.391987</v>
      </c>
      <c r="G866" s="406">
        <v>1478.4334359999998</v>
      </c>
      <c r="H866" s="406">
        <v>2094.1927660000001</v>
      </c>
      <c r="I866" s="406">
        <v>3441.6485920000005</v>
      </c>
      <c r="J866" s="406">
        <v>7294.5461743000069</v>
      </c>
      <c r="K866" s="406">
        <v>11424.741840732</v>
      </c>
    </row>
    <row r="867" spans="1:11" s="118" customFormat="1" ht="23.25">
      <c r="A867" s="418" t="s">
        <v>2046</v>
      </c>
      <c r="B867" s="413" t="s">
        <v>2047</v>
      </c>
      <c r="C867" s="406">
        <v>431.32068300000014</v>
      </c>
      <c r="D867" s="406">
        <v>524.74660200000017</v>
      </c>
      <c r="E867" s="406">
        <v>617.33036200000004</v>
      </c>
      <c r="F867" s="406">
        <v>707.71769799999959</v>
      </c>
      <c r="G867" s="406">
        <v>750.06899699999985</v>
      </c>
      <c r="H867" s="406">
        <v>956.8354979999998</v>
      </c>
      <c r="I867" s="406">
        <v>1629.8507439999998</v>
      </c>
      <c r="J867" s="406">
        <v>1949.6793453520002</v>
      </c>
      <c r="K867" s="406">
        <v>2235.79570435918</v>
      </c>
    </row>
    <row r="868" spans="1:11" s="118" customFormat="1" ht="23.25">
      <c r="A868" s="418" t="s">
        <v>2048</v>
      </c>
      <c r="B868" s="413" t="s">
        <v>2049</v>
      </c>
      <c r="C868" s="406">
        <v>15.161245999999998</v>
      </c>
      <c r="D868" s="406">
        <v>41.946918999999994</v>
      </c>
      <c r="E868" s="406">
        <v>62.392635999999996</v>
      </c>
      <c r="F868" s="406">
        <v>63.541987999999996</v>
      </c>
      <c r="G868" s="406">
        <v>83.58981</v>
      </c>
      <c r="H868" s="406">
        <v>192.47810620899995</v>
      </c>
      <c r="I868" s="406">
        <v>110.61261527199999</v>
      </c>
      <c r="J868" s="406">
        <v>246.40563760000001</v>
      </c>
      <c r="K868" s="406">
        <v>740.57088799999997</v>
      </c>
    </row>
    <row r="869" spans="1:11" s="118" customFormat="1" ht="57">
      <c r="A869" s="418" t="s">
        <v>2050</v>
      </c>
      <c r="B869" s="413" t="s">
        <v>2051</v>
      </c>
      <c r="C869" s="406">
        <v>70.074224999999984</v>
      </c>
      <c r="D869" s="406">
        <v>169.95145299999999</v>
      </c>
      <c r="E869" s="406">
        <v>87.236480000000014</v>
      </c>
      <c r="F869" s="406">
        <v>150.18009499999999</v>
      </c>
      <c r="G869" s="406">
        <v>137.47225255999996</v>
      </c>
      <c r="H869" s="406">
        <v>139.421648248</v>
      </c>
      <c r="I869" s="406">
        <v>164.13286847199993</v>
      </c>
      <c r="J869" s="406">
        <v>245.96513320899993</v>
      </c>
      <c r="K869" s="406">
        <v>0.03</v>
      </c>
    </row>
    <row r="870" spans="1:11" s="118" customFormat="1" ht="57">
      <c r="A870" s="418" t="s">
        <v>2052</v>
      </c>
      <c r="B870" s="413" t="s">
        <v>2053</v>
      </c>
      <c r="C870" s="406">
        <v>22.138732000000001</v>
      </c>
      <c r="D870" s="406">
        <v>77.162621999999999</v>
      </c>
      <c r="E870" s="406">
        <v>34.985168000000002</v>
      </c>
      <c r="F870" s="406">
        <v>51.971342000000007</v>
      </c>
      <c r="G870" s="406">
        <v>38.767884999999993</v>
      </c>
      <c r="H870" s="406">
        <v>60.226354000000008</v>
      </c>
      <c r="I870" s="406">
        <v>86.383040999999992</v>
      </c>
      <c r="J870" s="406">
        <v>410.04430200100001</v>
      </c>
      <c r="K870" s="406">
        <v>355.13456616100007</v>
      </c>
    </row>
    <row r="871" spans="1:11" s="118" customFormat="1">
      <c r="A871" s="418" t="s">
        <v>2054</v>
      </c>
      <c r="B871" s="413" t="s">
        <v>2055</v>
      </c>
      <c r="C871" s="406">
        <v>90.877233500000003</v>
      </c>
      <c r="D871" s="406">
        <v>3152.5756690000003</v>
      </c>
      <c r="E871" s="406">
        <v>116.63602900000001</v>
      </c>
      <c r="F871" s="406">
        <v>308.81510700000007</v>
      </c>
      <c r="G871" s="406">
        <v>205.87520694299991</v>
      </c>
      <c r="H871" s="406">
        <v>1803.3357161380004</v>
      </c>
      <c r="I871" s="406">
        <v>1832.6603064999999</v>
      </c>
      <c r="J871" s="406">
        <v>1221.976741378</v>
      </c>
      <c r="K871" s="406">
        <v>611.38140765699995</v>
      </c>
    </row>
    <row r="872" spans="1:11" s="118" customFormat="1" ht="23.25">
      <c r="A872" s="418" t="s">
        <v>2056</v>
      </c>
      <c r="B872" s="413" t="s">
        <v>2057</v>
      </c>
      <c r="C872" s="406">
        <v>7.4275000000000002</v>
      </c>
      <c r="D872" s="406">
        <v>0.3</v>
      </c>
      <c r="E872" s="406">
        <v>3.73</v>
      </c>
      <c r="F872" s="406">
        <v>0</v>
      </c>
      <c r="G872" s="406">
        <v>1.1999999999999999E-3</v>
      </c>
      <c r="H872" s="406">
        <v>1.1999999999999999E-3</v>
      </c>
      <c r="I872" s="406">
        <v>0</v>
      </c>
      <c r="J872" s="406">
        <v>0</v>
      </c>
      <c r="K872" s="406">
        <v>1393.8777995629996</v>
      </c>
    </row>
    <row r="873" spans="1:11" s="118" customFormat="1">
      <c r="A873" s="418" t="s">
        <v>2058</v>
      </c>
      <c r="B873" s="413" t="s">
        <v>2059</v>
      </c>
      <c r="C873" s="406">
        <v>0.22850000000000001</v>
      </c>
      <c r="D873" s="406">
        <v>0.52200000000000002</v>
      </c>
      <c r="E873" s="406">
        <v>0.373</v>
      </c>
      <c r="F873" s="406">
        <v>0.50700000000000001</v>
      </c>
      <c r="G873" s="406">
        <v>3.2000000000000001E-2</v>
      </c>
      <c r="H873" s="406">
        <v>3.2000000000000001E-2</v>
      </c>
      <c r="I873" s="406">
        <v>0.4385</v>
      </c>
      <c r="J873" s="406">
        <v>5.0133000000000001</v>
      </c>
      <c r="K873" s="406">
        <v>44.686750000000004</v>
      </c>
    </row>
    <row r="874" spans="1:11" s="118" customFormat="1">
      <c r="A874" s="418" t="s">
        <v>2060</v>
      </c>
      <c r="B874" s="413" t="s">
        <v>2061</v>
      </c>
      <c r="C874" s="406">
        <v>760</v>
      </c>
      <c r="D874" s="406">
        <v>729</v>
      </c>
      <c r="E874" s="406">
        <v>1200</v>
      </c>
      <c r="F874" s="406">
        <v>1160</v>
      </c>
      <c r="G874" s="406">
        <v>760</v>
      </c>
      <c r="H874" s="406">
        <v>1490</v>
      </c>
      <c r="I874" s="406">
        <v>928.70899999999995</v>
      </c>
      <c r="J874" s="406">
        <v>1980</v>
      </c>
      <c r="K874" s="406">
        <v>1338.78</v>
      </c>
    </row>
    <row r="875" spans="1:11" s="118" customFormat="1">
      <c r="A875" s="418" t="s">
        <v>2062</v>
      </c>
      <c r="B875" s="413" t="s">
        <v>2063</v>
      </c>
      <c r="C875" s="406">
        <v>0.14099999999999999</v>
      </c>
      <c r="D875" s="406">
        <v>5.2990000000000004</v>
      </c>
      <c r="E875" s="406">
        <v>0</v>
      </c>
      <c r="F875" s="406">
        <v>0.05</v>
      </c>
      <c r="G875" s="406">
        <v>0</v>
      </c>
      <c r="H875" s="406">
        <v>0.43</v>
      </c>
      <c r="I875" s="406">
        <v>0.57099999999999995</v>
      </c>
      <c r="J875" s="406">
        <v>0.85299999999999998</v>
      </c>
      <c r="K875" s="406">
        <v>2.3904999999999998</v>
      </c>
    </row>
    <row r="876" spans="1:11" s="118" customFormat="1">
      <c r="A876" s="418" t="s">
        <v>2064</v>
      </c>
      <c r="B876" s="413" t="s">
        <v>2065</v>
      </c>
      <c r="C876" s="406">
        <v>5.7210730000000005</v>
      </c>
      <c r="D876" s="406">
        <v>6.0641300000000005</v>
      </c>
      <c r="E876" s="406">
        <v>3.7964579999999999</v>
      </c>
      <c r="F876" s="406">
        <v>32.654909999999994</v>
      </c>
      <c r="G876" s="406">
        <v>46.844880000000003</v>
      </c>
      <c r="H876" s="406">
        <v>36.355752000000003</v>
      </c>
      <c r="I876" s="406">
        <v>64.89168699999999</v>
      </c>
      <c r="J876" s="406">
        <v>121.99569000000001</v>
      </c>
      <c r="K876" s="406">
        <v>110.07866800000001</v>
      </c>
    </row>
    <row r="877" spans="1:11" s="118" customFormat="1">
      <c r="A877" s="418" t="s">
        <v>2066</v>
      </c>
      <c r="B877" s="413" t="s">
        <v>2067</v>
      </c>
      <c r="C877" s="406">
        <v>0.09</v>
      </c>
      <c r="D877" s="406">
        <v>12.7735</v>
      </c>
      <c r="E877" s="406">
        <v>13.37401</v>
      </c>
      <c r="F877" s="406">
        <v>24.561769999999996</v>
      </c>
      <c r="G877" s="406">
        <v>21.0717</v>
      </c>
      <c r="H877" s="406">
        <v>6.2627299999999995</v>
      </c>
      <c r="I877" s="406">
        <v>18.246700000000001</v>
      </c>
      <c r="J877" s="406">
        <v>13.857180717</v>
      </c>
      <c r="K877" s="406">
        <v>17.505773795</v>
      </c>
    </row>
    <row r="878" spans="1:11" s="118" customFormat="1" ht="23.25">
      <c r="A878" s="418" t="s">
        <v>2068</v>
      </c>
      <c r="B878" s="413" t="s">
        <v>2069</v>
      </c>
      <c r="C878" s="406">
        <v>46.860860000000002</v>
      </c>
      <c r="D878" s="406">
        <v>64.453999999999994</v>
      </c>
      <c r="E878" s="406">
        <v>2.6717600000000004</v>
      </c>
      <c r="F878" s="406">
        <v>38.949580000000005</v>
      </c>
      <c r="G878" s="406">
        <v>63.308489999999999</v>
      </c>
      <c r="H878" s="406">
        <v>164.24564000000004</v>
      </c>
      <c r="I878" s="406">
        <v>66.680760000000006</v>
      </c>
      <c r="J878" s="406">
        <v>46.757199999999997</v>
      </c>
      <c r="K878" s="406">
        <v>36.512113799999995</v>
      </c>
    </row>
    <row r="879" spans="1:11" s="118" customFormat="1">
      <c r="A879" s="418" t="s">
        <v>2070</v>
      </c>
      <c r="B879" s="413" t="s">
        <v>2071</v>
      </c>
      <c r="C879" s="406">
        <v>13.538212000000001</v>
      </c>
      <c r="D879" s="406">
        <v>4.2972979999999996</v>
      </c>
      <c r="E879" s="406">
        <v>22.146696000000002</v>
      </c>
      <c r="F879" s="406">
        <v>17.057635000000001</v>
      </c>
      <c r="G879" s="406">
        <v>7.6977199999999995</v>
      </c>
      <c r="H879" s="406">
        <v>5.9814879999999997</v>
      </c>
      <c r="I879" s="406">
        <v>32.052934</v>
      </c>
      <c r="J879" s="406">
        <v>23.576468734289698</v>
      </c>
      <c r="K879" s="406">
        <v>9.5756806520000026</v>
      </c>
    </row>
    <row r="880" spans="1:11" s="118" customFormat="1">
      <c r="A880" s="418" t="s">
        <v>2072</v>
      </c>
      <c r="B880" s="413" t="s">
        <v>2073</v>
      </c>
      <c r="C880" s="406">
        <v>12778.424999999999</v>
      </c>
      <c r="D880" s="406">
        <v>25021.000759999999</v>
      </c>
      <c r="E880" s="406">
        <v>10971.807919999999</v>
      </c>
      <c r="F880" s="406">
        <v>414.46080000000001</v>
      </c>
      <c r="G880" s="406">
        <v>48782.673300000002</v>
      </c>
      <c r="H880" s="406">
        <v>26794.5072</v>
      </c>
      <c r="I880" s="406">
        <v>93060.578834</v>
      </c>
      <c r="J880" s="406">
        <v>80575.599749000001</v>
      </c>
      <c r="K880" s="406">
        <v>58407.688040000008</v>
      </c>
    </row>
    <row r="881" spans="1:11" s="118" customFormat="1">
      <c r="A881" s="418" t="s">
        <v>2074</v>
      </c>
      <c r="B881" s="413" t="s">
        <v>2075</v>
      </c>
      <c r="C881" s="406">
        <v>3489.4479000000001</v>
      </c>
      <c r="D881" s="406">
        <v>6346.8514999999998</v>
      </c>
      <c r="E881" s="406">
        <v>4557.99</v>
      </c>
      <c r="F881" s="406">
        <v>21.1</v>
      </c>
      <c r="G881" s="406">
        <v>3.0866500000000001</v>
      </c>
      <c r="H881" s="406">
        <v>4.5</v>
      </c>
      <c r="I881" s="406">
        <v>34.22</v>
      </c>
      <c r="J881" s="406">
        <v>22.003</v>
      </c>
      <c r="K881" s="406">
        <v>46.351120000000002</v>
      </c>
    </row>
    <row r="882" spans="1:11" s="118" customFormat="1">
      <c r="A882" s="418" t="s">
        <v>2076</v>
      </c>
      <c r="B882" s="413" t="s">
        <v>2077</v>
      </c>
      <c r="C882" s="406">
        <v>10.188000000000001</v>
      </c>
      <c r="D882" s="406">
        <v>1.508</v>
      </c>
      <c r="E882" s="406">
        <v>6.2779999999999996</v>
      </c>
      <c r="F882" s="406">
        <v>6.2732000000000001</v>
      </c>
      <c r="G882" s="406">
        <v>0</v>
      </c>
      <c r="H882" s="406">
        <v>2.125</v>
      </c>
      <c r="I882" s="406">
        <v>76.3</v>
      </c>
      <c r="J882" s="406">
        <v>48.161000000000001</v>
      </c>
      <c r="K882" s="406">
        <v>81.776169999999993</v>
      </c>
    </row>
    <row r="883" spans="1:11" s="118" customFormat="1">
      <c r="A883" s="418" t="s">
        <v>2078</v>
      </c>
      <c r="B883" s="413" t="s">
        <v>2079</v>
      </c>
      <c r="C883" s="406">
        <v>7661.9686100000017</v>
      </c>
      <c r="D883" s="406">
        <v>4777.5392299999985</v>
      </c>
      <c r="E883" s="406">
        <v>3688.6112079999998</v>
      </c>
      <c r="F883" s="406">
        <v>3011.3234270000007</v>
      </c>
      <c r="G883" s="406">
        <v>2294.7185979999999</v>
      </c>
      <c r="H883" s="406">
        <v>4894.5558529999989</v>
      </c>
      <c r="I883" s="406">
        <v>6713.3923850000037</v>
      </c>
      <c r="J883" s="406">
        <v>6463.9718737520016</v>
      </c>
      <c r="K883" s="406">
        <v>10669.803289447</v>
      </c>
    </row>
    <row r="884" spans="1:11" s="118" customFormat="1">
      <c r="A884" s="418" t="s">
        <v>2080</v>
      </c>
      <c r="B884" s="413" t="s">
        <v>2081</v>
      </c>
      <c r="C884" s="406">
        <v>1150.26054</v>
      </c>
      <c r="D884" s="406">
        <v>136.39629299999999</v>
      </c>
      <c r="E884" s="406">
        <v>876.36268200000006</v>
      </c>
      <c r="F884" s="406">
        <v>122.34618799999997</v>
      </c>
      <c r="G884" s="406">
        <v>137.87275</v>
      </c>
      <c r="H884" s="406">
        <v>163.78811000000002</v>
      </c>
      <c r="I884" s="406">
        <v>473.52371500000004</v>
      </c>
      <c r="J884" s="406">
        <v>304.52556900000002</v>
      </c>
      <c r="K884" s="406">
        <v>239.16561404399999</v>
      </c>
    </row>
    <row r="885" spans="1:11" s="118" customFormat="1" ht="23.25">
      <c r="A885" s="418" t="s">
        <v>2082</v>
      </c>
      <c r="B885" s="413" t="s">
        <v>2083</v>
      </c>
      <c r="C885" s="406">
        <v>7751.1819799999985</v>
      </c>
      <c r="D885" s="406">
        <v>8387.0921899999994</v>
      </c>
      <c r="E885" s="406">
        <v>8549.7753280000015</v>
      </c>
      <c r="F885" s="406">
        <v>5310.8387399999992</v>
      </c>
      <c r="G885" s="406">
        <v>5620.9958310000002</v>
      </c>
      <c r="H885" s="406">
        <v>9551.7886429999999</v>
      </c>
      <c r="I885" s="406">
        <v>12144.590477</v>
      </c>
      <c r="J885" s="406">
        <v>9173.060845</v>
      </c>
      <c r="K885" s="406">
        <v>10632.090893070001</v>
      </c>
    </row>
    <row r="886" spans="1:11" s="118" customFormat="1" ht="34.5">
      <c r="A886" s="418" t="s">
        <v>2084</v>
      </c>
      <c r="B886" s="413" t="s">
        <v>2085</v>
      </c>
      <c r="C886" s="406">
        <v>1511.2956749999998</v>
      </c>
      <c r="D886" s="406">
        <v>2382.5516599999996</v>
      </c>
      <c r="E886" s="406">
        <v>1979.9757569999997</v>
      </c>
      <c r="F886" s="406">
        <v>2265.2034129999997</v>
      </c>
      <c r="G886" s="406">
        <v>2500.5742729499989</v>
      </c>
      <c r="H886" s="406">
        <v>4696.0075799999995</v>
      </c>
      <c r="I886" s="406">
        <v>6014.9740906670004</v>
      </c>
      <c r="J886" s="406">
        <v>13238.539015000002</v>
      </c>
      <c r="K886" s="406">
        <v>10892.772223082004</v>
      </c>
    </row>
    <row r="887" spans="1:11" s="118" customFormat="1">
      <c r="A887" s="418" t="s">
        <v>2086</v>
      </c>
      <c r="B887" s="413" t="s">
        <v>2087</v>
      </c>
      <c r="C887" s="406">
        <v>42.775052999999993</v>
      </c>
      <c r="D887" s="406">
        <v>57.524100999999995</v>
      </c>
      <c r="E887" s="406">
        <v>214.22308300000003</v>
      </c>
      <c r="F887" s="406">
        <v>290.43773800000002</v>
      </c>
      <c r="G887" s="406">
        <v>436.08583299999998</v>
      </c>
      <c r="H887" s="406">
        <v>779.00704999999971</v>
      </c>
      <c r="I887" s="406">
        <v>944.90051910000011</v>
      </c>
      <c r="J887" s="406">
        <v>1506.0123339999998</v>
      </c>
      <c r="K887" s="406">
        <v>1270.8479696049997</v>
      </c>
    </row>
    <row r="888" spans="1:11" s="118" customFormat="1" ht="23.25">
      <c r="A888" s="418" t="s">
        <v>2088</v>
      </c>
      <c r="B888" s="413" t="s">
        <v>2089</v>
      </c>
      <c r="C888" s="406">
        <v>31.844636000000001</v>
      </c>
      <c r="D888" s="406">
        <v>58.837302000000008</v>
      </c>
      <c r="E888" s="406">
        <v>24.681650000000001</v>
      </c>
      <c r="F888" s="406">
        <v>32.306980000000003</v>
      </c>
      <c r="G888" s="406">
        <v>71.634590000000003</v>
      </c>
      <c r="H888" s="406">
        <v>106.03537899999998</v>
      </c>
      <c r="I888" s="406">
        <v>91.533821000000017</v>
      </c>
      <c r="J888" s="406">
        <v>239.90962899999994</v>
      </c>
      <c r="K888" s="406">
        <v>538.59891199999993</v>
      </c>
    </row>
    <row r="889" spans="1:11" s="118" customFormat="1" ht="57">
      <c r="A889" s="418" t="s">
        <v>2090</v>
      </c>
      <c r="B889" s="413" t="s">
        <v>2091</v>
      </c>
      <c r="C889" s="406">
        <v>1452.1008119999999</v>
      </c>
      <c r="D889" s="406">
        <v>1421.9784159999997</v>
      </c>
      <c r="E889" s="406">
        <v>1598.7071799999999</v>
      </c>
      <c r="F889" s="406">
        <v>2724.8533109999998</v>
      </c>
      <c r="G889" s="406">
        <v>2983.3143360000017</v>
      </c>
      <c r="H889" s="406">
        <v>1550.6094900000003</v>
      </c>
      <c r="I889" s="406">
        <v>2277.7672039999998</v>
      </c>
      <c r="J889" s="406">
        <v>5261.5833267500002</v>
      </c>
      <c r="K889" s="406">
        <v>7805.2968162179995</v>
      </c>
    </row>
    <row r="890" spans="1:11" s="118" customFormat="1" ht="45.75">
      <c r="A890" s="418" t="s">
        <v>2092</v>
      </c>
      <c r="B890" s="413" t="s">
        <v>2093</v>
      </c>
      <c r="C890" s="406">
        <v>3.24586</v>
      </c>
      <c r="D890" s="406">
        <v>10.302899999999999</v>
      </c>
      <c r="E890" s="406">
        <v>7.0949999999999998</v>
      </c>
      <c r="F890" s="406">
        <v>4.9417</v>
      </c>
      <c r="G890" s="406">
        <v>1.008</v>
      </c>
      <c r="H890" s="406">
        <v>55.336013999999999</v>
      </c>
      <c r="I890" s="406">
        <v>37.222519999999996</v>
      </c>
      <c r="J890" s="406">
        <v>253.07394000000005</v>
      </c>
      <c r="K890" s="406">
        <v>152.29055000000002</v>
      </c>
    </row>
    <row r="891" spans="1:11" s="118" customFormat="1" ht="57">
      <c r="A891" s="418" t="s">
        <v>2094</v>
      </c>
      <c r="B891" s="413" t="s">
        <v>2095</v>
      </c>
      <c r="C891" s="406">
        <v>46.008254000000001</v>
      </c>
      <c r="D891" s="406">
        <v>52.159289999999991</v>
      </c>
      <c r="E891" s="406">
        <v>92.806080000000009</v>
      </c>
      <c r="F891" s="406">
        <v>60.032474000000001</v>
      </c>
      <c r="G891" s="406">
        <v>133.868431765</v>
      </c>
      <c r="H891" s="406">
        <v>411.74266700000004</v>
      </c>
      <c r="I891" s="406">
        <v>255.5367626</v>
      </c>
      <c r="J891" s="406">
        <v>521.63110020399995</v>
      </c>
      <c r="K891" s="406">
        <v>634.5030121929999</v>
      </c>
    </row>
    <row r="892" spans="1:11" s="118" customFormat="1">
      <c r="A892" s="418" t="s">
        <v>2096</v>
      </c>
      <c r="B892" s="413" t="s">
        <v>2097</v>
      </c>
      <c r="C892" s="406">
        <v>9.5417999999999985</v>
      </c>
      <c r="D892" s="406">
        <v>14.392329999999999</v>
      </c>
      <c r="E892" s="406">
        <v>18.072200000000002</v>
      </c>
      <c r="F892" s="406">
        <v>1.8490499999999999</v>
      </c>
      <c r="G892" s="406">
        <v>4.7633000000000001</v>
      </c>
      <c r="H892" s="406">
        <v>8.7455800000000004</v>
      </c>
      <c r="I892" s="406">
        <v>193.98679999999999</v>
      </c>
      <c r="J892" s="406">
        <v>49.656789999999994</v>
      </c>
      <c r="K892" s="406">
        <v>84.821719999999999</v>
      </c>
    </row>
    <row r="893" spans="1:11" s="118" customFormat="1" ht="34.5">
      <c r="A893" s="418" t="s">
        <v>2098</v>
      </c>
      <c r="B893" s="413" t="s">
        <v>2099</v>
      </c>
      <c r="C893" s="406">
        <v>1353.2971620000001</v>
      </c>
      <c r="D893" s="406">
        <v>124.58411</v>
      </c>
      <c r="E893" s="406">
        <v>213.67850000000001</v>
      </c>
      <c r="F893" s="406">
        <v>1196.1268199999997</v>
      </c>
      <c r="G893" s="406">
        <v>312.54525999999998</v>
      </c>
      <c r="H893" s="406">
        <v>220.92086</v>
      </c>
      <c r="I893" s="406">
        <v>2318.7093199999999</v>
      </c>
      <c r="J893" s="406">
        <v>2282.0319750000003</v>
      </c>
      <c r="K893" s="406">
        <v>3116.9673366669999</v>
      </c>
    </row>
    <row r="894" spans="1:11" s="118" customFormat="1" ht="57">
      <c r="A894" s="418" t="s">
        <v>2100</v>
      </c>
      <c r="B894" s="413" t="s">
        <v>2101</v>
      </c>
      <c r="C894" s="406">
        <v>3449.6143100000004</v>
      </c>
      <c r="D894" s="406">
        <v>7028.3204170000008</v>
      </c>
      <c r="E894" s="406">
        <v>3468.0146099999993</v>
      </c>
      <c r="F894" s="406">
        <v>1955.2003079999995</v>
      </c>
      <c r="G894" s="406">
        <v>1341.2406920000003</v>
      </c>
      <c r="H894" s="406">
        <v>1283.7144899939999</v>
      </c>
      <c r="I894" s="406">
        <v>1219.120716999</v>
      </c>
      <c r="J894" s="406">
        <v>2758.0974882240012</v>
      </c>
      <c r="K894" s="406">
        <v>3746.085694543</v>
      </c>
    </row>
    <row r="895" spans="1:11" s="118" customFormat="1">
      <c r="A895" s="418" t="s">
        <v>2102</v>
      </c>
      <c r="B895" s="413" t="s">
        <v>2103</v>
      </c>
      <c r="C895" s="406">
        <v>3869.0692690000005</v>
      </c>
      <c r="D895" s="406">
        <v>5738.0734060000004</v>
      </c>
      <c r="E895" s="406">
        <v>6200.184444999998</v>
      </c>
      <c r="F895" s="406">
        <v>6948.0430790000019</v>
      </c>
      <c r="G895" s="406">
        <v>10388.621631099995</v>
      </c>
      <c r="H895" s="406">
        <v>15075.479407013987</v>
      </c>
      <c r="I895" s="406">
        <v>13924.131078779996</v>
      </c>
      <c r="J895" s="406">
        <v>19678.686008364024</v>
      </c>
      <c r="K895" s="406">
        <v>25390.544021088499</v>
      </c>
    </row>
    <row r="896" spans="1:11" s="118" customFormat="1">
      <c r="A896" s="418" t="s">
        <v>2104</v>
      </c>
      <c r="B896" s="413" t="s">
        <v>2105</v>
      </c>
      <c r="C896" s="406">
        <v>5849.1426999999994</v>
      </c>
      <c r="D896" s="406">
        <v>15197.1798</v>
      </c>
      <c r="E896" s="406">
        <v>10532.634699999999</v>
      </c>
      <c r="F896" s="406">
        <v>2289.7907400000004</v>
      </c>
      <c r="G896" s="406">
        <v>15937.659204</v>
      </c>
      <c r="H896" s="406">
        <v>2970.1300400000005</v>
      </c>
      <c r="I896" s="406">
        <v>3004.3969999999999</v>
      </c>
      <c r="J896" s="406">
        <v>71982.558369999999</v>
      </c>
      <c r="K896" s="406">
        <v>37539.165489999999</v>
      </c>
    </row>
    <row r="897" spans="1:11" s="118" customFormat="1">
      <c r="A897" s="418" t="s">
        <v>2106</v>
      </c>
      <c r="B897" s="413" t="s">
        <v>2107</v>
      </c>
      <c r="C897" s="406">
        <v>0</v>
      </c>
      <c r="D897" s="406">
        <v>0</v>
      </c>
      <c r="E897" s="406">
        <v>0</v>
      </c>
      <c r="F897" s="406">
        <v>0</v>
      </c>
      <c r="G897" s="406">
        <v>0</v>
      </c>
      <c r="H897" s="406">
        <v>23.85</v>
      </c>
      <c r="I897" s="406">
        <v>0.8</v>
      </c>
      <c r="J897" s="406">
        <v>0</v>
      </c>
      <c r="K897" s="406">
        <v>0</v>
      </c>
    </row>
    <row r="898" spans="1:11" s="118" customFormat="1" ht="23.25">
      <c r="A898" s="418" t="s">
        <v>2108</v>
      </c>
      <c r="B898" s="413" t="s">
        <v>2109</v>
      </c>
      <c r="C898" s="406">
        <v>3.82586</v>
      </c>
      <c r="D898" s="406">
        <v>0.57121</v>
      </c>
      <c r="E898" s="406">
        <v>9.952</v>
      </c>
      <c r="F898" s="406">
        <v>249.1491</v>
      </c>
      <c r="G898" s="406">
        <v>103.355</v>
      </c>
      <c r="H898" s="406">
        <v>84.99499999999999</v>
      </c>
      <c r="I898" s="406">
        <v>42.000680000000003</v>
      </c>
      <c r="J898" s="406">
        <v>86.485037999999989</v>
      </c>
      <c r="K898" s="406">
        <v>115.58349999999999</v>
      </c>
    </row>
    <row r="899" spans="1:11" s="118" customFormat="1">
      <c r="A899" s="418" t="s">
        <v>2110</v>
      </c>
      <c r="B899" s="413" t="s">
        <v>2111</v>
      </c>
      <c r="C899" s="406">
        <v>449.15685999999999</v>
      </c>
      <c r="D899" s="406">
        <v>517.49276999999995</v>
      </c>
      <c r="E899" s="406">
        <v>365.4785</v>
      </c>
      <c r="F899" s="406">
        <v>1131.4592319999999</v>
      </c>
      <c r="G899" s="406">
        <v>1577.9353799999999</v>
      </c>
      <c r="H899" s="406">
        <v>1535.0165109999998</v>
      </c>
      <c r="I899" s="406">
        <v>402.96281000000005</v>
      </c>
      <c r="J899" s="406">
        <v>477.24799199999995</v>
      </c>
      <c r="K899" s="406">
        <v>270.68429900000001</v>
      </c>
    </row>
    <row r="900" spans="1:11" s="118" customFormat="1">
      <c r="A900" s="418" t="s">
        <v>2112</v>
      </c>
      <c r="B900" s="413" t="s">
        <v>2113</v>
      </c>
      <c r="C900" s="406">
        <v>40675.055500000002</v>
      </c>
      <c r="D900" s="406">
        <v>21643.261500000001</v>
      </c>
      <c r="E900" s="406">
        <v>18746.875780000002</v>
      </c>
      <c r="F900" s="406">
        <v>22836.892600000003</v>
      </c>
      <c r="G900" s="406">
        <v>30062.014999999999</v>
      </c>
      <c r="H900" s="406">
        <v>18702.809999999998</v>
      </c>
      <c r="I900" s="406">
        <v>36883.778060000004</v>
      </c>
      <c r="J900" s="406">
        <v>58400.051870000003</v>
      </c>
      <c r="K900" s="406">
        <v>72234.317139999999</v>
      </c>
    </row>
    <row r="901" spans="1:11" s="118" customFormat="1">
      <c r="A901" s="418" t="s">
        <v>2114</v>
      </c>
      <c r="B901" s="413" t="s">
        <v>2115</v>
      </c>
      <c r="C901" s="406">
        <v>0</v>
      </c>
      <c r="D901" s="406">
        <v>3.5999999999999997E-2</v>
      </c>
      <c r="E901" s="406">
        <v>0</v>
      </c>
      <c r="F901" s="406">
        <v>0</v>
      </c>
      <c r="G901" s="406">
        <v>0</v>
      </c>
      <c r="H901" s="406">
        <v>0</v>
      </c>
      <c r="I901" s="406">
        <v>1.32</v>
      </c>
      <c r="J901" s="406"/>
      <c r="K901" s="406">
        <v>111.5</v>
      </c>
    </row>
    <row r="902" spans="1:11" s="118" customFormat="1">
      <c r="A902" s="418" t="s">
        <v>2116</v>
      </c>
      <c r="B902" s="413" t="s">
        <v>2117</v>
      </c>
      <c r="C902" s="406">
        <v>165.76</v>
      </c>
      <c r="D902" s="406">
        <v>123.68</v>
      </c>
      <c r="E902" s="406">
        <v>22.085439999999998</v>
      </c>
      <c r="F902" s="406">
        <v>23.31033</v>
      </c>
      <c r="G902" s="406">
        <v>1.0500000000000001E-2</v>
      </c>
      <c r="H902" s="406">
        <v>4.2</v>
      </c>
      <c r="I902" s="406">
        <v>1.4999999999999999E-2</v>
      </c>
      <c r="J902" s="406">
        <v>0.52</v>
      </c>
      <c r="K902" s="406">
        <v>2.02</v>
      </c>
    </row>
    <row r="903" spans="1:11" s="118" customFormat="1">
      <c r="A903" s="418" t="s">
        <v>2118</v>
      </c>
      <c r="B903" s="413" t="s">
        <v>2119</v>
      </c>
      <c r="C903" s="406">
        <v>1.728</v>
      </c>
      <c r="D903" s="406">
        <v>24.713000000000001</v>
      </c>
      <c r="E903" s="406">
        <v>0</v>
      </c>
      <c r="F903" s="406">
        <v>1.6759999999999999</v>
      </c>
      <c r="G903" s="406">
        <v>6.1074999999999999</v>
      </c>
      <c r="H903" s="406">
        <v>0.70020000000000004</v>
      </c>
      <c r="I903" s="406">
        <v>49.752319999999997</v>
      </c>
      <c r="J903" s="406">
        <v>44.747699999999995</v>
      </c>
      <c r="K903" s="406">
        <v>3.387555882</v>
      </c>
    </row>
    <row r="904" spans="1:11" s="118" customFormat="1">
      <c r="A904" s="418" t="s">
        <v>2120</v>
      </c>
      <c r="B904" s="413" t="s">
        <v>2121</v>
      </c>
      <c r="C904" s="406">
        <v>20.693999999999999</v>
      </c>
      <c r="D904" s="406">
        <v>63.871499999999997</v>
      </c>
      <c r="E904" s="406">
        <v>3.5000000000000003E-2</v>
      </c>
      <c r="F904" s="406">
        <v>0</v>
      </c>
      <c r="G904" s="406">
        <v>0</v>
      </c>
      <c r="H904" s="406">
        <v>38.616</v>
      </c>
      <c r="I904" s="406">
        <v>51.826599999999999</v>
      </c>
      <c r="J904" s="406">
        <v>104.12899999999999</v>
      </c>
      <c r="K904" s="406">
        <v>116.82839999999999</v>
      </c>
    </row>
    <row r="905" spans="1:11" s="118" customFormat="1">
      <c r="A905" s="418" t="s">
        <v>2122</v>
      </c>
      <c r="B905" s="413" t="s">
        <v>2123</v>
      </c>
      <c r="C905" s="406">
        <v>34.657980000000009</v>
      </c>
      <c r="D905" s="406">
        <v>111.87140899999999</v>
      </c>
      <c r="E905" s="406">
        <v>25.555927999999991</v>
      </c>
      <c r="F905" s="406">
        <v>148.92663099999999</v>
      </c>
      <c r="G905" s="406">
        <v>516.69113500000003</v>
      </c>
      <c r="H905" s="406">
        <v>248.84554999999989</v>
      </c>
      <c r="I905" s="406">
        <v>656.00601080000013</v>
      </c>
      <c r="J905" s="406">
        <v>1240.8778915459993</v>
      </c>
      <c r="K905" s="406">
        <v>2221.1085678489999</v>
      </c>
    </row>
    <row r="906" spans="1:11" s="118" customFormat="1">
      <c r="A906" s="418" t="s">
        <v>2124</v>
      </c>
      <c r="B906" s="413" t="s">
        <v>2125</v>
      </c>
      <c r="C906" s="406">
        <v>0.31958999999999999</v>
      </c>
      <c r="D906" s="406">
        <v>9.9196000000000009</v>
      </c>
      <c r="E906" s="406">
        <v>73.589079999999996</v>
      </c>
      <c r="F906" s="406">
        <v>50.722999999999999</v>
      </c>
      <c r="G906" s="406">
        <v>174.119</v>
      </c>
      <c r="H906" s="406">
        <v>6.22</v>
      </c>
      <c r="I906" s="406">
        <v>8.734</v>
      </c>
      <c r="J906" s="406">
        <v>269.11736999999999</v>
      </c>
      <c r="K906" s="406">
        <v>15.766290000000001</v>
      </c>
    </row>
    <row r="907" spans="1:11" s="118" customFormat="1">
      <c r="A907" s="418" t="s">
        <v>2126</v>
      </c>
      <c r="B907" s="415" t="s">
        <v>2127</v>
      </c>
      <c r="C907" s="406">
        <v>1.0999999999999999E-2</v>
      </c>
      <c r="D907" s="406">
        <v>1.0999999999999999E-2</v>
      </c>
      <c r="E907" s="406">
        <v>1.0999999999999999E-2</v>
      </c>
      <c r="F907" s="406">
        <v>1.0999999999999999E-2</v>
      </c>
      <c r="G907" s="406">
        <v>1.0999999999999999E-2</v>
      </c>
      <c r="H907" s="406">
        <v>1.0999999999999999E-2</v>
      </c>
      <c r="I907" s="406">
        <v>1.0999999999999999E-2</v>
      </c>
      <c r="J907" s="406">
        <v>1.0999999999999999E-2</v>
      </c>
      <c r="K907" s="406">
        <v>0.05</v>
      </c>
    </row>
    <row r="908" spans="1:11" s="118" customFormat="1">
      <c r="A908" s="418" t="s">
        <v>2128</v>
      </c>
      <c r="B908" s="413" t="s">
        <v>2129</v>
      </c>
      <c r="C908" s="406">
        <v>7.1874399999999996</v>
      </c>
      <c r="D908" s="406">
        <v>5.4318500000000007</v>
      </c>
      <c r="E908" s="406">
        <v>3.3679899999999998</v>
      </c>
      <c r="F908" s="406">
        <v>3.5373699999999992</v>
      </c>
      <c r="G908" s="406">
        <v>8.2151200000000006</v>
      </c>
      <c r="H908" s="406">
        <v>13.145471000000001</v>
      </c>
      <c r="I908" s="406">
        <v>13.657402000000001</v>
      </c>
      <c r="J908" s="406">
        <v>12.562830000000002</v>
      </c>
      <c r="K908" s="406">
        <v>5.8115100000000002</v>
      </c>
    </row>
    <row r="909" spans="1:11" s="118" customFormat="1">
      <c r="A909" s="418" t="s">
        <v>2130</v>
      </c>
      <c r="B909" s="413" t="s">
        <v>2131</v>
      </c>
      <c r="C909" s="406">
        <v>78.59173100000001</v>
      </c>
      <c r="D909" s="406">
        <v>120.02002599999999</v>
      </c>
      <c r="E909" s="406">
        <v>14.164598</v>
      </c>
      <c r="F909" s="406">
        <v>15.567428</v>
      </c>
      <c r="G909" s="406">
        <v>0.78261999999999998</v>
      </c>
      <c r="H909" s="406">
        <v>1.6412169999999999</v>
      </c>
      <c r="I909" s="406">
        <v>12.757610000000001</v>
      </c>
      <c r="J909" s="406">
        <v>16.384360000000001</v>
      </c>
      <c r="K909" s="406">
        <v>10.617840443999997</v>
      </c>
    </row>
    <row r="910" spans="1:11" s="118" customFormat="1">
      <c r="A910" s="418" t="s">
        <v>2132</v>
      </c>
      <c r="B910" s="413" t="s">
        <v>2133</v>
      </c>
      <c r="C910" s="406">
        <v>65.372997999999995</v>
      </c>
      <c r="D910" s="406">
        <v>26.889710000000001</v>
      </c>
      <c r="E910" s="406">
        <v>92.732775000000004</v>
      </c>
      <c r="F910" s="406">
        <v>69.924403999999996</v>
      </c>
      <c r="G910" s="406">
        <v>2.9228369999999995</v>
      </c>
      <c r="H910" s="406">
        <v>1.851467</v>
      </c>
      <c r="I910" s="406">
        <v>3.7796169999999991</v>
      </c>
      <c r="J910" s="406">
        <v>50.877410999999995</v>
      </c>
      <c r="K910" s="406">
        <v>65.844070000000002</v>
      </c>
    </row>
    <row r="911" spans="1:11" s="118" customFormat="1">
      <c r="A911" s="418" t="s">
        <v>2134</v>
      </c>
      <c r="B911" s="413" t="s">
        <v>2135</v>
      </c>
      <c r="C911" s="406">
        <v>270.45517999999998</v>
      </c>
      <c r="D911" s="406">
        <v>680.64185300000008</v>
      </c>
      <c r="E911" s="406">
        <v>245.138766</v>
      </c>
      <c r="F911" s="406">
        <v>299.75305099999997</v>
      </c>
      <c r="G911" s="406">
        <v>389.02776099999994</v>
      </c>
      <c r="H911" s="406">
        <v>666.38700099999983</v>
      </c>
      <c r="I911" s="406">
        <v>581.91557000000012</v>
      </c>
      <c r="J911" s="406">
        <v>884.61447999999996</v>
      </c>
      <c r="K911" s="406">
        <v>940.94449599999996</v>
      </c>
    </row>
    <row r="912" spans="1:11" s="118" customFormat="1">
      <c r="A912" s="418" t="s">
        <v>2136</v>
      </c>
      <c r="B912" s="413" t="s">
        <v>2137</v>
      </c>
      <c r="C912" s="406">
        <v>124.16561999999999</v>
      </c>
      <c r="D912" s="406">
        <v>103.81998000000002</v>
      </c>
      <c r="E912" s="406">
        <v>79.534530000000004</v>
      </c>
      <c r="F912" s="406">
        <v>74.560550000000006</v>
      </c>
      <c r="G912" s="406">
        <v>65.677799999999991</v>
      </c>
      <c r="H912" s="406">
        <v>144.52803</v>
      </c>
      <c r="I912" s="406">
        <v>121.6425</v>
      </c>
      <c r="J912" s="406">
        <v>232.76650999999998</v>
      </c>
      <c r="K912" s="406">
        <v>260.52698599999997</v>
      </c>
    </row>
    <row r="913" spans="1:11" s="118" customFormat="1">
      <c r="A913" s="418" t="s">
        <v>2138</v>
      </c>
      <c r="B913" s="413" t="s">
        <v>2139</v>
      </c>
      <c r="C913" s="406">
        <v>520.15150000000006</v>
      </c>
      <c r="D913" s="406">
        <v>676.72739799999999</v>
      </c>
      <c r="E913" s="406">
        <v>624.49923999999999</v>
      </c>
      <c r="F913" s="406">
        <v>598.28072999999995</v>
      </c>
      <c r="G913" s="406">
        <v>649.45740000000001</v>
      </c>
      <c r="H913" s="406">
        <v>545.65438599999993</v>
      </c>
      <c r="I913" s="406">
        <v>752.90430000000003</v>
      </c>
      <c r="J913" s="406">
        <v>261.77970249999998</v>
      </c>
      <c r="K913" s="406">
        <v>870.99516499999993</v>
      </c>
    </row>
    <row r="914" spans="1:11" s="118" customFormat="1" ht="34.5">
      <c r="A914" s="418" t="s">
        <v>2140</v>
      </c>
      <c r="B914" s="413" t="s">
        <v>2141</v>
      </c>
      <c r="C914" s="406">
        <v>0.24991999999999995</v>
      </c>
      <c r="D914" s="406">
        <v>3.186E-3</v>
      </c>
      <c r="E914" s="406">
        <v>0.22458</v>
      </c>
      <c r="F914" s="406">
        <v>0.50039999999999996</v>
      </c>
      <c r="G914" s="406">
        <v>1.3219999999999999E-2</v>
      </c>
      <c r="H914" s="406">
        <v>2.9999999999999997E-4</v>
      </c>
      <c r="I914" s="406">
        <v>0.88</v>
      </c>
      <c r="J914" s="406">
        <v>5.1415400000000009</v>
      </c>
      <c r="K914" s="406">
        <v>15.66</v>
      </c>
    </row>
    <row r="915" spans="1:11" s="118" customFormat="1">
      <c r="A915" s="418" t="s">
        <v>2142</v>
      </c>
      <c r="B915" s="413" t="s">
        <v>2143</v>
      </c>
      <c r="C915" s="406">
        <v>3.186E-3</v>
      </c>
      <c r="D915" s="406">
        <v>3.186E-3</v>
      </c>
      <c r="E915" s="406">
        <v>3.186E-3</v>
      </c>
      <c r="F915" s="406">
        <v>3.186E-3</v>
      </c>
      <c r="G915" s="406">
        <v>3.186E-3</v>
      </c>
      <c r="H915" s="406">
        <v>46.375999999999998</v>
      </c>
      <c r="I915" s="406">
        <v>13.231440000000001</v>
      </c>
      <c r="J915" s="406">
        <v>37.311</v>
      </c>
      <c r="K915" s="406">
        <v>2.4197600000000001</v>
      </c>
    </row>
    <row r="916" spans="1:11" s="118" customFormat="1">
      <c r="A916" s="418" t="s">
        <v>2144</v>
      </c>
      <c r="B916" s="413" t="s">
        <v>2145</v>
      </c>
      <c r="C916" s="406">
        <v>0</v>
      </c>
      <c r="D916" s="406">
        <v>244.62</v>
      </c>
      <c r="E916" s="406">
        <v>637.10400000000004</v>
      </c>
      <c r="F916" s="406">
        <v>1.4999999999999999E-2</v>
      </c>
      <c r="G916" s="406">
        <v>36.222999999999999</v>
      </c>
      <c r="H916" s="406">
        <v>19.059999999999999</v>
      </c>
      <c r="I916" s="406">
        <v>2.4E-2</v>
      </c>
      <c r="J916" s="406">
        <v>175.31400000000002</v>
      </c>
      <c r="K916" s="406">
        <v>419.93346485200004</v>
      </c>
    </row>
    <row r="917" spans="1:11" s="118" customFormat="1">
      <c r="A917" s="418" t="s">
        <v>2146</v>
      </c>
      <c r="B917" s="413" t="s">
        <v>2147</v>
      </c>
      <c r="C917" s="406">
        <v>7.8559899999999994</v>
      </c>
      <c r="D917" s="406">
        <v>186.69947200000001</v>
      </c>
      <c r="E917" s="406">
        <v>72.799454999999995</v>
      </c>
      <c r="F917" s="406">
        <v>131.21594300000001</v>
      </c>
      <c r="G917" s="406">
        <v>456.51650999999993</v>
      </c>
      <c r="H917" s="406">
        <v>618.29454999999996</v>
      </c>
      <c r="I917" s="406">
        <v>1421.4107020000001</v>
      </c>
      <c r="J917" s="406">
        <v>1685.3884460000004</v>
      </c>
      <c r="K917" s="406">
        <v>1146.3751486509996</v>
      </c>
    </row>
    <row r="918" spans="1:11" s="118" customFormat="1">
      <c r="A918" s="418" t="s">
        <v>2148</v>
      </c>
      <c r="B918" s="413" t="s">
        <v>2149</v>
      </c>
      <c r="C918" s="406">
        <v>0.3165</v>
      </c>
      <c r="D918" s="406">
        <v>1.7999999999999999E-2</v>
      </c>
      <c r="E918" s="406">
        <v>0.14599999999999999</v>
      </c>
      <c r="F918" s="406">
        <v>1.0999999999999999E-2</v>
      </c>
      <c r="G918" s="406">
        <v>61.287999999999997</v>
      </c>
      <c r="H918" s="406">
        <v>9.9849999999999994</v>
      </c>
      <c r="I918" s="406">
        <v>4.1440000000000001</v>
      </c>
      <c r="J918" s="406">
        <v>1.5895000000000001</v>
      </c>
      <c r="K918" s="406">
        <v>6.194</v>
      </c>
    </row>
    <row r="919" spans="1:11" s="118" customFormat="1">
      <c r="A919" s="418" t="s">
        <v>2150</v>
      </c>
      <c r="B919" s="413" t="s">
        <v>2151</v>
      </c>
      <c r="C919" s="406">
        <v>1372.825</v>
      </c>
      <c r="D919" s="406">
        <v>1050.0875000000001</v>
      </c>
      <c r="E919" s="406">
        <v>306.89305999999999</v>
      </c>
      <c r="F919" s="406">
        <v>0</v>
      </c>
      <c r="G919" s="406">
        <v>1.98</v>
      </c>
      <c r="H919" s="406">
        <v>2.0299999999999998</v>
      </c>
      <c r="I919" s="406">
        <v>0</v>
      </c>
      <c r="J919" s="406">
        <v>0</v>
      </c>
      <c r="K919" s="406">
        <v>6938.3296</v>
      </c>
    </row>
    <row r="920" spans="1:11" s="118" customFormat="1">
      <c r="A920" s="418" t="s">
        <v>2152</v>
      </c>
      <c r="B920" s="413" t="s">
        <v>2153</v>
      </c>
      <c r="C920" s="406">
        <v>180.36</v>
      </c>
      <c r="D920" s="406">
        <v>4152.12</v>
      </c>
      <c r="E920" s="406">
        <v>4978.4782000000005</v>
      </c>
      <c r="F920" s="406">
        <v>1783.9749999999999</v>
      </c>
      <c r="G920" s="406">
        <v>1442.88</v>
      </c>
      <c r="H920" s="406">
        <v>506.04600000000005</v>
      </c>
      <c r="I920" s="406">
        <v>505.98250000000002</v>
      </c>
      <c r="J920" s="406">
        <v>2125.5611999999996</v>
      </c>
      <c r="K920" s="406">
        <v>407.46575999999999</v>
      </c>
    </row>
    <row r="921" spans="1:11" s="118" customFormat="1" ht="34.5">
      <c r="A921" s="418" t="s">
        <v>2154</v>
      </c>
      <c r="B921" s="413" t="s">
        <v>2155</v>
      </c>
      <c r="C921" s="406">
        <v>23.353439999999999</v>
      </c>
      <c r="D921" s="406">
        <v>11.255099999999999</v>
      </c>
      <c r="E921" s="406">
        <v>60.743720000000003</v>
      </c>
      <c r="F921" s="406">
        <v>87.343699999999998</v>
      </c>
      <c r="G921" s="406">
        <v>36.6586</v>
      </c>
      <c r="H921" s="406">
        <v>42.923999999999999</v>
      </c>
      <c r="I921" s="406">
        <v>37.078710000000001</v>
      </c>
      <c r="J921" s="406">
        <v>94.368647999999993</v>
      </c>
      <c r="K921" s="406">
        <v>45.771100000000004</v>
      </c>
    </row>
    <row r="922" spans="1:11" s="118" customFormat="1">
      <c r="A922" s="418" t="s">
        <v>2156</v>
      </c>
      <c r="B922" s="413" t="s">
        <v>2157</v>
      </c>
      <c r="C922" s="406">
        <v>1.8917999999999999</v>
      </c>
      <c r="D922" s="406">
        <v>13.266</v>
      </c>
      <c r="E922" s="406">
        <v>7.8022</v>
      </c>
      <c r="F922" s="406">
        <v>9.0760000000000005</v>
      </c>
      <c r="G922" s="406">
        <v>25.631</v>
      </c>
      <c r="H922" s="406">
        <v>27.955000000000002</v>
      </c>
      <c r="I922" s="406">
        <v>171.25659999999999</v>
      </c>
      <c r="J922" s="406">
        <v>97.053529999999995</v>
      </c>
      <c r="K922" s="406">
        <v>255.38183999999998</v>
      </c>
    </row>
    <row r="923" spans="1:11" s="118" customFormat="1" ht="57">
      <c r="A923" s="418" t="s">
        <v>2158</v>
      </c>
      <c r="B923" s="413" t="s">
        <v>2159</v>
      </c>
      <c r="C923" s="406">
        <v>3036.1833550000001</v>
      </c>
      <c r="D923" s="406">
        <v>4646.2336500000001</v>
      </c>
      <c r="E923" s="406">
        <v>3317.4460799999988</v>
      </c>
      <c r="F923" s="406">
        <v>3014.7243779999999</v>
      </c>
      <c r="G923" s="406">
        <v>3030.4732810000014</v>
      </c>
      <c r="H923" s="406">
        <v>4223.9257765559996</v>
      </c>
      <c r="I923" s="406">
        <v>4662.3619516999997</v>
      </c>
      <c r="J923" s="406">
        <v>5209.5855843919999</v>
      </c>
      <c r="K923" s="406">
        <v>4636.7867518490011</v>
      </c>
    </row>
    <row r="924" spans="1:11" s="118" customFormat="1" ht="34.5">
      <c r="A924" s="418" t="s">
        <v>2160</v>
      </c>
      <c r="B924" s="413" t="s">
        <v>2161</v>
      </c>
      <c r="C924" s="406">
        <v>1186.3046629999994</v>
      </c>
      <c r="D924" s="406">
        <v>1760.6821990000003</v>
      </c>
      <c r="E924" s="406">
        <v>1575.8006300000006</v>
      </c>
      <c r="F924" s="406">
        <v>1754.8321480000004</v>
      </c>
      <c r="G924" s="406">
        <v>2593.3761639999993</v>
      </c>
      <c r="H924" s="406">
        <v>2953.2991805560005</v>
      </c>
      <c r="I924" s="406">
        <v>3574.2994750400012</v>
      </c>
      <c r="J924" s="406">
        <v>3788.5963740729994</v>
      </c>
      <c r="K924" s="406">
        <v>5176.9245599890019</v>
      </c>
    </row>
    <row r="925" spans="1:11" s="118" customFormat="1" ht="57">
      <c r="A925" s="418" t="s">
        <v>2162</v>
      </c>
      <c r="B925" s="413" t="s">
        <v>2163</v>
      </c>
      <c r="C925" s="406">
        <v>934.14015200000006</v>
      </c>
      <c r="D925" s="406">
        <v>1028.4681320000002</v>
      </c>
      <c r="E925" s="406">
        <v>846.35759710000036</v>
      </c>
      <c r="F925" s="406">
        <v>827.82843680000019</v>
      </c>
      <c r="G925" s="406">
        <v>1162.2847596060014</v>
      </c>
      <c r="H925" s="406">
        <v>1797.0170526489987</v>
      </c>
      <c r="I925" s="406">
        <v>1640.9119769059996</v>
      </c>
      <c r="J925" s="406">
        <v>2395.9536998569988</v>
      </c>
      <c r="K925" s="406">
        <v>2660.1889185359996</v>
      </c>
    </row>
    <row r="926" spans="1:11" s="118" customFormat="1" ht="34.5">
      <c r="A926" s="418" t="s">
        <v>2164</v>
      </c>
      <c r="B926" s="413" t="s">
        <v>2165</v>
      </c>
      <c r="C926" s="406">
        <v>1423.677655</v>
      </c>
      <c r="D926" s="406">
        <v>2079.8646690000005</v>
      </c>
      <c r="E926" s="406">
        <v>1279.4904290000004</v>
      </c>
      <c r="F926" s="406">
        <v>1927.3775950000002</v>
      </c>
      <c r="G926" s="406">
        <v>1868.5701513999993</v>
      </c>
      <c r="H926" s="406">
        <v>1470.0417190000005</v>
      </c>
      <c r="I926" s="406">
        <v>1221.9657606989997</v>
      </c>
      <c r="J926" s="406">
        <v>1603.5016591500064</v>
      </c>
      <c r="K926" s="406">
        <v>2670.3029091719986</v>
      </c>
    </row>
    <row r="927" spans="1:11" s="118" customFormat="1" ht="57">
      <c r="A927" s="418" t="s">
        <v>2166</v>
      </c>
      <c r="B927" s="413" t="s">
        <v>2167</v>
      </c>
      <c r="C927" s="406">
        <v>5454.4556703000007</v>
      </c>
      <c r="D927" s="406">
        <v>6758.3511869999975</v>
      </c>
      <c r="E927" s="406">
        <v>5308.1268749999981</v>
      </c>
      <c r="F927" s="406">
        <v>5946.5887486000047</v>
      </c>
      <c r="G927" s="406">
        <v>5221.8915581439978</v>
      </c>
      <c r="H927" s="406">
        <v>6971.472622547999</v>
      </c>
      <c r="I927" s="406">
        <v>6497.1167578950026</v>
      </c>
      <c r="J927" s="406">
        <v>13694.993584865992</v>
      </c>
      <c r="K927" s="406">
        <v>15105.636402953018</v>
      </c>
    </row>
    <row r="928" spans="1:11" s="118" customFormat="1" ht="23.25">
      <c r="A928" s="418" t="s">
        <v>2168</v>
      </c>
      <c r="B928" s="413" t="s">
        <v>2169</v>
      </c>
      <c r="C928" s="406">
        <v>1217.659118999999</v>
      </c>
      <c r="D928" s="406">
        <v>2532.6770809999994</v>
      </c>
      <c r="E928" s="406">
        <v>963.9978329999999</v>
      </c>
      <c r="F928" s="406">
        <v>1565.695475</v>
      </c>
      <c r="G928" s="406">
        <v>684.90615579999996</v>
      </c>
      <c r="H928" s="406">
        <v>859.76587183599997</v>
      </c>
      <c r="I928" s="406">
        <v>882.90552757499881</v>
      </c>
      <c r="J928" s="406">
        <v>2543.8978454840362</v>
      </c>
      <c r="K928" s="406">
        <v>2123.3725204379998</v>
      </c>
    </row>
    <row r="929" spans="1:11" s="118" customFormat="1" ht="57">
      <c r="A929" s="418" t="s">
        <v>2170</v>
      </c>
      <c r="B929" s="413" t="s">
        <v>2171</v>
      </c>
      <c r="C929" s="406">
        <v>2418.4190980000008</v>
      </c>
      <c r="D929" s="406">
        <v>3705.3493390000026</v>
      </c>
      <c r="E929" s="406">
        <v>3771.9035470000013</v>
      </c>
      <c r="F929" s="406">
        <v>7489.2266160000063</v>
      </c>
      <c r="G929" s="406">
        <v>11696.919871499997</v>
      </c>
      <c r="H929" s="406">
        <v>7539.3300568900013</v>
      </c>
      <c r="I929" s="406">
        <v>8399.6508639999956</v>
      </c>
      <c r="J929" s="406">
        <v>9919.0552455869984</v>
      </c>
      <c r="K929" s="406">
        <v>10726.613491131995</v>
      </c>
    </row>
    <row r="930" spans="1:11" s="118" customFormat="1" ht="23.25">
      <c r="A930" s="418" t="s">
        <v>2172</v>
      </c>
      <c r="B930" s="413" t="s">
        <v>2173</v>
      </c>
      <c r="C930" s="406">
        <v>519.00272399999994</v>
      </c>
      <c r="D930" s="406">
        <v>655.74450500000012</v>
      </c>
      <c r="E930" s="406">
        <v>431.46076400000021</v>
      </c>
      <c r="F930" s="406">
        <v>510.1887510000002</v>
      </c>
      <c r="G930" s="406">
        <v>626.38885300000027</v>
      </c>
      <c r="H930" s="406">
        <v>752.43362200000047</v>
      </c>
      <c r="I930" s="406">
        <v>769.77499699999976</v>
      </c>
      <c r="J930" s="406">
        <v>1001.1807860000001</v>
      </c>
      <c r="K930" s="406">
        <v>976.48931694900011</v>
      </c>
    </row>
    <row r="931" spans="1:11" s="118" customFormat="1" ht="34.5">
      <c r="A931" s="418" t="s">
        <v>2174</v>
      </c>
      <c r="B931" s="413" t="s">
        <v>2175</v>
      </c>
      <c r="C931" s="406">
        <v>4.2658100000000001</v>
      </c>
      <c r="D931" s="406">
        <v>16.283000000000001</v>
      </c>
      <c r="E931" s="406">
        <v>2.2982</v>
      </c>
      <c r="F931" s="406">
        <v>37.870932999999987</v>
      </c>
      <c r="G931" s="406">
        <v>136.65500999999998</v>
      </c>
      <c r="H931" s="406">
        <v>404.93901</v>
      </c>
      <c r="I931" s="406">
        <v>532.56579499999998</v>
      </c>
      <c r="J931" s="406">
        <v>561.46146400000009</v>
      </c>
      <c r="K931" s="406">
        <v>535.35533626799997</v>
      </c>
    </row>
    <row r="932" spans="1:11" s="118" customFormat="1" ht="34.5">
      <c r="A932" s="418" t="s">
        <v>2176</v>
      </c>
      <c r="B932" s="413" t="s">
        <v>2177</v>
      </c>
      <c r="C932" s="406">
        <v>172.72985999999997</v>
      </c>
      <c r="D932" s="406">
        <v>209.19397700000002</v>
      </c>
      <c r="E932" s="406">
        <v>99.588040000000007</v>
      </c>
      <c r="F932" s="406">
        <v>213.76614000000001</v>
      </c>
      <c r="G932" s="406">
        <v>359.86485392400004</v>
      </c>
      <c r="H932" s="406">
        <v>576.89511699999991</v>
      </c>
      <c r="I932" s="406">
        <v>593.63230099999998</v>
      </c>
      <c r="J932" s="406">
        <v>945.09222713800023</v>
      </c>
      <c r="K932" s="406">
        <v>1613.6403833969998</v>
      </c>
    </row>
    <row r="933" spans="1:11" s="118" customFormat="1" ht="34.5">
      <c r="A933" s="418" t="s">
        <v>2178</v>
      </c>
      <c r="B933" s="413" t="s">
        <v>2179</v>
      </c>
      <c r="C933" s="406">
        <v>1285.9822260000003</v>
      </c>
      <c r="D933" s="406">
        <v>1112.9234120000003</v>
      </c>
      <c r="E933" s="406">
        <v>877.09520699999996</v>
      </c>
      <c r="F933" s="406">
        <v>706.69710200000043</v>
      </c>
      <c r="G933" s="406">
        <v>1013.5784789759997</v>
      </c>
      <c r="H933" s="406">
        <v>1569.6346419619995</v>
      </c>
      <c r="I933" s="406">
        <v>2285.60447948</v>
      </c>
      <c r="J933" s="406">
        <v>2114.1942260000001</v>
      </c>
      <c r="K933" s="406">
        <v>2366.1334041670002</v>
      </c>
    </row>
    <row r="934" spans="1:11" s="118" customFormat="1" ht="23.25">
      <c r="A934" s="418" t="s">
        <v>2180</v>
      </c>
      <c r="B934" s="413" t="s">
        <v>2181</v>
      </c>
      <c r="C934" s="406">
        <v>622.33857999999998</v>
      </c>
      <c r="D934" s="406">
        <v>817.07096599999988</v>
      </c>
      <c r="E934" s="406">
        <v>712.44606700000008</v>
      </c>
      <c r="F934" s="406">
        <v>816.74804999999958</v>
      </c>
      <c r="G934" s="406">
        <v>795.54476570499992</v>
      </c>
      <c r="H934" s="406">
        <v>1060.3327693189999</v>
      </c>
      <c r="I934" s="406">
        <v>903.57715800000005</v>
      </c>
      <c r="J934" s="406">
        <v>1398.3385999999996</v>
      </c>
      <c r="K934" s="406">
        <v>1447.7760313150006</v>
      </c>
    </row>
    <row r="935" spans="1:11" s="118" customFormat="1" ht="23.25">
      <c r="A935" s="418" t="s">
        <v>2182</v>
      </c>
      <c r="B935" s="413" t="s">
        <v>2183</v>
      </c>
      <c r="C935" s="406">
        <v>293.3574910000001</v>
      </c>
      <c r="D935" s="406">
        <v>348.09328399999998</v>
      </c>
      <c r="E935" s="406">
        <v>240.87425700000006</v>
      </c>
      <c r="F935" s="406">
        <v>327.5751345999999</v>
      </c>
      <c r="G935" s="406">
        <v>499.67234045000004</v>
      </c>
      <c r="H935" s="406">
        <v>596.51976490300012</v>
      </c>
      <c r="I935" s="406">
        <v>373.98993083300002</v>
      </c>
      <c r="J935" s="406">
        <v>690.47849425100014</v>
      </c>
      <c r="K935" s="406">
        <v>883.24333269999966</v>
      </c>
    </row>
    <row r="936" spans="1:11" s="118" customFormat="1" ht="57">
      <c r="A936" s="418" t="s">
        <v>2184</v>
      </c>
      <c r="B936" s="413" t="s">
        <v>2185</v>
      </c>
      <c r="C936" s="406">
        <v>565.0608390000001</v>
      </c>
      <c r="D936" s="406">
        <v>678.71059699999978</v>
      </c>
      <c r="E936" s="406">
        <v>592.46237759999985</v>
      </c>
      <c r="F936" s="406">
        <v>799.09456899999896</v>
      </c>
      <c r="G936" s="406">
        <v>954.47876851599892</v>
      </c>
      <c r="H936" s="406">
        <v>883.85478692499987</v>
      </c>
      <c r="I936" s="406">
        <v>841.21943640000029</v>
      </c>
      <c r="J936" s="406">
        <v>1469.1303442340004</v>
      </c>
      <c r="K936" s="406">
        <v>1616.1071965040005</v>
      </c>
    </row>
    <row r="937" spans="1:11" s="118" customFormat="1" ht="34.5">
      <c r="A937" s="418" t="s">
        <v>2186</v>
      </c>
      <c r="B937" s="413" t="s">
        <v>2187</v>
      </c>
      <c r="C937" s="406">
        <v>1666.0047519999998</v>
      </c>
      <c r="D937" s="406">
        <v>1922.1638010000008</v>
      </c>
      <c r="E937" s="406">
        <v>1499.8158589999998</v>
      </c>
      <c r="F937" s="406">
        <v>991.1669149999999</v>
      </c>
      <c r="G937" s="406">
        <v>1421.5025730540001</v>
      </c>
      <c r="H937" s="406">
        <v>2441.9429133219996</v>
      </c>
      <c r="I937" s="406">
        <v>2799.8382689999999</v>
      </c>
      <c r="J937" s="406">
        <v>2945.7225023510005</v>
      </c>
      <c r="K937" s="406">
        <v>4052.6407679479989</v>
      </c>
    </row>
    <row r="938" spans="1:11" s="118" customFormat="1" ht="57">
      <c r="A938" s="418" t="s">
        <v>2188</v>
      </c>
      <c r="B938" s="413" t="s">
        <v>2189</v>
      </c>
      <c r="C938" s="406">
        <v>4686.1167975300013</v>
      </c>
      <c r="D938" s="406">
        <v>6806.7647119990006</v>
      </c>
      <c r="E938" s="406">
        <v>6253.0506440000008</v>
      </c>
      <c r="F938" s="406">
        <v>6890.7254640000074</v>
      </c>
      <c r="G938" s="406">
        <v>5943.5375803869965</v>
      </c>
      <c r="H938" s="406">
        <v>10554.939598428013</v>
      </c>
      <c r="I938" s="406">
        <v>10699.499165104993</v>
      </c>
      <c r="J938" s="406">
        <v>11394.265146494199</v>
      </c>
      <c r="K938" s="406">
        <v>14871.32239976601</v>
      </c>
    </row>
    <row r="939" spans="1:11" s="118" customFormat="1" ht="57">
      <c r="A939" s="418" t="s">
        <v>2190</v>
      </c>
      <c r="B939" s="413" t="s">
        <v>2191</v>
      </c>
      <c r="C939" s="406">
        <v>16997.989762360001</v>
      </c>
      <c r="D939" s="406">
        <v>15664.622253258012</v>
      </c>
      <c r="E939" s="406">
        <v>11247.305542000007</v>
      </c>
      <c r="F939" s="406">
        <v>14831.451803000004</v>
      </c>
      <c r="G939" s="406">
        <v>15527.430270199988</v>
      </c>
      <c r="H939" s="406">
        <v>21483.827988342022</v>
      </c>
      <c r="I939" s="406">
        <v>24705.847332504025</v>
      </c>
      <c r="J939" s="406">
        <v>30342.694870357904</v>
      </c>
      <c r="K939" s="406">
        <v>43470.58003938802</v>
      </c>
    </row>
    <row r="940" spans="1:11" s="118" customFormat="1" ht="45.75">
      <c r="A940" s="418" t="s">
        <v>2192</v>
      </c>
      <c r="B940" s="413" t="s">
        <v>2193</v>
      </c>
      <c r="C940" s="406">
        <v>867.35784000000001</v>
      </c>
      <c r="D940" s="406">
        <v>946.27895000000001</v>
      </c>
      <c r="E940" s="406">
        <v>358.04306500000001</v>
      </c>
      <c r="F940" s="406">
        <v>361.34721999999999</v>
      </c>
      <c r="G940" s="406">
        <v>844.68772200000012</v>
      </c>
      <c r="H940" s="406">
        <v>977.42163000000005</v>
      </c>
      <c r="I940" s="406">
        <v>1119.5912410000003</v>
      </c>
      <c r="J940" s="406">
        <v>2123.4333040000001</v>
      </c>
      <c r="K940" s="406">
        <v>3459.9069531409996</v>
      </c>
    </row>
    <row r="941" spans="1:11" s="118" customFormat="1" ht="45.75">
      <c r="A941" s="418" t="s">
        <v>2194</v>
      </c>
      <c r="B941" s="413" t="s">
        <v>2195</v>
      </c>
      <c r="C941" s="406">
        <v>155.89841999999999</v>
      </c>
      <c r="D941" s="406">
        <v>117.34214799999999</v>
      </c>
      <c r="E941" s="406">
        <v>46.024111000000005</v>
      </c>
      <c r="F941" s="406">
        <v>80.131969999999981</v>
      </c>
      <c r="G941" s="406">
        <v>71.544229999999999</v>
      </c>
      <c r="H941" s="406">
        <v>81.060069999999996</v>
      </c>
      <c r="I941" s="406">
        <v>116.39950599999999</v>
      </c>
      <c r="J941" s="406">
        <v>204.00666219900006</v>
      </c>
      <c r="K941" s="406">
        <v>481.35579838900003</v>
      </c>
    </row>
    <row r="942" spans="1:11" s="118" customFormat="1" ht="57">
      <c r="A942" s="418" t="s">
        <v>2196</v>
      </c>
      <c r="B942" s="413" t="s">
        <v>2197</v>
      </c>
      <c r="C942" s="406">
        <v>557.07069200000001</v>
      </c>
      <c r="D942" s="406">
        <v>718.10562199999981</v>
      </c>
      <c r="E942" s="406">
        <v>919.84039100000018</v>
      </c>
      <c r="F942" s="406">
        <v>732.51888600000018</v>
      </c>
      <c r="G942" s="406">
        <v>917.30337543899964</v>
      </c>
      <c r="H942" s="406">
        <v>1137.077628256</v>
      </c>
      <c r="I942" s="406">
        <v>1755.6069604000002</v>
      </c>
      <c r="J942" s="406">
        <v>2405.4489194930011</v>
      </c>
      <c r="K942" s="406">
        <v>1573.3820412780005</v>
      </c>
    </row>
    <row r="943" spans="1:11" s="118" customFormat="1" ht="57">
      <c r="A943" s="418" t="s">
        <v>2198</v>
      </c>
      <c r="B943" s="413" t="s">
        <v>2199</v>
      </c>
      <c r="C943" s="406">
        <v>706.10677899999985</v>
      </c>
      <c r="D943" s="406">
        <v>685.91769600000043</v>
      </c>
      <c r="E943" s="406">
        <v>481.13919799999996</v>
      </c>
      <c r="F943" s="406">
        <v>472.14208700000017</v>
      </c>
      <c r="G943" s="406">
        <v>587.82281730199998</v>
      </c>
      <c r="H943" s="406">
        <v>1047.6912240000001</v>
      </c>
      <c r="I943" s="406">
        <v>1200.3880732000005</v>
      </c>
      <c r="J943" s="406">
        <v>1145.0737204139996</v>
      </c>
      <c r="K943" s="406">
        <v>1876.7592438590002</v>
      </c>
    </row>
    <row r="944" spans="1:11" s="118" customFormat="1" ht="23.25">
      <c r="A944" s="418" t="s">
        <v>2200</v>
      </c>
      <c r="B944" s="413" t="s">
        <v>2201</v>
      </c>
      <c r="C944" s="406">
        <v>464.51759100000015</v>
      </c>
      <c r="D944" s="406">
        <v>492.70008699999994</v>
      </c>
      <c r="E944" s="406">
        <v>460.71196500000002</v>
      </c>
      <c r="F944" s="406">
        <v>300.60938799999997</v>
      </c>
      <c r="G944" s="406">
        <v>486.62081699999999</v>
      </c>
      <c r="H944" s="406">
        <v>518.57943999999998</v>
      </c>
      <c r="I944" s="406">
        <v>462.61283399999991</v>
      </c>
      <c r="J944" s="406">
        <v>849.66161880400011</v>
      </c>
      <c r="K944" s="406">
        <v>781.58036984599983</v>
      </c>
    </row>
    <row r="945" spans="1:11" s="118" customFormat="1" ht="57">
      <c r="A945" s="418" t="s">
        <v>2202</v>
      </c>
      <c r="B945" s="413" t="s">
        <v>2203</v>
      </c>
      <c r="C945" s="406">
        <v>1955.6028470000001</v>
      </c>
      <c r="D945" s="406">
        <v>1328.0930779999994</v>
      </c>
      <c r="E945" s="406">
        <v>830.36931899999956</v>
      </c>
      <c r="F945" s="406">
        <v>1118.2896020000001</v>
      </c>
      <c r="G945" s="406">
        <v>1146.5769532249994</v>
      </c>
      <c r="H945" s="406">
        <v>1567.2096529999994</v>
      </c>
      <c r="I945" s="406">
        <v>1529.6406343999995</v>
      </c>
      <c r="J945" s="406">
        <v>2627.7537524339996</v>
      </c>
      <c r="K945" s="406">
        <v>5853.14632016</v>
      </c>
    </row>
    <row r="946" spans="1:11" s="118" customFormat="1" ht="57">
      <c r="A946" s="418" t="s">
        <v>2204</v>
      </c>
      <c r="B946" s="413" t="s">
        <v>2205</v>
      </c>
      <c r="C946" s="406">
        <v>1010.8055595200001</v>
      </c>
      <c r="D946" s="406">
        <v>1132.5028007950007</v>
      </c>
      <c r="E946" s="406">
        <v>1416.7164329999996</v>
      </c>
      <c r="F946" s="406">
        <v>1023.1335809999994</v>
      </c>
      <c r="G946" s="406">
        <v>1446.8149909270005</v>
      </c>
      <c r="H946" s="406">
        <v>1423.5825073279998</v>
      </c>
      <c r="I946" s="406">
        <v>1118.6466411740003</v>
      </c>
      <c r="J946" s="406">
        <v>1366.8764283890005</v>
      </c>
      <c r="K946" s="406">
        <v>3340.7582444979998</v>
      </c>
    </row>
    <row r="947" spans="1:11" s="118" customFormat="1" ht="45.75">
      <c r="A947" s="418" t="s">
        <v>2206</v>
      </c>
      <c r="B947" s="413" t="s">
        <v>2207</v>
      </c>
      <c r="C947" s="406">
        <v>195.34839500000001</v>
      </c>
      <c r="D947" s="406">
        <v>246.20743900000002</v>
      </c>
      <c r="E947" s="406">
        <v>118.37265800000003</v>
      </c>
      <c r="F947" s="406">
        <v>52.739892999999988</v>
      </c>
      <c r="G947" s="406">
        <v>127.53934347000003</v>
      </c>
      <c r="H947" s="406">
        <v>80.94126981099997</v>
      </c>
      <c r="I947" s="406">
        <v>128.00486661100015</v>
      </c>
      <c r="J947" s="406">
        <v>201.33052249999992</v>
      </c>
      <c r="K947" s="406">
        <v>167.24719290299996</v>
      </c>
    </row>
    <row r="948" spans="1:11" s="118" customFormat="1" ht="68.25">
      <c r="A948" s="418" t="s">
        <v>2208</v>
      </c>
      <c r="B948" s="413" t="s">
        <v>2209</v>
      </c>
      <c r="C948" s="406">
        <v>16374.579056000002</v>
      </c>
      <c r="D948" s="406">
        <v>18693.017480000002</v>
      </c>
      <c r="E948" s="406">
        <v>15589.351508999996</v>
      </c>
      <c r="F948" s="406">
        <v>21327.601053000002</v>
      </c>
      <c r="G948" s="406">
        <v>16572.536475999997</v>
      </c>
      <c r="H948" s="406">
        <v>19156.118657999999</v>
      </c>
      <c r="I948" s="406">
        <v>18532.931812999996</v>
      </c>
      <c r="J948" s="406">
        <v>15958.002721999999</v>
      </c>
      <c r="K948" s="406">
        <v>12927.502072288004</v>
      </c>
    </row>
    <row r="949" spans="1:11" s="118" customFormat="1" ht="34.5">
      <c r="A949" s="418" t="s">
        <v>2210</v>
      </c>
      <c r="B949" s="413" t="s">
        <v>2211</v>
      </c>
      <c r="C949" s="406">
        <v>15.32253</v>
      </c>
      <c r="D949" s="406">
        <v>48.732899999999994</v>
      </c>
      <c r="E949" s="406">
        <v>10.578940000000001</v>
      </c>
      <c r="F949" s="406">
        <v>2.073</v>
      </c>
      <c r="G949" s="406">
        <v>9.8000000000000004E-2</v>
      </c>
      <c r="H949" s="406">
        <v>2.5460000000000003</v>
      </c>
      <c r="I949" s="406">
        <v>2.3068</v>
      </c>
      <c r="J949" s="406">
        <v>26.832000000000001</v>
      </c>
      <c r="K949" s="406">
        <v>18.37707</v>
      </c>
    </row>
    <row r="950" spans="1:11" s="118" customFormat="1" ht="45.75">
      <c r="A950" s="418" t="s">
        <v>2212</v>
      </c>
      <c r="B950" s="413" t="s">
        <v>2213</v>
      </c>
      <c r="C950" s="406">
        <v>6089.23524</v>
      </c>
      <c r="D950" s="406">
        <v>9021.4819139999981</v>
      </c>
      <c r="E950" s="406">
        <v>29010.651961000003</v>
      </c>
      <c r="F950" s="406">
        <v>3301.44688</v>
      </c>
      <c r="G950" s="406">
        <v>6519.0529799999995</v>
      </c>
      <c r="H950" s="406">
        <v>7886.9772199999989</v>
      </c>
      <c r="I950" s="406">
        <v>5189.9666649999999</v>
      </c>
      <c r="J950" s="406">
        <v>2802.2922600000002</v>
      </c>
      <c r="K950" s="406">
        <v>4681.885131</v>
      </c>
    </row>
    <row r="951" spans="1:11" s="118" customFormat="1" ht="23.25">
      <c r="A951" s="418" t="s">
        <v>2214</v>
      </c>
      <c r="B951" s="413" t="s">
        <v>2215</v>
      </c>
      <c r="C951" s="406">
        <v>3544.6621601999996</v>
      </c>
      <c r="D951" s="406">
        <v>3702.406864</v>
      </c>
      <c r="E951" s="406">
        <v>2997.0478460000008</v>
      </c>
      <c r="F951" s="406">
        <v>2129.2701979999997</v>
      </c>
      <c r="G951" s="406">
        <v>2543.315333</v>
      </c>
      <c r="H951" s="406">
        <v>3319.9541330000006</v>
      </c>
      <c r="I951" s="406">
        <v>3422.13742</v>
      </c>
      <c r="J951" s="406">
        <v>4715.3393210000004</v>
      </c>
      <c r="K951" s="406">
        <v>5716.745825</v>
      </c>
    </row>
    <row r="952" spans="1:11" s="118" customFormat="1" ht="57">
      <c r="A952" s="418" t="s">
        <v>2216</v>
      </c>
      <c r="B952" s="413" t="s">
        <v>2217</v>
      </c>
      <c r="C952" s="406">
        <v>296.87369999999999</v>
      </c>
      <c r="D952" s="406">
        <v>483.39476000000002</v>
      </c>
      <c r="E952" s="406">
        <v>4208.2710399999996</v>
      </c>
      <c r="F952" s="406">
        <v>350.80914999999999</v>
      </c>
      <c r="G952" s="406">
        <v>1685.8438899999996</v>
      </c>
      <c r="H952" s="406">
        <v>313.89355</v>
      </c>
      <c r="I952" s="406">
        <v>286.59879999999998</v>
      </c>
      <c r="J952" s="406">
        <v>1222.6081219570001</v>
      </c>
      <c r="K952" s="406">
        <v>460.24977699999999</v>
      </c>
    </row>
    <row r="953" spans="1:11" s="118" customFormat="1" ht="45.75">
      <c r="A953" s="418" t="s">
        <v>2218</v>
      </c>
      <c r="B953" s="413" t="s">
        <v>2219</v>
      </c>
      <c r="C953" s="406">
        <v>172.68866</v>
      </c>
      <c r="D953" s="406">
        <v>294.05881200000005</v>
      </c>
      <c r="E953" s="406">
        <v>146.739408</v>
      </c>
      <c r="F953" s="406">
        <v>112.238362</v>
      </c>
      <c r="G953" s="406">
        <v>52.956240000000008</v>
      </c>
      <c r="H953" s="406">
        <v>87.860523000000001</v>
      </c>
      <c r="I953" s="406">
        <v>67.854939999999999</v>
      </c>
      <c r="J953" s="406">
        <v>173.31563</v>
      </c>
      <c r="K953" s="406">
        <v>147.98869999999999</v>
      </c>
    </row>
    <row r="954" spans="1:11" s="118" customFormat="1">
      <c r="A954" s="418" t="s">
        <v>2220</v>
      </c>
      <c r="B954" s="413" t="s">
        <v>2221</v>
      </c>
      <c r="C954" s="406">
        <v>348.94440000000003</v>
      </c>
      <c r="D954" s="406">
        <v>774.50232999999992</v>
      </c>
      <c r="E954" s="406">
        <v>2411.5939899999998</v>
      </c>
      <c r="F954" s="406">
        <v>2482.5949599999999</v>
      </c>
      <c r="G954" s="406">
        <v>372.07707099999999</v>
      </c>
      <c r="H954" s="406">
        <v>394.66614200000004</v>
      </c>
      <c r="I954" s="406">
        <v>1223.41679</v>
      </c>
      <c r="J954" s="406">
        <v>777.93157399999996</v>
      </c>
      <c r="K954" s="406">
        <v>761.857934</v>
      </c>
    </row>
    <row r="955" spans="1:11" s="118" customFormat="1" ht="34.5">
      <c r="A955" s="418" t="s">
        <v>2222</v>
      </c>
      <c r="B955" s="413" t="s">
        <v>2223</v>
      </c>
      <c r="C955" s="406">
        <v>9874.9720399999969</v>
      </c>
      <c r="D955" s="406">
        <v>8496.1319620000013</v>
      </c>
      <c r="E955" s="406">
        <v>6592.4377369999993</v>
      </c>
      <c r="F955" s="406">
        <v>6839.2497019999973</v>
      </c>
      <c r="G955" s="406">
        <v>13290.787507599998</v>
      </c>
      <c r="H955" s="406">
        <v>26586.079758200009</v>
      </c>
      <c r="I955" s="406">
        <v>17772.336148104001</v>
      </c>
      <c r="J955" s="406">
        <v>21973.317483699997</v>
      </c>
      <c r="K955" s="406">
        <v>42722.595061066029</v>
      </c>
    </row>
    <row r="956" spans="1:11" s="118" customFormat="1" ht="23.25">
      <c r="A956" s="418" t="s">
        <v>2224</v>
      </c>
      <c r="B956" s="413" t="s">
        <v>2225</v>
      </c>
      <c r="C956" s="406">
        <v>4775.7817600000026</v>
      </c>
      <c r="D956" s="406">
        <v>5594.2891500000014</v>
      </c>
      <c r="E956" s="406">
        <v>3271.7453309999996</v>
      </c>
      <c r="F956" s="406">
        <v>2580.3531699999999</v>
      </c>
      <c r="G956" s="406">
        <v>5436.9571100000003</v>
      </c>
      <c r="H956" s="406">
        <v>5422.6225830000003</v>
      </c>
      <c r="I956" s="406">
        <v>7753.2320790000094</v>
      </c>
      <c r="J956" s="406">
        <v>13364.669549278013</v>
      </c>
      <c r="K956" s="406">
        <v>16372.635610888003</v>
      </c>
    </row>
    <row r="957" spans="1:11" s="118" customFormat="1" ht="23.25">
      <c r="A957" s="418" t="s">
        <v>2226</v>
      </c>
      <c r="B957" s="413" t="s">
        <v>2227</v>
      </c>
      <c r="C957" s="406">
        <v>10958.496513529994</v>
      </c>
      <c r="D957" s="406">
        <v>20836.90264535902</v>
      </c>
      <c r="E957" s="406">
        <v>4716.0688656000011</v>
      </c>
      <c r="F957" s="406">
        <v>5807.7488365999889</v>
      </c>
      <c r="G957" s="406">
        <v>8657.276108300015</v>
      </c>
      <c r="H957" s="406">
        <v>13705.362054804002</v>
      </c>
      <c r="I957" s="406">
        <v>14128.298362954005</v>
      </c>
      <c r="J957" s="406">
        <v>13747.109258709854</v>
      </c>
      <c r="K957" s="406">
        <v>28373.102081886955</v>
      </c>
    </row>
    <row r="958" spans="1:11" s="118" customFormat="1" ht="23.25">
      <c r="A958" s="418" t="s">
        <v>2228</v>
      </c>
      <c r="B958" s="413" t="s">
        <v>2229</v>
      </c>
      <c r="C958" s="406">
        <v>121.84807999999998</v>
      </c>
      <c r="D958" s="406">
        <v>18.187860000000001</v>
      </c>
      <c r="E958" s="406">
        <v>139.73352000000003</v>
      </c>
      <c r="F958" s="406">
        <v>192.14171999999999</v>
      </c>
      <c r="G958" s="406">
        <v>52.811300000000003</v>
      </c>
      <c r="H958" s="406">
        <v>695.48829699999987</v>
      </c>
      <c r="I958" s="406">
        <v>1814.0470999999998</v>
      </c>
      <c r="J958" s="406">
        <v>657.99197000000004</v>
      </c>
      <c r="K958" s="406">
        <v>1270.543592125</v>
      </c>
    </row>
    <row r="959" spans="1:11" s="118" customFormat="1" ht="23.25">
      <c r="A959" s="418" t="s">
        <v>2230</v>
      </c>
      <c r="B959" s="413" t="s">
        <v>2231</v>
      </c>
      <c r="C959" s="406">
        <v>1614.425716</v>
      </c>
      <c r="D959" s="406">
        <v>4363.7438580000007</v>
      </c>
      <c r="E959" s="406">
        <v>331.04719999999998</v>
      </c>
      <c r="F959" s="406">
        <v>2526.8371199999997</v>
      </c>
      <c r="G959" s="406">
        <v>822.36695299999997</v>
      </c>
      <c r="H959" s="406">
        <v>15297.608154000001</v>
      </c>
      <c r="I959" s="406">
        <v>1195.9666650000001</v>
      </c>
      <c r="J959" s="406">
        <v>1679.8623940000002</v>
      </c>
      <c r="K959" s="406">
        <v>1313.1690733849998</v>
      </c>
    </row>
    <row r="960" spans="1:11" s="118" customFormat="1">
      <c r="A960" s="418" t="s">
        <v>2232</v>
      </c>
      <c r="B960" s="413" t="s">
        <v>2233</v>
      </c>
      <c r="C960" s="406">
        <v>1615.9654129999988</v>
      </c>
      <c r="D960" s="406">
        <v>1715.0385140000005</v>
      </c>
      <c r="E960" s="406">
        <v>1884.0675664999981</v>
      </c>
      <c r="F960" s="406">
        <v>1377.7267544999995</v>
      </c>
      <c r="G960" s="406">
        <v>2973.3153774990005</v>
      </c>
      <c r="H960" s="406">
        <v>5657.2139441229992</v>
      </c>
      <c r="I960" s="406">
        <v>5260.8644116369969</v>
      </c>
      <c r="J960" s="406">
        <v>4773.8141753959553</v>
      </c>
      <c r="K960" s="406">
        <v>12854.348041846006</v>
      </c>
    </row>
    <row r="961" spans="1:11" s="118" customFormat="1" ht="23.25">
      <c r="A961" s="418" t="s">
        <v>2234</v>
      </c>
      <c r="B961" s="413" t="s">
        <v>2235</v>
      </c>
      <c r="C961" s="406">
        <v>26415.329372669974</v>
      </c>
      <c r="D961" s="406">
        <v>32477.418350155942</v>
      </c>
      <c r="E961" s="406">
        <v>24901.824382756011</v>
      </c>
      <c r="F961" s="406">
        <v>24049.619549099982</v>
      </c>
      <c r="G961" s="406">
        <v>29100.404629634031</v>
      </c>
      <c r="H961" s="406">
        <v>34878.795464221002</v>
      </c>
      <c r="I961" s="406">
        <v>38469.128340301038</v>
      </c>
      <c r="J961" s="406">
        <v>45530.13139336132</v>
      </c>
      <c r="K961" s="406">
        <v>48522.240930237982</v>
      </c>
    </row>
    <row r="962" spans="1:11" s="118" customFormat="1" ht="45.75">
      <c r="A962" s="418" t="s">
        <v>2236</v>
      </c>
      <c r="B962" s="413" t="s">
        <v>2237</v>
      </c>
      <c r="C962" s="406">
        <v>15190.618873800016</v>
      </c>
      <c r="D962" s="406">
        <v>21630.73655199998</v>
      </c>
      <c r="E962" s="406">
        <v>16340.843176600021</v>
      </c>
      <c r="F962" s="406">
        <v>24260.773950700004</v>
      </c>
      <c r="G962" s="406">
        <v>25053.380014589999</v>
      </c>
      <c r="H962" s="406">
        <v>35603.641459502993</v>
      </c>
      <c r="I962" s="406">
        <v>48347.040161671997</v>
      </c>
      <c r="J962" s="406">
        <v>60906.604780804046</v>
      </c>
      <c r="K962" s="406">
        <v>80218.979206992648</v>
      </c>
    </row>
    <row r="963" spans="1:11" s="118" customFormat="1" ht="45.75">
      <c r="A963" s="418" t="s">
        <v>2238</v>
      </c>
      <c r="B963" s="413" t="s">
        <v>2239</v>
      </c>
      <c r="C963" s="406">
        <v>25938.365222999932</v>
      </c>
      <c r="D963" s="406">
        <v>16600.543780000011</v>
      </c>
      <c r="E963" s="406">
        <v>15450.564313000008</v>
      </c>
      <c r="F963" s="406">
        <v>19952.427556999988</v>
      </c>
      <c r="G963" s="406">
        <v>18444.985154200014</v>
      </c>
      <c r="H963" s="406">
        <v>29977.550575999965</v>
      </c>
      <c r="I963" s="406">
        <v>36100.858936000048</v>
      </c>
      <c r="J963" s="406">
        <v>50420.603812633017</v>
      </c>
      <c r="K963" s="406">
        <v>35925.346346195052</v>
      </c>
    </row>
    <row r="964" spans="1:11" s="118" customFormat="1" ht="45.75">
      <c r="A964" s="418" t="s">
        <v>2240</v>
      </c>
      <c r="B964" s="413" t="s">
        <v>2241</v>
      </c>
      <c r="C964" s="406">
        <v>676.55463500000008</v>
      </c>
      <c r="D964" s="406">
        <v>680.07895799999994</v>
      </c>
      <c r="E964" s="406">
        <v>555.05229199999974</v>
      </c>
      <c r="F964" s="406">
        <v>556.03637700000002</v>
      </c>
      <c r="G964" s="406">
        <v>451.79667999999998</v>
      </c>
      <c r="H964" s="406">
        <v>1430.8819166000003</v>
      </c>
      <c r="I964" s="406">
        <v>1212.7302209999998</v>
      </c>
      <c r="J964" s="406">
        <v>901.88129900000013</v>
      </c>
      <c r="K964" s="406">
        <v>1091.885759859</v>
      </c>
    </row>
    <row r="965" spans="1:11" s="118" customFormat="1" ht="23.25">
      <c r="A965" s="418" t="s">
        <v>2242</v>
      </c>
      <c r="B965" s="413" t="s">
        <v>2243</v>
      </c>
      <c r="C965" s="406">
        <v>6870.8185999999996</v>
      </c>
      <c r="D965" s="406">
        <v>12240.670919999999</v>
      </c>
      <c r="E965" s="406">
        <v>15264.470009999997</v>
      </c>
      <c r="F965" s="406">
        <v>9712.7511000000013</v>
      </c>
      <c r="G965" s="406">
        <v>8714.4056199999995</v>
      </c>
      <c r="H965" s="406">
        <v>10976.055700000003</v>
      </c>
      <c r="I965" s="406">
        <v>14153.123180000001</v>
      </c>
      <c r="J965" s="406">
        <v>6137.8534400000008</v>
      </c>
      <c r="K965" s="406">
        <v>7210.9823736050002</v>
      </c>
    </row>
    <row r="966" spans="1:11" s="118" customFormat="1" ht="45.75">
      <c r="A966" s="418" t="s">
        <v>2244</v>
      </c>
      <c r="B966" s="413" t="s">
        <v>2245</v>
      </c>
      <c r="C966" s="406">
        <v>23574.867160999995</v>
      </c>
      <c r="D966" s="406">
        <v>27293.467097000004</v>
      </c>
      <c r="E966" s="406">
        <v>15616.983060000013</v>
      </c>
      <c r="F966" s="406">
        <v>16043.345989999994</v>
      </c>
      <c r="G966" s="406">
        <v>19742.560715</v>
      </c>
      <c r="H966" s="406">
        <v>23451.531726000001</v>
      </c>
      <c r="I966" s="406">
        <v>28315.58003700004</v>
      </c>
      <c r="J966" s="406">
        <v>58240.675172002084</v>
      </c>
      <c r="K966" s="406">
        <v>52827.174904107</v>
      </c>
    </row>
    <row r="967" spans="1:11" s="118" customFormat="1" ht="57">
      <c r="A967" s="418" t="s">
        <v>2246</v>
      </c>
      <c r="B967" s="413" t="s">
        <v>2247</v>
      </c>
      <c r="C967" s="406">
        <v>23581.640543999998</v>
      </c>
      <c r="D967" s="406">
        <v>18563.012005999997</v>
      </c>
      <c r="E967" s="406">
        <v>21549.003129000019</v>
      </c>
      <c r="F967" s="406">
        <v>12064.530817000003</v>
      </c>
      <c r="G967" s="406">
        <v>13835.029262624003</v>
      </c>
      <c r="H967" s="406">
        <v>24070.383147960005</v>
      </c>
      <c r="I967" s="406">
        <v>19708.460238542997</v>
      </c>
      <c r="J967" s="406">
        <v>12617.900070676818</v>
      </c>
      <c r="K967" s="406">
        <v>16396.626712869005</v>
      </c>
    </row>
    <row r="968" spans="1:11" s="118" customFormat="1" ht="23.25">
      <c r="A968" s="418" t="s">
        <v>2248</v>
      </c>
      <c r="B968" s="413" t="s">
        <v>2249</v>
      </c>
      <c r="C968" s="406">
        <v>248.93664000000001</v>
      </c>
      <c r="D968" s="406">
        <v>357.27087999999998</v>
      </c>
      <c r="E968" s="406">
        <v>299.55574999999999</v>
      </c>
      <c r="F968" s="406">
        <v>209.48203999999998</v>
      </c>
      <c r="G968" s="406">
        <v>651.98172</v>
      </c>
      <c r="H968" s="406">
        <v>380.84641999999997</v>
      </c>
      <c r="I968" s="406">
        <v>1071.4081900000001</v>
      </c>
      <c r="J968" s="406">
        <v>554.79393300000004</v>
      </c>
      <c r="K968" s="406">
        <v>472.63106152600005</v>
      </c>
    </row>
    <row r="969" spans="1:11" s="118" customFormat="1" ht="34.5">
      <c r="A969" s="418" t="s">
        <v>2250</v>
      </c>
      <c r="B969" s="413" t="s">
        <v>2251</v>
      </c>
      <c r="C969" s="406">
        <v>24496.893568409985</v>
      </c>
      <c r="D969" s="406">
        <v>24623.42375077902</v>
      </c>
      <c r="E969" s="406">
        <v>19698.335234200003</v>
      </c>
      <c r="F969" s="406">
        <v>22716.999152000004</v>
      </c>
      <c r="G969" s="406">
        <v>23283.319220558958</v>
      </c>
      <c r="H969" s="406">
        <v>42242.542878170003</v>
      </c>
      <c r="I969" s="406">
        <v>21491.334148972022</v>
      </c>
      <c r="J969" s="406">
        <v>23445.162954489278</v>
      </c>
      <c r="K969" s="406">
        <v>28097.939142895848</v>
      </c>
    </row>
    <row r="970" spans="1:11" s="118" customFormat="1" ht="57">
      <c r="A970" s="418" t="s">
        <v>2252</v>
      </c>
      <c r="B970" s="413" t="s">
        <v>2253</v>
      </c>
      <c r="C970" s="406">
        <v>3069.9352499999986</v>
      </c>
      <c r="D970" s="406">
        <v>1876.6263959999994</v>
      </c>
      <c r="E970" s="406">
        <v>2460.2510630000006</v>
      </c>
      <c r="F970" s="406">
        <v>3126.5846900000015</v>
      </c>
      <c r="G970" s="406">
        <v>2404.074536000001</v>
      </c>
      <c r="H970" s="406">
        <v>3709.3113800000001</v>
      </c>
      <c r="I970" s="406">
        <v>5905.3987320000033</v>
      </c>
      <c r="J970" s="406">
        <v>5926.5709514600012</v>
      </c>
      <c r="K970" s="406">
        <v>6876.165620181996</v>
      </c>
    </row>
    <row r="971" spans="1:11" s="118" customFormat="1" ht="57">
      <c r="A971" s="418" t="s">
        <v>2254</v>
      </c>
      <c r="B971" s="413" t="s">
        <v>2255</v>
      </c>
      <c r="C971" s="406">
        <v>1675.6056339999996</v>
      </c>
      <c r="D971" s="406">
        <v>2165.8636690000003</v>
      </c>
      <c r="E971" s="406">
        <v>1661.5890189999998</v>
      </c>
      <c r="F971" s="406">
        <v>1845.0115490000005</v>
      </c>
      <c r="G971" s="406">
        <v>2130.4417650349997</v>
      </c>
      <c r="H971" s="406">
        <v>2565.7973989999991</v>
      </c>
      <c r="I971" s="406">
        <v>3264.9722270000011</v>
      </c>
      <c r="J971" s="406">
        <v>5720.1903777768985</v>
      </c>
      <c r="K971" s="406">
        <v>4608.024196295828</v>
      </c>
    </row>
    <row r="972" spans="1:11" s="118" customFormat="1" ht="57">
      <c r="A972" s="418" t="s">
        <v>2256</v>
      </c>
      <c r="B972" s="413" t="s">
        <v>2257</v>
      </c>
      <c r="C972" s="406">
        <v>4510.4374870000011</v>
      </c>
      <c r="D972" s="406">
        <v>3942.1548930000013</v>
      </c>
      <c r="E972" s="406">
        <v>3331.8257229999995</v>
      </c>
      <c r="F972" s="406">
        <v>3190.8208099999993</v>
      </c>
      <c r="G972" s="406">
        <v>3425.2020946249995</v>
      </c>
      <c r="H972" s="406">
        <v>6063.0752469180006</v>
      </c>
      <c r="I972" s="406">
        <v>7122.5862400910019</v>
      </c>
      <c r="J972" s="406">
        <v>17294.025294467643</v>
      </c>
      <c r="K972" s="406">
        <v>19970.77047464799</v>
      </c>
    </row>
    <row r="973" spans="1:11" s="118" customFormat="1" ht="23.25">
      <c r="A973" s="418" t="s">
        <v>2258</v>
      </c>
      <c r="B973" s="413" t="s">
        <v>2259</v>
      </c>
      <c r="C973" s="406">
        <v>4115.9640600000012</v>
      </c>
      <c r="D973" s="406">
        <v>5117.4288479999977</v>
      </c>
      <c r="E973" s="406">
        <v>3336.9958490000013</v>
      </c>
      <c r="F973" s="406">
        <v>5931.4013330000034</v>
      </c>
      <c r="G973" s="406">
        <v>7750.1619690000043</v>
      </c>
      <c r="H973" s="406">
        <v>5905.1113049999994</v>
      </c>
      <c r="I973" s="406">
        <v>4914.9562074309979</v>
      </c>
      <c r="J973" s="406">
        <v>5092.4847655000003</v>
      </c>
      <c r="K973" s="406">
        <v>7475.0891796479955</v>
      </c>
    </row>
    <row r="974" spans="1:11" s="118" customFormat="1" ht="34.5">
      <c r="A974" s="418" t="s">
        <v>2260</v>
      </c>
      <c r="B974" s="413" t="s">
        <v>2261</v>
      </c>
      <c r="C974" s="406">
        <v>12560.90417</v>
      </c>
      <c r="D974" s="406">
        <v>16952.101409999999</v>
      </c>
      <c r="E974" s="406">
        <v>9558.5829600000015</v>
      </c>
      <c r="F974" s="406">
        <v>5705.1779000000006</v>
      </c>
      <c r="G974" s="406">
        <v>6460.0140610000008</v>
      </c>
      <c r="H974" s="406">
        <v>14673.44485</v>
      </c>
      <c r="I974" s="406">
        <v>18190.363493999997</v>
      </c>
      <c r="J974" s="406">
        <v>12909.710730000001</v>
      </c>
      <c r="K974" s="406">
        <v>15626.766342000003</v>
      </c>
    </row>
    <row r="975" spans="1:11" s="118" customFormat="1" ht="34.5">
      <c r="A975" s="418" t="s">
        <v>2262</v>
      </c>
      <c r="B975" s="413" t="s">
        <v>2263</v>
      </c>
      <c r="C975" s="406">
        <v>7013.1978300000001</v>
      </c>
      <c r="D975" s="406">
        <v>8819.7208620000019</v>
      </c>
      <c r="E975" s="406">
        <v>6407.7152799999994</v>
      </c>
      <c r="F975" s="406">
        <v>4520.1485400000001</v>
      </c>
      <c r="G975" s="406">
        <v>5646.7481550000002</v>
      </c>
      <c r="H975" s="406">
        <v>10274.745050000001</v>
      </c>
      <c r="I975" s="406">
        <v>10876.161107</v>
      </c>
      <c r="J975" s="406">
        <v>13025.902236000002</v>
      </c>
      <c r="K975" s="406">
        <v>15863.663708546381</v>
      </c>
    </row>
    <row r="976" spans="1:11" s="118" customFormat="1" ht="34.5">
      <c r="A976" s="418" t="s">
        <v>2264</v>
      </c>
      <c r="B976" s="413" t="s">
        <v>2265</v>
      </c>
      <c r="C976" s="406">
        <v>15729.942556000002</v>
      </c>
      <c r="D976" s="406">
        <v>19350.330353000001</v>
      </c>
      <c r="E976" s="406">
        <v>18632.2647</v>
      </c>
      <c r="F976" s="406">
        <v>18453.361874999999</v>
      </c>
      <c r="G976" s="406">
        <v>15884.037107999999</v>
      </c>
      <c r="H976" s="406">
        <v>25810.068573559998</v>
      </c>
      <c r="I976" s="406">
        <v>33154.858474000001</v>
      </c>
      <c r="J976" s="406">
        <v>34430.116159000005</v>
      </c>
      <c r="K976" s="406">
        <v>42356.267082336002</v>
      </c>
    </row>
    <row r="977" spans="1:11" s="118" customFormat="1" ht="45.75">
      <c r="A977" s="418" t="s">
        <v>2266</v>
      </c>
      <c r="B977" s="413" t="s">
        <v>2267</v>
      </c>
      <c r="C977" s="406">
        <v>91784.018450000018</v>
      </c>
      <c r="D977" s="406">
        <v>104199.27841</v>
      </c>
      <c r="E977" s="406">
        <v>37767.702960000002</v>
      </c>
      <c r="F977" s="406">
        <v>23323.18203</v>
      </c>
      <c r="G977" s="406">
        <v>35226.361989999998</v>
      </c>
      <c r="H977" s="406">
        <v>83935.622799999997</v>
      </c>
      <c r="I977" s="406">
        <v>151413.42767999999</v>
      </c>
      <c r="J977" s="406">
        <v>80623.624830000001</v>
      </c>
      <c r="K977" s="406">
        <v>89430.347999999998</v>
      </c>
    </row>
    <row r="978" spans="1:11" s="118" customFormat="1" ht="57">
      <c r="A978" s="418" t="s">
        <v>2268</v>
      </c>
      <c r="B978" s="413" t="s">
        <v>2269</v>
      </c>
      <c r="C978" s="406">
        <v>17912.565579999991</v>
      </c>
      <c r="D978" s="406">
        <v>27510.38047</v>
      </c>
      <c r="E978" s="406">
        <v>13523.898090000001</v>
      </c>
      <c r="F978" s="406">
        <v>3684.1256000000008</v>
      </c>
      <c r="G978" s="406">
        <v>9722.1688200000008</v>
      </c>
      <c r="H978" s="406">
        <v>15142.270907777998</v>
      </c>
      <c r="I978" s="406">
        <v>6738.6123900000002</v>
      </c>
      <c r="J978" s="406">
        <v>4444.2408299999997</v>
      </c>
      <c r="K978" s="406">
        <v>7874.5157100000006</v>
      </c>
    </row>
    <row r="979" spans="1:11" s="118" customFormat="1" ht="23.25">
      <c r="A979" s="418" t="s">
        <v>2270</v>
      </c>
      <c r="B979" s="413" t="s">
        <v>2271</v>
      </c>
      <c r="C979" s="406">
        <v>40470.784585999987</v>
      </c>
      <c r="D979" s="406">
        <v>43736.606590400028</v>
      </c>
      <c r="E979" s="406">
        <v>15978.910298999999</v>
      </c>
      <c r="F979" s="406">
        <v>11765.674218799997</v>
      </c>
      <c r="G979" s="406">
        <v>24829.488561291</v>
      </c>
      <c r="H979" s="406">
        <v>38510.109751369993</v>
      </c>
      <c r="I979" s="406">
        <v>29055.71452460299</v>
      </c>
      <c r="J979" s="406">
        <v>39747.631190857668</v>
      </c>
      <c r="K979" s="406">
        <v>69444.27166847304</v>
      </c>
    </row>
    <row r="980" spans="1:11" s="118" customFormat="1" ht="34.5">
      <c r="A980" s="418" t="s">
        <v>2272</v>
      </c>
      <c r="B980" s="413" t="s">
        <v>2273</v>
      </c>
      <c r="C980" s="406">
        <v>714.94431599999984</v>
      </c>
      <c r="D980" s="406">
        <v>1423.782815</v>
      </c>
      <c r="E980" s="406">
        <v>1292.3198079999997</v>
      </c>
      <c r="F980" s="406">
        <v>924.22526400000004</v>
      </c>
      <c r="G980" s="406">
        <v>2010.358823</v>
      </c>
      <c r="H980" s="406">
        <v>3764.5741150000003</v>
      </c>
      <c r="I980" s="406">
        <v>6244.2345749999977</v>
      </c>
      <c r="J980" s="406">
        <v>6649.5811319999993</v>
      </c>
      <c r="K980" s="406">
        <v>7703.9489166629965</v>
      </c>
    </row>
    <row r="981" spans="1:11" s="118" customFormat="1" ht="45.75">
      <c r="A981" s="418" t="s">
        <v>2274</v>
      </c>
      <c r="B981" s="413" t="s">
        <v>2275</v>
      </c>
      <c r="C981" s="406">
        <v>2031.464430999999</v>
      </c>
      <c r="D981" s="406">
        <v>3001.481761</v>
      </c>
      <c r="E981" s="406">
        <v>2346.1970880000003</v>
      </c>
      <c r="F981" s="406">
        <v>3446.7569720000001</v>
      </c>
      <c r="G981" s="406">
        <v>15506.654655000002</v>
      </c>
      <c r="H981" s="406">
        <v>16407.832104000001</v>
      </c>
      <c r="I981" s="406">
        <v>16481.090446000006</v>
      </c>
      <c r="J981" s="406">
        <v>17524.680282756999</v>
      </c>
      <c r="K981" s="406">
        <v>14385.765771848</v>
      </c>
    </row>
    <row r="982" spans="1:11" s="118" customFormat="1" ht="23.25">
      <c r="A982" s="418" t="s">
        <v>2276</v>
      </c>
      <c r="B982" s="413" t="s">
        <v>2277</v>
      </c>
      <c r="C982" s="406">
        <v>125.58469999999998</v>
      </c>
      <c r="D982" s="406">
        <v>171.61003000000002</v>
      </c>
      <c r="E982" s="406">
        <v>121.52574000000001</v>
      </c>
      <c r="F982" s="406">
        <v>123.25724</v>
      </c>
      <c r="G982" s="406">
        <v>376.99134199999992</v>
      </c>
      <c r="H982" s="406">
        <v>390.42905000000007</v>
      </c>
      <c r="I982" s="406">
        <v>593.12867999999992</v>
      </c>
      <c r="J982" s="406">
        <v>511.78384</v>
      </c>
      <c r="K982" s="406">
        <v>471.27099933300002</v>
      </c>
    </row>
    <row r="983" spans="1:11" s="118" customFormat="1" ht="34.5">
      <c r="A983" s="418" t="s">
        <v>2278</v>
      </c>
      <c r="B983" s="413" t="s">
        <v>2279</v>
      </c>
      <c r="C983" s="406">
        <v>15.305866</v>
      </c>
      <c r="D983" s="406">
        <v>21.673400000000001</v>
      </c>
      <c r="E983" s="406">
        <v>8.5242000000000004</v>
      </c>
      <c r="F983" s="406">
        <v>18.009660000000004</v>
      </c>
      <c r="G983" s="406">
        <v>22.791499999999999</v>
      </c>
      <c r="H983" s="406">
        <v>27.818240000000003</v>
      </c>
      <c r="I983" s="406">
        <v>184.30854529999999</v>
      </c>
      <c r="J983" s="406">
        <v>74.478035223999996</v>
      </c>
      <c r="K983" s="406">
        <v>73.59414000000001</v>
      </c>
    </row>
    <row r="984" spans="1:11" s="118" customFormat="1" ht="57">
      <c r="A984" s="418" t="s">
        <v>2280</v>
      </c>
      <c r="B984" s="413" t="s">
        <v>2281</v>
      </c>
      <c r="C984" s="406">
        <v>1589.0137440000001</v>
      </c>
      <c r="D984" s="406">
        <v>3263.6776270000009</v>
      </c>
      <c r="E984" s="406">
        <v>3644.5644079999997</v>
      </c>
      <c r="F984" s="406">
        <v>7848.3996379999999</v>
      </c>
      <c r="G984" s="406">
        <v>6909.5026930000004</v>
      </c>
      <c r="H984" s="406">
        <v>8145.6258570000009</v>
      </c>
      <c r="I984" s="406">
        <v>11127.550230000001</v>
      </c>
      <c r="J984" s="406">
        <v>6946.0900849999989</v>
      </c>
      <c r="K984" s="406">
        <v>5144.4337264870028</v>
      </c>
    </row>
    <row r="985" spans="1:11" s="118" customFormat="1" ht="57">
      <c r="A985" s="418" t="s">
        <v>2282</v>
      </c>
      <c r="B985" s="413" t="s">
        <v>2283</v>
      </c>
      <c r="C985" s="406">
        <v>2361.5403360000005</v>
      </c>
      <c r="D985" s="406">
        <v>1108.8270199999999</v>
      </c>
      <c r="E985" s="406">
        <v>1627.8777500000003</v>
      </c>
      <c r="F985" s="406">
        <v>4053.2504200000008</v>
      </c>
      <c r="G985" s="406">
        <v>5016.8933049999987</v>
      </c>
      <c r="H985" s="406">
        <v>4604.5809300000001</v>
      </c>
      <c r="I985" s="406">
        <v>2888.8366299999998</v>
      </c>
      <c r="J985" s="406">
        <v>4488.4725820000003</v>
      </c>
      <c r="K985" s="406">
        <v>2486.3981969999995</v>
      </c>
    </row>
    <row r="986" spans="1:11" s="118" customFormat="1" ht="57">
      <c r="A986" s="418" t="s">
        <v>2284</v>
      </c>
      <c r="B986" s="413" t="s">
        <v>2285</v>
      </c>
      <c r="C986" s="406">
        <v>1903.1409429999999</v>
      </c>
      <c r="D986" s="406">
        <v>2848.6508579999991</v>
      </c>
      <c r="E986" s="406">
        <v>3275.2004129999996</v>
      </c>
      <c r="F986" s="406">
        <v>2358.9207729999989</v>
      </c>
      <c r="G986" s="406">
        <v>2263.3656209999995</v>
      </c>
      <c r="H986" s="406">
        <v>3892.0429210000002</v>
      </c>
      <c r="I986" s="406">
        <v>4284.6240010000001</v>
      </c>
      <c r="J986" s="406">
        <v>3407.4267839000004</v>
      </c>
      <c r="K986" s="406">
        <v>3018.0059127099989</v>
      </c>
    </row>
    <row r="987" spans="1:11" s="118" customFormat="1" ht="34.5">
      <c r="A987" s="418" t="s">
        <v>2286</v>
      </c>
      <c r="B987" s="413" t="s">
        <v>2287</v>
      </c>
      <c r="C987" s="406">
        <v>1322.2837500000001</v>
      </c>
      <c r="D987" s="406">
        <v>1878.2823999999996</v>
      </c>
      <c r="E987" s="406">
        <v>2039.353372</v>
      </c>
      <c r="F987" s="406">
        <v>2605.5894000000003</v>
      </c>
      <c r="G987" s="406">
        <v>2857.0685400000007</v>
      </c>
      <c r="H987" s="406">
        <v>4095.5209359999999</v>
      </c>
      <c r="I987" s="406">
        <v>7502.1738499999992</v>
      </c>
      <c r="J987" s="406">
        <v>5105.6444499999998</v>
      </c>
      <c r="K987" s="406">
        <v>2373.0798922190002</v>
      </c>
    </row>
    <row r="988" spans="1:11" s="118" customFormat="1" ht="23.25">
      <c r="A988" s="418" t="s">
        <v>2288</v>
      </c>
      <c r="B988" s="413" t="s">
        <v>2289</v>
      </c>
      <c r="C988" s="406">
        <v>178.29470899999998</v>
      </c>
      <c r="D988" s="406">
        <v>169.39202</v>
      </c>
      <c r="E988" s="406">
        <v>110.83435699999998</v>
      </c>
      <c r="F988" s="406">
        <v>59.38004999999999</v>
      </c>
      <c r="G988" s="406">
        <v>105.07670999999999</v>
      </c>
      <c r="H988" s="406">
        <v>249.60007999999999</v>
      </c>
      <c r="I988" s="406">
        <v>184.86399700000004</v>
      </c>
      <c r="J988" s="406">
        <v>123.18236</v>
      </c>
      <c r="K988" s="406">
        <v>150.46855797000001</v>
      </c>
    </row>
    <row r="989" spans="1:11" s="118" customFormat="1" ht="34.5">
      <c r="A989" s="418" t="s">
        <v>2290</v>
      </c>
      <c r="B989" s="413" t="s">
        <v>2291</v>
      </c>
      <c r="C989" s="406">
        <v>1971.5971299999999</v>
      </c>
      <c r="D989" s="406">
        <v>2134.6181899999997</v>
      </c>
      <c r="E989" s="406">
        <v>1826.502628</v>
      </c>
      <c r="F989" s="406">
        <v>1624.156043</v>
      </c>
      <c r="G989" s="406">
        <v>2495.4177209999998</v>
      </c>
      <c r="H989" s="406">
        <v>3229.4258500000005</v>
      </c>
      <c r="I989" s="406">
        <v>3856.4880849999995</v>
      </c>
      <c r="J989" s="406">
        <v>4519.6270800250004</v>
      </c>
      <c r="K989" s="406">
        <v>3807.1196833619993</v>
      </c>
    </row>
    <row r="990" spans="1:11" s="118" customFormat="1" ht="57">
      <c r="A990" s="418" t="s">
        <v>2292</v>
      </c>
      <c r="B990" s="413" t="s">
        <v>2293</v>
      </c>
      <c r="C990" s="406">
        <v>212.045288</v>
      </c>
      <c r="D990" s="406">
        <v>348.07206999999994</v>
      </c>
      <c r="E990" s="406">
        <v>399.39984999999996</v>
      </c>
      <c r="F990" s="406">
        <v>597.29590000000007</v>
      </c>
      <c r="G990" s="406">
        <v>1206.72489</v>
      </c>
      <c r="H990" s="406">
        <v>679.71435000000008</v>
      </c>
      <c r="I990" s="406">
        <v>1240.8744717000002</v>
      </c>
      <c r="J990" s="406">
        <v>1604.9358700000003</v>
      </c>
      <c r="K990" s="406">
        <v>1083.5349369999999</v>
      </c>
    </row>
    <row r="991" spans="1:11" s="118" customFormat="1" ht="57">
      <c r="A991" s="418" t="s">
        <v>2294</v>
      </c>
      <c r="B991" s="413" t="s">
        <v>2295</v>
      </c>
      <c r="C991" s="406">
        <v>12353.360503</v>
      </c>
      <c r="D991" s="406">
        <v>12210.064864999998</v>
      </c>
      <c r="E991" s="406">
        <v>36922.339695999995</v>
      </c>
      <c r="F991" s="406">
        <v>28144.804110000008</v>
      </c>
      <c r="G991" s="406">
        <v>26661.924069000099</v>
      </c>
      <c r="H991" s="406">
        <v>30103.303828226039</v>
      </c>
      <c r="I991" s="406">
        <v>24617.188446461008</v>
      </c>
      <c r="J991" s="406">
        <v>36240.486671857034</v>
      </c>
      <c r="K991" s="406">
        <v>48110.323823862615</v>
      </c>
    </row>
    <row r="992" spans="1:11" s="118" customFormat="1" ht="34.5">
      <c r="A992" s="418" t="s">
        <v>2296</v>
      </c>
      <c r="B992" s="413" t="s">
        <v>2297</v>
      </c>
      <c r="C992" s="406">
        <v>109.56100000000001</v>
      </c>
      <c r="D992" s="406">
        <v>662.89</v>
      </c>
      <c r="E992" s="406">
        <v>20.509</v>
      </c>
      <c r="F992" s="406">
        <v>108.5855</v>
      </c>
      <c r="G992" s="406">
        <v>496.48551000000003</v>
      </c>
      <c r="H992" s="406">
        <v>1082.095</v>
      </c>
      <c r="I992" s="406">
        <v>946.92660000000001</v>
      </c>
      <c r="J992" s="406">
        <v>493.93509999999998</v>
      </c>
      <c r="K992" s="406">
        <v>339.94205999999997</v>
      </c>
    </row>
    <row r="993" spans="1:11" s="118" customFormat="1" ht="68.25">
      <c r="A993" s="418" t="s">
        <v>2298</v>
      </c>
      <c r="B993" s="413" t="s">
        <v>2299</v>
      </c>
      <c r="C993" s="406">
        <v>2806.473</v>
      </c>
      <c r="D993" s="406">
        <v>1479.1568500000001</v>
      </c>
      <c r="E993" s="406">
        <v>1100.3036999999999</v>
      </c>
      <c r="F993" s="406">
        <v>1679.2928499999998</v>
      </c>
      <c r="G993" s="406">
        <v>5384.3117500000008</v>
      </c>
      <c r="H993" s="406">
        <v>7201.1127099999994</v>
      </c>
      <c r="I993" s="406">
        <v>10763.380100000002</v>
      </c>
      <c r="J993" s="406">
        <v>5370.5953499999996</v>
      </c>
      <c r="K993" s="406">
        <v>4236.581816889</v>
      </c>
    </row>
    <row r="994" spans="1:11" s="118" customFormat="1">
      <c r="A994" s="418" t="s">
        <v>2300</v>
      </c>
      <c r="B994" s="413" t="s">
        <v>2301</v>
      </c>
      <c r="C994" s="406">
        <v>820.64664800000003</v>
      </c>
      <c r="D994" s="406">
        <v>1089.3278599999999</v>
      </c>
      <c r="E994" s="406">
        <v>877.30528000000004</v>
      </c>
      <c r="F994" s="406">
        <v>1000.6026700000001</v>
      </c>
      <c r="G994" s="406">
        <v>902.38519999999994</v>
      </c>
      <c r="H994" s="406">
        <v>4073.8930999999993</v>
      </c>
      <c r="I994" s="406">
        <v>4641.6092700000008</v>
      </c>
      <c r="J994" s="406">
        <v>3668.9682800000005</v>
      </c>
      <c r="K994" s="406">
        <v>2732.2971500000003</v>
      </c>
    </row>
    <row r="995" spans="1:11" s="118" customFormat="1" ht="34.5">
      <c r="A995" s="418" t="s">
        <v>2302</v>
      </c>
      <c r="B995" s="413" t="s">
        <v>2303</v>
      </c>
      <c r="C995" s="406">
        <v>1090.7348</v>
      </c>
      <c r="D995" s="406">
        <v>1792.5060800000001</v>
      </c>
      <c r="E995" s="406">
        <v>1387.9415499999998</v>
      </c>
      <c r="F995" s="406">
        <v>1443.0074300000001</v>
      </c>
      <c r="G995" s="406">
        <v>2839.1383899999996</v>
      </c>
      <c r="H995" s="406">
        <v>4339.2908500000003</v>
      </c>
      <c r="I995" s="406">
        <v>3276.1242400000001</v>
      </c>
      <c r="J995" s="406">
        <v>2863.8043702999998</v>
      </c>
      <c r="K995" s="406">
        <v>3926.7516009999999</v>
      </c>
    </row>
    <row r="996" spans="1:11" s="118" customFormat="1" ht="57">
      <c r="A996" s="418" t="s">
        <v>2304</v>
      </c>
      <c r="B996" s="413" t="s">
        <v>2305</v>
      </c>
      <c r="C996" s="406">
        <v>680.26268800000003</v>
      </c>
      <c r="D996" s="406">
        <v>906.31691999999998</v>
      </c>
      <c r="E996" s="406">
        <v>1557.0389400000004</v>
      </c>
      <c r="F996" s="406">
        <v>1595.7104220000006</v>
      </c>
      <c r="G996" s="406">
        <v>2022.0675289999995</v>
      </c>
      <c r="H996" s="406">
        <v>2477.8948290000008</v>
      </c>
      <c r="I996" s="406">
        <v>3444.9542910000009</v>
      </c>
      <c r="J996" s="406">
        <v>3017.0727179999994</v>
      </c>
      <c r="K996" s="406">
        <v>3201.1380040950007</v>
      </c>
    </row>
    <row r="997" spans="1:11" s="118" customFormat="1" ht="45.75">
      <c r="A997" s="418" t="s">
        <v>2306</v>
      </c>
      <c r="B997" s="413" t="s">
        <v>2307</v>
      </c>
      <c r="C997" s="406">
        <v>454.29599999999999</v>
      </c>
      <c r="D997" s="406">
        <v>400.62</v>
      </c>
      <c r="E997" s="406">
        <v>325.14600000000002</v>
      </c>
      <c r="F997" s="406">
        <v>218.77</v>
      </c>
      <c r="G997" s="406">
        <v>270.49549999999999</v>
      </c>
      <c r="H997" s="406">
        <v>1529.97</v>
      </c>
      <c r="I997" s="406">
        <v>1051.4893999999999</v>
      </c>
      <c r="J997" s="406">
        <v>1770.8214999999998</v>
      </c>
      <c r="K997" s="406">
        <v>1271.4736</v>
      </c>
    </row>
    <row r="998" spans="1:11" s="118" customFormat="1" ht="23.25">
      <c r="A998" s="418" t="s">
        <v>2308</v>
      </c>
      <c r="B998" s="413" t="s">
        <v>2309</v>
      </c>
      <c r="C998" s="406">
        <v>18222.363573999963</v>
      </c>
      <c r="D998" s="406">
        <v>14881.449042000002</v>
      </c>
      <c r="E998" s="406">
        <v>8171.3643300000003</v>
      </c>
      <c r="F998" s="406">
        <v>6437.1537439999993</v>
      </c>
      <c r="G998" s="406">
        <v>8100.5403129999931</v>
      </c>
      <c r="H998" s="406">
        <v>14337.723366999993</v>
      </c>
      <c r="I998" s="406">
        <v>19721.70957100001</v>
      </c>
      <c r="J998" s="406">
        <v>14764.389035959983</v>
      </c>
      <c r="K998" s="406">
        <v>13656.134412959986</v>
      </c>
    </row>
    <row r="999" spans="1:11" s="118" customFormat="1" ht="57">
      <c r="A999" s="418" t="s">
        <v>2310</v>
      </c>
      <c r="B999" s="413" t="s">
        <v>2311</v>
      </c>
      <c r="C999" s="406">
        <v>1056.2323999999999</v>
      </c>
      <c r="D999" s="406">
        <v>1051.7439259999999</v>
      </c>
      <c r="E999" s="406">
        <v>632.63304000000005</v>
      </c>
      <c r="F999" s="406">
        <v>4096.0845069999923</v>
      </c>
      <c r="G999" s="406">
        <v>2934.2073029999992</v>
      </c>
      <c r="H999" s="406">
        <v>2863.3530690000002</v>
      </c>
      <c r="I999" s="406">
        <v>2716.4394489999995</v>
      </c>
      <c r="J999" s="406">
        <v>2429.1211069915171</v>
      </c>
      <c r="K999" s="406">
        <v>2411.7591762988986</v>
      </c>
    </row>
    <row r="1000" spans="1:11" s="118" customFormat="1" ht="45.75">
      <c r="A1000" s="418" t="s">
        <v>2312</v>
      </c>
      <c r="B1000" s="413" t="s">
        <v>2313</v>
      </c>
      <c r="C1000" s="406">
        <v>4394.203129999999</v>
      </c>
      <c r="D1000" s="406">
        <v>3875.7763470000009</v>
      </c>
      <c r="E1000" s="406">
        <v>2759.4430549999993</v>
      </c>
      <c r="F1000" s="406">
        <v>4103.147011</v>
      </c>
      <c r="G1000" s="406">
        <v>7932.6441840000034</v>
      </c>
      <c r="H1000" s="406">
        <v>12926.016010000008</v>
      </c>
      <c r="I1000" s="406">
        <v>15940.624752999996</v>
      </c>
      <c r="J1000" s="406">
        <v>11153.120470169</v>
      </c>
      <c r="K1000" s="406">
        <v>18389.271822663002</v>
      </c>
    </row>
    <row r="1001" spans="1:11" s="118" customFormat="1" ht="34.5">
      <c r="A1001" s="418" t="s">
        <v>2314</v>
      </c>
      <c r="B1001" s="413" t="s">
        <v>2315</v>
      </c>
      <c r="C1001" s="406">
        <v>728.84764000000018</v>
      </c>
      <c r="D1001" s="406">
        <v>679.49782000000005</v>
      </c>
      <c r="E1001" s="406">
        <v>769.81692000000021</v>
      </c>
      <c r="F1001" s="406">
        <v>1698.71156</v>
      </c>
      <c r="G1001" s="406">
        <v>1045.2369199999998</v>
      </c>
      <c r="H1001" s="406">
        <v>1731.98404</v>
      </c>
      <c r="I1001" s="406">
        <v>1897.400549</v>
      </c>
      <c r="J1001" s="406">
        <v>1101.3363669999999</v>
      </c>
      <c r="K1001" s="406">
        <v>838.81846500000006</v>
      </c>
    </row>
    <row r="1002" spans="1:11" s="118" customFormat="1" ht="34.5">
      <c r="A1002" s="418" t="s">
        <v>2316</v>
      </c>
      <c r="B1002" s="413" t="s">
        <v>2317</v>
      </c>
      <c r="C1002" s="406">
        <v>956.64350000000013</v>
      </c>
      <c r="D1002" s="406">
        <v>810.18700000000001</v>
      </c>
      <c r="E1002" s="406">
        <v>541.36379999999997</v>
      </c>
      <c r="F1002" s="406">
        <v>823.03618999999992</v>
      </c>
      <c r="G1002" s="406">
        <v>2650.3695499999999</v>
      </c>
      <c r="H1002" s="406">
        <v>1362.00747</v>
      </c>
      <c r="I1002" s="406">
        <v>3334.5431960000005</v>
      </c>
      <c r="J1002" s="406">
        <v>2690.5134469999998</v>
      </c>
      <c r="K1002" s="406">
        <v>2103.6716399999996</v>
      </c>
    </row>
    <row r="1003" spans="1:11" s="118" customFormat="1">
      <c r="A1003" s="418" t="s">
        <v>2318</v>
      </c>
      <c r="B1003" s="413" t="s">
        <v>2319</v>
      </c>
      <c r="C1003" s="406">
        <v>5245.2248499999996</v>
      </c>
      <c r="D1003" s="406">
        <v>12656.807895</v>
      </c>
      <c r="E1003" s="406">
        <v>7340.131440000001</v>
      </c>
      <c r="F1003" s="406">
        <v>5854.7614599999988</v>
      </c>
      <c r="G1003" s="406">
        <v>14603.33627</v>
      </c>
      <c r="H1003" s="406">
        <v>16119.889080000001</v>
      </c>
      <c r="I1003" s="406">
        <v>26797.169099999999</v>
      </c>
      <c r="J1003" s="406">
        <v>12546.181185000001</v>
      </c>
      <c r="K1003" s="406">
        <v>13769.502940000002</v>
      </c>
    </row>
    <row r="1004" spans="1:11" s="118" customFormat="1" ht="57">
      <c r="A1004" s="418" t="s">
        <v>2320</v>
      </c>
      <c r="B1004" s="413" t="s">
        <v>2321</v>
      </c>
      <c r="C1004" s="406">
        <v>216.3108</v>
      </c>
      <c r="D1004" s="406">
        <v>349.98407000000003</v>
      </c>
      <c r="E1004" s="406">
        <v>405.45410000000004</v>
      </c>
      <c r="F1004" s="406">
        <v>414.60340000000002</v>
      </c>
      <c r="G1004" s="406">
        <v>783.47343000000012</v>
      </c>
      <c r="H1004" s="406">
        <v>1165.2692999999999</v>
      </c>
      <c r="I1004" s="406">
        <v>1948.4784499999996</v>
      </c>
      <c r="J1004" s="406">
        <v>2153.205774</v>
      </c>
      <c r="K1004" s="406">
        <v>2521.4077400000001</v>
      </c>
    </row>
    <row r="1005" spans="1:11" s="118" customFormat="1" ht="34.5">
      <c r="A1005" s="418" t="s">
        <v>2322</v>
      </c>
      <c r="B1005" s="413" t="s">
        <v>2323</v>
      </c>
      <c r="C1005" s="406">
        <v>180.15028000000001</v>
      </c>
      <c r="D1005" s="406">
        <v>163.82705999999999</v>
      </c>
      <c r="E1005" s="406">
        <v>102.76139999999999</v>
      </c>
      <c r="F1005" s="406">
        <v>251.69445000000002</v>
      </c>
      <c r="G1005" s="406">
        <v>150.66249999999999</v>
      </c>
      <c r="H1005" s="406">
        <v>195.06020000000001</v>
      </c>
      <c r="I1005" s="406">
        <v>429.47550000000001</v>
      </c>
      <c r="J1005" s="406">
        <v>810.3740499999999</v>
      </c>
      <c r="K1005" s="406">
        <v>375.23983999999996</v>
      </c>
    </row>
    <row r="1006" spans="1:11" s="118" customFormat="1" ht="23.25">
      <c r="A1006" s="418" t="s">
        <v>2324</v>
      </c>
      <c r="B1006" s="413" t="s">
        <v>2325</v>
      </c>
      <c r="C1006" s="406">
        <v>621.81468000000007</v>
      </c>
      <c r="D1006" s="406">
        <v>523.83474000000001</v>
      </c>
      <c r="E1006" s="406">
        <v>531.19259</v>
      </c>
      <c r="F1006" s="406">
        <v>582.00467000000003</v>
      </c>
      <c r="G1006" s="406">
        <v>459.80720100000002</v>
      </c>
      <c r="H1006" s="406">
        <v>799.02898000000005</v>
      </c>
      <c r="I1006" s="406">
        <v>896.12357599999984</v>
      </c>
      <c r="J1006" s="406">
        <v>736.75015600000006</v>
      </c>
      <c r="K1006" s="406">
        <v>783.66629300000011</v>
      </c>
    </row>
    <row r="1007" spans="1:11" s="118" customFormat="1" ht="57">
      <c r="A1007" s="418" t="s">
        <v>2326</v>
      </c>
      <c r="B1007" s="413" t="s">
        <v>2327</v>
      </c>
      <c r="C1007" s="406">
        <v>661.32115799999985</v>
      </c>
      <c r="D1007" s="406">
        <v>710.41458900000021</v>
      </c>
      <c r="E1007" s="406">
        <v>653.89039099999991</v>
      </c>
      <c r="F1007" s="406">
        <v>725.90493800000013</v>
      </c>
      <c r="G1007" s="406">
        <v>798.383736</v>
      </c>
      <c r="H1007" s="406">
        <v>1091.3177579999999</v>
      </c>
      <c r="I1007" s="406">
        <v>782.80337199999997</v>
      </c>
      <c r="J1007" s="406">
        <v>788.22951999999998</v>
      </c>
      <c r="K1007" s="406">
        <v>922.42678699999999</v>
      </c>
    </row>
    <row r="1008" spans="1:11" s="118" customFormat="1" ht="68.25">
      <c r="A1008" s="418" t="s">
        <v>2328</v>
      </c>
      <c r="B1008" s="413" t="s">
        <v>2329</v>
      </c>
      <c r="C1008" s="406">
        <v>609.41595399999994</v>
      </c>
      <c r="D1008" s="406">
        <v>406.75254999999999</v>
      </c>
      <c r="E1008" s="406">
        <v>273.88461500000005</v>
      </c>
      <c r="F1008" s="406">
        <v>263.47630300000003</v>
      </c>
      <c r="G1008" s="406">
        <v>331.46806999999995</v>
      </c>
      <c r="H1008" s="406">
        <v>537.52292</v>
      </c>
      <c r="I1008" s="406">
        <v>722.28379200000006</v>
      </c>
      <c r="J1008" s="406">
        <v>828.956728</v>
      </c>
      <c r="K1008" s="406">
        <v>658.91329300000007</v>
      </c>
    </row>
    <row r="1009" spans="1:11" s="118" customFormat="1" ht="57">
      <c r="A1009" s="418" t="s">
        <v>2330</v>
      </c>
      <c r="B1009" s="413" t="s">
        <v>2331</v>
      </c>
      <c r="C1009" s="406">
        <v>624.72694999999999</v>
      </c>
      <c r="D1009" s="406">
        <v>737.97565999999995</v>
      </c>
      <c r="E1009" s="406">
        <v>298.59166999999997</v>
      </c>
      <c r="F1009" s="406">
        <v>280.21449000000001</v>
      </c>
      <c r="G1009" s="406">
        <v>294.98478099999994</v>
      </c>
      <c r="H1009" s="406">
        <v>612.96897799999988</v>
      </c>
      <c r="I1009" s="406">
        <v>664.15492500000005</v>
      </c>
      <c r="J1009" s="406">
        <v>2293.2055769999997</v>
      </c>
      <c r="K1009" s="406">
        <v>1482.5392730030003</v>
      </c>
    </row>
    <row r="1010" spans="1:11" s="118" customFormat="1" ht="57">
      <c r="A1010" s="418" t="s">
        <v>2332</v>
      </c>
      <c r="B1010" s="413" t="s">
        <v>2333</v>
      </c>
      <c r="C1010" s="406">
        <v>6515.5081799999998</v>
      </c>
      <c r="D1010" s="406">
        <v>8666.0229899999977</v>
      </c>
      <c r="E1010" s="406">
        <v>7006.88051</v>
      </c>
      <c r="F1010" s="406">
        <v>4903.8395599999994</v>
      </c>
      <c r="G1010" s="406">
        <v>5018.8406669999995</v>
      </c>
      <c r="H1010" s="406">
        <v>9872.4504099999995</v>
      </c>
      <c r="I1010" s="406">
        <v>9496.7662489999984</v>
      </c>
      <c r="J1010" s="406">
        <v>11034.64104</v>
      </c>
      <c r="K1010" s="406">
        <v>10596.341296000001</v>
      </c>
    </row>
    <row r="1011" spans="1:11" s="118" customFormat="1" ht="23.25">
      <c r="A1011" s="418" t="s">
        <v>2334</v>
      </c>
      <c r="B1011" s="413" t="s">
        <v>2335</v>
      </c>
      <c r="C1011" s="406">
        <v>1353.7220219999999</v>
      </c>
      <c r="D1011" s="406">
        <v>1447.7991000000002</v>
      </c>
      <c r="E1011" s="406">
        <v>1192.3191200000001</v>
      </c>
      <c r="F1011" s="406">
        <v>956.90321999999992</v>
      </c>
      <c r="G1011" s="406">
        <v>981.32134000000008</v>
      </c>
      <c r="H1011" s="406">
        <v>1742.5816199999999</v>
      </c>
      <c r="I1011" s="406">
        <v>1901.7999219999997</v>
      </c>
      <c r="J1011" s="406">
        <v>1633.108608</v>
      </c>
      <c r="K1011" s="406">
        <v>1999.0242599999997</v>
      </c>
    </row>
    <row r="1012" spans="1:11" s="118" customFormat="1" ht="34.5">
      <c r="A1012" s="418" t="s">
        <v>2336</v>
      </c>
      <c r="B1012" s="413" t="s">
        <v>2337</v>
      </c>
      <c r="C1012" s="406">
        <v>1246.7482790000001</v>
      </c>
      <c r="D1012" s="406">
        <v>1637.5869639999999</v>
      </c>
      <c r="E1012" s="406">
        <v>1326.1402800000001</v>
      </c>
      <c r="F1012" s="406">
        <v>1191.1358700000001</v>
      </c>
      <c r="G1012" s="406">
        <v>2235.6470589999999</v>
      </c>
      <c r="H1012" s="406">
        <v>4454.9715900000001</v>
      </c>
      <c r="I1012" s="406">
        <v>4918.4846877999998</v>
      </c>
      <c r="J1012" s="406">
        <v>3401.4741420000005</v>
      </c>
      <c r="K1012" s="406">
        <v>3731.2690633329998</v>
      </c>
    </row>
    <row r="1013" spans="1:11" s="118" customFormat="1" ht="45.75">
      <c r="A1013" s="418" t="s">
        <v>2338</v>
      </c>
      <c r="B1013" s="413" t="s">
        <v>2339</v>
      </c>
      <c r="C1013" s="406">
        <v>2881.3195850000011</v>
      </c>
      <c r="D1013" s="406">
        <v>4552.8785509999998</v>
      </c>
      <c r="E1013" s="406">
        <v>3024.2752439999999</v>
      </c>
      <c r="F1013" s="406">
        <v>2676.5384570000001</v>
      </c>
      <c r="G1013" s="406">
        <v>3360.3151880000009</v>
      </c>
      <c r="H1013" s="406">
        <v>5327.1632950000003</v>
      </c>
      <c r="I1013" s="406">
        <v>6416.6962990000011</v>
      </c>
      <c r="J1013" s="406">
        <v>7361.2683729999972</v>
      </c>
      <c r="K1013" s="406">
        <v>8796.6170068570009</v>
      </c>
    </row>
    <row r="1014" spans="1:11" s="118" customFormat="1" ht="57">
      <c r="A1014" s="418" t="s">
        <v>2340</v>
      </c>
      <c r="B1014" s="413" t="s">
        <v>2341</v>
      </c>
      <c r="C1014" s="406">
        <v>267.02799600000003</v>
      </c>
      <c r="D1014" s="406">
        <v>632.61806200000001</v>
      </c>
      <c r="E1014" s="406">
        <v>591.6085039999997</v>
      </c>
      <c r="F1014" s="406">
        <v>633.33191399999987</v>
      </c>
      <c r="G1014" s="406">
        <v>1113.25693</v>
      </c>
      <c r="H1014" s="406">
        <v>1397.8696500000003</v>
      </c>
      <c r="I1014" s="406">
        <v>2031.4978113699997</v>
      </c>
      <c r="J1014" s="406">
        <v>2521.3432989249991</v>
      </c>
      <c r="K1014" s="406">
        <v>3853.8820173559984</v>
      </c>
    </row>
    <row r="1015" spans="1:11" s="118" customFormat="1" ht="34.5">
      <c r="A1015" s="418" t="s">
        <v>2342</v>
      </c>
      <c r="B1015" s="413" t="s">
        <v>2343</v>
      </c>
      <c r="C1015" s="406">
        <v>8884.2885279999937</v>
      </c>
      <c r="D1015" s="406">
        <v>10061.254359999995</v>
      </c>
      <c r="E1015" s="406">
        <v>7509.9553389999983</v>
      </c>
      <c r="F1015" s="406">
        <v>5903.4233579999955</v>
      </c>
      <c r="G1015" s="406">
        <v>7350.1361120000038</v>
      </c>
      <c r="H1015" s="406">
        <v>13177.826832000994</v>
      </c>
      <c r="I1015" s="406">
        <v>13534.459081750005</v>
      </c>
      <c r="J1015" s="406">
        <v>27688.77717333613</v>
      </c>
      <c r="K1015" s="406">
        <v>31786.118611236099</v>
      </c>
    </row>
    <row r="1016" spans="1:11" s="118" customFormat="1" ht="57">
      <c r="A1016" s="418" t="s">
        <v>2344</v>
      </c>
      <c r="B1016" s="413" t="s">
        <v>2345</v>
      </c>
      <c r="C1016" s="406">
        <v>168.25054</v>
      </c>
      <c r="D1016" s="406">
        <v>360.43214200000006</v>
      </c>
      <c r="E1016" s="406">
        <v>148.33271100000005</v>
      </c>
      <c r="F1016" s="406">
        <v>149.80704600000001</v>
      </c>
      <c r="G1016" s="406">
        <v>222.44555899999997</v>
      </c>
      <c r="H1016" s="406">
        <v>556.45567999999992</v>
      </c>
      <c r="I1016" s="406">
        <v>565.32204365000007</v>
      </c>
      <c r="J1016" s="406">
        <v>759.69810399999994</v>
      </c>
      <c r="K1016" s="406">
        <v>461.33463140100008</v>
      </c>
    </row>
    <row r="1017" spans="1:11" s="118" customFormat="1" ht="23.25">
      <c r="A1017" s="418" t="s">
        <v>2346</v>
      </c>
      <c r="B1017" s="413" t="s">
        <v>2347</v>
      </c>
      <c r="C1017" s="406">
        <v>0.84199999999999997</v>
      </c>
      <c r="D1017" s="406">
        <v>3.0720000000000001</v>
      </c>
      <c r="E1017" s="406">
        <v>7.9700000000000007E-2</v>
      </c>
      <c r="F1017" s="406">
        <v>2.0785</v>
      </c>
      <c r="G1017" s="406">
        <v>0.19500000000000001</v>
      </c>
      <c r="H1017" s="406">
        <v>0</v>
      </c>
      <c r="I1017" s="406">
        <v>0</v>
      </c>
      <c r="J1017" s="406">
        <v>0</v>
      </c>
      <c r="K1017" s="406">
        <v>0</v>
      </c>
    </row>
    <row r="1018" spans="1:11" s="118" customFormat="1" ht="57">
      <c r="A1018" s="418" t="s">
        <v>2348</v>
      </c>
      <c r="B1018" s="413" t="s">
        <v>2349</v>
      </c>
      <c r="C1018" s="406">
        <v>301.06664999999998</v>
      </c>
      <c r="D1018" s="406">
        <v>319.37368900000001</v>
      </c>
      <c r="E1018" s="406">
        <v>269.07912900000008</v>
      </c>
      <c r="F1018" s="406">
        <v>935.20704300000011</v>
      </c>
      <c r="G1018" s="406">
        <v>361.29293699999988</v>
      </c>
      <c r="H1018" s="406">
        <v>713.36148439999988</v>
      </c>
      <c r="I1018" s="406">
        <v>282.55406740000006</v>
      </c>
      <c r="J1018" s="406">
        <v>456.13351447999997</v>
      </c>
      <c r="K1018" s="406">
        <v>468.46168808199997</v>
      </c>
    </row>
    <row r="1019" spans="1:11" s="118" customFormat="1" ht="57">
      <c r="A1019" s="418" t="s">
        <v>2350</v>
      </c>
      <c r="B1019" s="413" t="s">
        <v>2351</v>
      </c>
      <c r="C1019" s="406">
        <v>9747.6361250000082</v>
      </c>
      <c r="D1019" s="406">
        <v>16146.343933000013</v>
      </c>
      <c r="E1019" s="406">
        <v>21020.941557199993</v>
      </c>
      <c r="F1019" s="406">
        <v>26101.735442200003</v>
      </c>
      <c r="G1019" s="406">
        <v>49945.286905574976</v>
      </c>
      <c r="H1019" s="406">
        <v>74564.690149170841</v>
      </c>
      <c r="I1019" s="406">
        <v>71189.758652006014</v>
      </c>
      <c r="J1019" s="406">
        <v>91347.560047998137</v>
      </c>
      <c r="K1019" s="406">
        <v>117177.46287715275</v>
      </c>
    </row>
    <row r="1020" spans="1:11" s="118" customFormat="1" ht="57">
      <c r="A1020" s="418" t="s">
        <v>2352</v>
      </c>
      <c r="B1020" s="413" t="s">
        <v>2353</v>
      </c>
      <c r="C1020" s="406">
        <v>280.473142</v>
      </c>
      <c r="D1020" s="406">
        <v>710.15877999999998</v>
      </c>
      <c r="E1020" s="406">
        <v>1187.9508450000001</v>
      </c>
      <c r="F1020" s="406">
        <v>622.9740119999999</v>
      </c>
      <c r="G1020" s="406">
        <v>800.07381006000014</v>
      </c>
      <c r="H1020" s="406">
        <v>2925.8681719999986</v>
      </c>
      <c r="I1020" s="406">
        <v>2227.8846319999998</v>
      </c>
      <c r="J1020" s="406">
        <v>3993.6544418800004</v>
      </c>
      <c r="K1020" s="406">
        <v>3134.9033297359997</v>
      </c>
    </row>
    <row r="1021" spans="1:11" s="118" customFormat="1" ht="45.75">
      <c r="A1021" s="418" t="s">
        <v>2354</v>
      </c>
      <c r="B1021" s="413" t="s">
        <v>2355</v>
      </c>
      <c r="C1021" s="406">
        <v>2244.3963090000002</v>
      </c>
      <c r="D1021" s="406">
        <v>12714.450440000002</v>
      </c>
      <c r="E1021" s="406">
        <v>16093.32763779999</v>
      </c>
      <c r="F1021" s="406">
        <v>11033.748915299997</v>
      </c>
      <c r="G1021" s="406">
        <v>9697.9330760000066</v>
      </c>
      <c r="H1021" s="406">
        <v>11947.712993000003</v>
      </c>
      <c r="I1021" s="406">
        <v>10514.856671000001</v>
      </c>
      <c r="J1021" s="406">
        <v>13895.773212910994</v>
      </c>
      <c r="K1021" s="406">
        <v>16810.391667963999</v>
      </c>
    </row>
    <row r="1022" spans="1:11" s="118" customFormat="1" ht="57">
      <c r="A1022" s="418" t="s">
        <v>2356</v>
      </c>
      <c r="B1022" s="413" t="s">
        <v>2357</v>
      </c>
      <c r="C1022" s="406">
        <v>35751.835276999998</v>
      </c>
      <c r="D1022" s="406">
        <v>52743.721096000001</v>
      </c>
      <c r="E1022" s="406">
        <v>35936.215264000006</v>
      </c>
      <c r="F1022" s="406">
        <v>22829.542583899991</v>
      </c>
      <c r="G1022" s="406">
        <v>26416.561621999994</v>
      </c>
      <c r="H1022" s="406">
        <v>67120.009174499995</v>
      </c>
      <c r="I1022" s="406">
        <v>100531.65060039997</v>
      </c>
      <c r="J1022" s="406">
        <v>73103.912260789017</v>
      </c>
      <c r="K1022" s="406">
        <v>90873.499189667011</v>
      </c>
    </row>
    <row r="1023" spans="1:11" s="118" customFormat="1" ht="45.75">
      <c r="A1023" s="418" t="s">
        <v>2358</v>
      </c>
      <c r="B1023" s="413" t="s">
        <v>2359</v>
      </c>
      <c r="C1023" s="406">
        <v>618.32669999999996</v>
      </c>
      <c r="D1023" s="406">
        <v>149.72612000000001</v>
      </c>
      <c r="E1023" s="406">
        <v>1284.0782199999999</v>
      </c>
      <c r="F1023" s="406">
        <v>1729.3826999999999</v>
      </c>
      <c r="G1023" s="406">
        <v>713.11360000000002</v>
      </c>
      <c r="H1023" s="406">
        <v>2194.9006300000001</v>
      </c>
      <c r="I1023" s="406">
        <v>4176.4537599999994</v>
      </c>
      <c r="J1023" s="406">
        <v>2638.9902149999998</v>
      </c>
      <c r="K1023" s="406">
        <v>1524.9640130000003</v>
      </c>
    </row>
    <row r="1024" spans="1:11" s="118" customFormat="1" ht="34.5">
      <c r="A1024" s="418" t="s">
        <v>2360</v>
      </c>
      <c r="B1024" s="413" t="s">
        <v>2361</v>
      </c>
      <c r="C1024" s="406">
        <v>30.913499999999999</v>
      </c>
      <c r="D1024" s="406">
        <v>61.508499999999998</v>
      </c>
      <c r="E1024" s="406">
        <v>60.98818</v>
      </c>
      <c r="F1024" s="406">
        <v>29.356210000000001</v>
      </c>
      <c r="G1024" s="406">
        <v>12.225700000000002</v>
      </c>
      <c r="H1024" s="406">
        <v>36.885829999999999</v>
      </c>
      <c r="I1024" s="406">
        <v>113.974</v>
      </c>
      <c r="J1024" s="406">
        <v>97.254349999999988</v>
      </c>
      <c r="K1024" s="406">
        <v>169.97673999999995</v>
      </c>
    </row>
    <row r="1025" spans="1:11" s="118" customFormat="1" ht="34.5">
      <c r="A1025" s="418" t="s">
        <v>2362</v>
      </c>
      <c r="B1025" s="413" t="s">
        <v>2363</v>
      </c>
      <c r="C1025" s="406">
        <v>9098.7996879999992</v>
      </c>
      <c r="D1025" s="406">
        <v>12252.018120000002</v>
      </c>
      <c r="E1025" s="406">
        <v>10571.841483999997</v>
      </c>
      <c r="F1025" s="406">
        <v>9164.9319489999998</v>
      </c>
      <c r="G1025" s="406">
        <v>16946.332504000013</v>
      </c>
      <c r="H1025" s="406">
        <v>20682.069825999999</v>
      </c>
      <c r="I1025" s="406">
        <v>23374.342496000001</v>
      </c>
      <c r="J1025" s="406">
        <v>22263.283679848006</v>
      </c>
      <c r="K1025" s="406">
        <v>21496.952875622981</v>
      </c>
    </row>
    <row r="1026" spans="1:11" s="118" customFormat="1" ht="34.5">
      <c r="A1026" s="418" t="s">
        <v>2364</v>
      </c>
      <c r="B1026" s="413" t="s">
        <v>2365</v>
      </c>
      <c r="C1026" s="406">
        <v>9.3652069999999998</v>
      </c>
      <c r="D1026" s="406">
        <v>29.305820000000001</v>
      </c>
      <c r="E1026" s="406">
        <v>113.572</v>
      </c>
      <c r="F1026" s="406">
        <v>35.612739000000005</v>
      </c>
      <c r="G1026" s="406">
        <v>0.27300000000000002</v>
      </c>
      <c r="H1026" s="406">
        <v>3.4921999999999995</v>
      </c>
      <c r="I1026" s="406">
        <v>28.825299999999999</v>
      </c>
      <c r="J1026" s="406">
        <v>54.157733332999996</v>
      </c>
      <c r="K1026" s="406">
        <v>36.791969999999999</v>
      </c>
    </row>
    <row r="1027" spans="1:11" s="118" customFormat="1" ht="34.5">
      <c r="A1027" s="418" t="s">
        <v>2366</v>
      </c>
      <c r="B1027" s="413" t="s">
        <v>2367</v>
      </c>
      <c r="C1027" s="406">
        <v>11029.073669000007</v>
      </c>
      <c r="D1027" s="406">
        <v>18728.090557999989</v>
      </c>
      <c r="E1027" s="406">
        <v>10045.687405299996</v>
      </c>
      <c r="F1027" s="406">
        <v>11554.677690999995</v>
      </c>
      <c r="G1027" s="406">
        <v>16521.666001669</v>
      </c>
      <c r="H1027" s="406">
        <v>27155.55825729599</v>
      </c>
      <c r="I1027" s="406">
        <v>45705.723213864032</v>
      </c>
      <c r="J1027" s="406">
        <v>37064.698026912025</v>
      </c>
      <c r="K1027" s="406">
        <v>36537.049582977037</v>
      </c>
    </row>
    <row r="1028" spans="1:11" s="118" customFormat="1" ht="45.75">
      <c r="A1028" s="418" t="s">
        <v>2368</v>
      </c>
      <c r="B1028" s="413" t="s">
        <v>2369</v>
      </c>
      <c r="C1028" s="406">
        <v>1798.747588</v>
      </c>
      <c r="D1028" s="406">
        <v>2632.3628499999995</v>
      </c>
      <c r="E1028" s="406">
        <v>4254.39462</v>
      </c>
      <c r="F1028" s="406">
        <v>5961.5891700000002</v>
      </c>
      <c r="G1028" s="406">
        <v>10680.841136999999</v>
      </c>
      <c r="H1028" s="406">
        <v>16640.049117000006</v>
      </c>
      <c r="I1028" s="406">
        <v>21997.691268999999</v>
      </c>
      <c r="J1028" s="406">
        <v>24744.574722749992</v>
      </c>
      <c r="K1028" s="406">
        <v>21353.241794134996</v>
      </c>
    </row>
    <row r="1029" spans="1:11" s="118" customFormat="1" ht="45.75">
      <c r="A1029" s="418" t="s">
        <v>2370</v>
      </c>
      <c r="B1029" s="413" t="s">
        <v>2371</v>
      </c>
      <c r="C1029" s="406">
        <v>23826.709152750002</v>
      </c>
      <c r="D1029" s="406">
        <v>24889.94157379599</v>
      </c>
      <c r="E1029" s="406">
        <v>21941.017612462991</v>
      </c>
      <c r="F1029" s="406">
        <v>24326.504396499975</v>
      </c>
      <c r="G1029" s="406">
        <v>27454.791774635003</v>
      </c>
      <c r="H1029" s="406">
        <v>35626.505933804016</v>
      </c>
      <c r="I1029" s="406">
        <v>37144.77152022205</v>
      </c>
      <c r="J1029" s="406">
        <v>48251.059578832515</v>
      </c>
      <c r="K1029" s="406">
        <v>59187.854747808276</v>
      </c>
    </row>
    <row r="1030" spans="1:11" s="118" customFormat="1">
      <c r="A1030" s="418" t="s">
        <v>2372</v>
      </c>
      <c r="B1030" s="413" t="s">
        <v>2373</v>
      </c>
      <c r="C1030" s="406">
        <v>13212.443280000009</v>
      </c>
      <c r="D1030" s="406">
        <v>6178.3844599800004</v>
      </c>
      <c r="E1030" s="406">
        <v>6016.2411212499965</v>
      </c>
      <c r="F1030" s="406">
        <v>7589.5498707599863</v>
      </c>
      <c r="G1030" s="406">
        <v>12999.44633049999</v>
      </c>
      <c r="H1030" s="406">
        <v>15675.630661676001</v>
      </c>
      <c r="I1030" s="406">
        <v>14773.894973262011</v>
      </c>
      <c r="J1030" s="406">
        <v>16254.956442650006</v>
      </c>
      <c r="K1030" s="406">
        <v>30126.927868247978</v>
      </c>
    </row>
    <row r="1031" spans="1:11" s="118" customFormat="1" ht="57">
      <c r="A1031" s="418" t="s">
        <v>2374</v>
      </c>
      <c r="B1031" s="413" t="s">
        <v>2375</v>
      </c>
      <c r="C1031" s="406">
        <v>8266.893367599987</v>
      </c>
      <c r="D1031" s="406">
        <v>9068.2752565350092</v>
      </c>
      <c r="E1031" s="406">
        <v>6329.9613456879979</v>
      </c>
      <c r="F1031" s="406">
        <v>9285.2409406999868</v>
      </c>
      <c r="G1031" s="406">
        <v>13554.83538521501</v>
      </c>
      <c r="H1031" s="406">
        <v>20595.741937603994</v>
      </c>
      <c r="I1031" s="406">
        <v>20694.138475090145</v>
      </c>
      <c r="J1031" s="406">
        <v>23869.312657766746</v>
      </c>
      <c r="K1031" s="406">
        <v>41350.004734612659</v>
      </c>
    </row>
    <row r="1032" spans="1:11" s="118" customFormat="1" ht="57">
      <c r="A1032" s="418" t="s">
        <v>2376</v>
      </c>
      <c r="B1032" s="413" t="s">
        <v>2377</v>
      </c>
      <c r="C1032" s="406">
        <v>561.56232919000001</v>
      </c>
      <c r="D1032" s="406">
        <v>1037.897535161</v>
      </c>
      <c r="E1032" s="406">
        <v>823.20912559999942</v>
      </c>
      <c r="F1032" s="406">
        <v>700.77309550000075</v>
      </c>
      <c r="G1032" s="406">
        <v>945.59841666599903</v>
      </c>
      <c r="H1032" s="406">
        <v>1292.7358215510017</v>
      </c>
      <c r="I1032" s="406">
        <v>1261.2501229239999</v>
      </c>
      <c r="J1032" s="406">
        <v>961.79410674545761</v>
      </c>
      <c r="K1032" s="406">
        <v>1364.9766206659999</v>
      </c>
    </row>
    <row r="1033" spans="1:11" s="118" customFormat="1" ht="57">
      <c r="A1033" s="418" t="s">
        <v>2378</v>
      </c>
      <c r="B1033" s="413" t="s">
        <v>2379</v>
      </c>
      <c r="C1033" s="406">
        <v>46.009550000000004</v>
      </c>
      <c r="D1033" s="406">
        <v>48.070650000000001</v>
      </c>
      <c r="E1033" s="406">
        <v>52.276830000000004</v>
      </c>
      <c r="F1033" s="406">
        <v>36.118979999999993</v>
      </c>
      <c r="G1033" s="406">
        <v>97.382809999999992</v>
      </c>
      <c r="H1033" s="406">
        <v>52.01699</v>
      </c>
      <c r="I1033" s="406">
        <v>107.23298600000001</v>
      </c>
      <c r="J1033" s="406">
        <v>185.65309900000003</v>
      </c>
      <c r="K1033" s="406">
        <v>445.84016888900004</v>
      </c>
    </row>
    <row r="1034" spans="1:11" s="118" customFormat="1" ht="45.75">
      <c r="A1034" s="418" t="s">
        <v>2380</v>
      </c>
      <c r="B1034" s="413" t="s">
        <v>2381</v>
      </c>
      <c r="C1034" s="406">
        <v>65.826993000000002</v>
      </c>
      <c r="D1034" s="406">
        <v>40.937658000000006</v>
      </c>
      <c r="E1034" s="406">
        <v>111.94134999999997</v>
      </c>
      <c r="F1034" s="406">
        <v>268.1449629999999</v>
      </c>
      <c r="G1034" s="406">
        <v>329.25354069699995</v>
      </c>
      <c r="H1034" s="406">
        <v>386.66397135999995</v>
      </c>
      <c r="I1034" s="406">
        <v>598.22878893399991</v>
      </c>
      <c r="J1034" s="406">
        <v>676.852725943</v>
      </c>
      <c r="K1034" s="406">
        <v>1576.6845733520001</v>
      </c>
    </row>
    <row r="1035" spans="1:11" s="118" customFormat="1" ht="23.25">
      <c r="A1035" s="418" t="s">
        <v>2382</v>
      </c>
      <c r="B1035" s="413" t="s">
        <v>2383</v>
      </c>
      <c r="C1035" s="406">
        <v>3743.5674373400016</v>
      </c>
      <c r="D1035" s="406">
        <v>5493.9851720069992</v>
      </c>
      <c r="E1035" s="406">
        <v>4278.5684659999997</v>
      </c>
      <c r="F1035" s="406">
        <v>7870.9937479999962</v>
      </c>
      <c r="G1035" s="406">
        <v>8904.7113363499993</v>
      </c>
      <c r="H1035" s="406">
        <v>15085.246095753993</v>
      </c>
      <c r="I1035" s="406">
        <v>21915.795367074017</v>
      </c>
      <c r="J1035" s="406">
        <v>35509.680729239546</v>
      </c>
      <c r="K1035" s="406">
        <v>46716.639791417001</v>
      </c>
    </row>
    <row r="1036" spans="1:11" s="118" customFormat="1" ht="23.25">
      <c r="A1036" s="418" t="s">
        <v>2384</v>
      </c>
      <c r="B1036" s="413" t="s">
        <v>2385</v>
      </c>
      <c r="C1036" s="406">
        <v>15713.854730000001</v>
      </c>
      <c r="D1036" s="406">
        <v>24103.533249999986</v>
      </c>
      <c r="E1036" s="406">
        <v>6980.7700950000008</v>
      </c>
      <c r="F1036" s="406">
        <v>5773.5746710000012</v>
      </c>
      <c r="G1036" s="406">
        <v>6588.6782000000012</v>
      </c>
      <c r="H1036" s="406">
        <v>8300.3612099999991</v>
      </c>
      <c r="I1036" s="406">
        <v>11845.604304999999</v>
      </c>
      <c r="J1036" s="406">
        <v>15066.650342999999</v>
      </c>
      <c r="K1036" s="406">
        <v>25561.912857000007</v>
      </c>
    </row>
    <row r="1037" spans="1:11" s="118" customFormat="1" ht="23.25">
      <c r="A1037" s="418" t="s">
        <v>2386</v>
      </c>
      <c r="B1037" s="413" t="s">
        <v>2387</v>
      </c>
      <c r="C1037" s="406">
        <v>447.87910400000004</v>
      </c>
      <c r="D1037" s="406">
        <v>1006.6648369999997</v>
      </c>
      <c r="E1037" s="406">
        <v>7693.1776989999989</v>
      </c>
      <c r="F1037" s="406">
        <v>3927.6668049999998</v>
      </c>
      <c r="G1037" s="406">
        <v>5412.2072174999994</v>
      </c>
      <c r="H1037" s="406">
        <v>19090.952792704004</v>
      </c>
      <c r="I1037" s="406">
        <v>24192.95745400001</v>
      </c>
      <c r="J1037" s="406">
        <v>47715.366735339994</v>
      </c>
      <c r="K1037" s="406">
        <v>41374.844535859011</v>
      </c>
    </row>
    <row r="1038" spans="1:11" s="118" customFormat="1" ht="34.5">
      <c r="A1038" s="418" t="s">
        <v>2388</v>
      </c>
      <c r="B1038" s="413" t="s">
        <v>2389</v>
      </c>
      <c r="C1038" s="406">
        <v>14696.462307399985</v>
      </c>
      <c r="D1038" s="406">
        <v>16048.030665799994</v>
      </c>
      <c r="E1038" s="406">
        <v>20089.216654899999</v>
      </c>
      <c r="F1038" s="406">
        <v>16689.606173000022</v>
      </c>
      <c r="G1038" s="406">
        <v>20228.759332589008</v>
      </c>
      <c r="H1038" s="406">
        <v>29652.859162892972</v>
      </c>
      <c r="I1038" s="406">
        <v>40705.72403398298</v>
      </c>
      <c r="J1038" s="406">
        <v>69787.269526310134</v>
      </c>
      <c r="K1038" s="406">
        <v>74416.404921417052</v>
      </c>
    </row>
    <row r="1039" spans="1:11" s="118" customFormat="1" ht="68.25">
      <c r="A1039" s="418" t="s">
        <v>2390</v>
      </c>
      <c r="B1039" s="413" t="s">
        <v>2391</v>
      </c>
      <c r="C1039" s="406">
        <v>245.17970440999989</v>
      </c>
      <c r="D1039" s="406">
        <v>1024.466091</v>
      </c>
      <c r="E1039" s="406">
        <v>2253.6831930000012</v>
      </c>
      <c r="F1039" s="406">
        <v>6712.0082069999971</v>
      </c>
      <c r="G1039" s="406">
        <v>13945.983285423012</v>
      </c>
      <c r="H1039" s="406">
        <v>1862.5615263639991</v>
      </c>
      <c r="I1039" s="406">
        <v>3151.8276958569995</v>
      </c>
      <c r="J1039" s="406">
        <v>3729.9726712800016</v>
      </c>
      <c r="K1039" s="406">
        <v>8036.4335207459999</v>
      </c>
    </row>
    <row r="1040" spans="1:11" s="118" customFormat="1">
      <c r="A1040" s="418" t="s">
        <v>2392</v>
      </c>
      <c r="B1040" s="413" t="s">
        <v>2393</v>
      </c>
      <c r="C1040" s="406">
        <v>2448.210191000001</v>
      </c>
      <c r="D1040" s="406">
        <v>3727.2239580000005</v>
      </c>
      <c r="E1040" s="406">
        <v>3517.4141440000012</v>
      </c>
      <c r="F1040" s="406">
        <v>2043.694438</v>
      </c>
      <c r="G1040" s="406">
        <v>1806.5030281790007</v>
      </c>
      <c r="H1040" s="406">
        <v>1902.7000312020009</v>
      </c>
      <c r="I1040" s="406">
        <v>2353.0910075999996</v>
      </c>
      <c r="J1040" s="406">
        <v>4249.2428730000001</v>
      </c>
      <c r="K1040" s="406">
        <v>4806.7743855999997</v>
      </c>
    </row>
    <row r="1041" spans="1:11" s="118" customFormat="1" ht="23.25">
      <c r="A1041" s="418" t="s">
        <v>2394</v>
      </c>
      <c r="B1041" s="413" t="s">
        <v>2395</v>
      </c>
      <c r="C1041" s="406">
        <v>10470.463981399984</v>
      </c>
      <c r="D1041" s="406">
        <v>11237.420792499999</v>
      </c>
      <c r="E1041" s="406">
        <v>9081.0207649999975</v>
      </c>
      <c r="F1041" s="406">
        <v>12487.294461000007</v>
      </c>
      <c r="G1041" s="406">
        <v>13249.355814534001</v>
      </c>
      <c r="H1041" s="406">
        <v>16464.841589957003</v>
      </c>
      <c r="I1041" s="406">
        <v>16393.433935523997</v>
      </c>
      <c r="J1041" s="406">
        <v>17748.651882000013</v>
      </c>
      <c r="K1041" s="406">
        <v>20178.210694697078</v>
      </c>
    </row>
    <row r="1042" spans="1:11" s="118" customFormat="1">
      <c r="A1042" s="418" t="s">
        <v>2396</v>
      </c>
      <c r="B1042" s="413" t="s">
        <v>2397</v>
      </c>
      <c r="C1042" s="406">
        <v>4598.086712000003</v>
      </c>
      <c r="D1042" s="406">
        <v>5132.2734989999981</v>
      </c>
      <c r="E1042" s="406">
        <v>3361.6953820080007</v>
      </c>
      <c r="F1042" s="406">
        <v>4039.2868051999985</v>
      </c>
      <c r="G1042" s="406">
        <v>4836.3518349999995</v>
      </c>
      <c r="H1042" s="406">
        <v>7894.5010592219978</v>
      </c>
      <c r="I1042" s="406">
        <v>8146.6560433000068</v>
      </c>
      <c r="J1042" s="406">
        <v>15351.383658719004</v>
      </c>
      <c r="K1042" s="406">
        <v>18406.267519217028</v>
      </c>
    </row>
    <row r="1043" spans="1:11" s="118" customFormat="1" ht="34.5">
      <c r="A1043" s="418" t="s">
        <v>2398</v>
      </c>
      <c r="B1043" s="413" t="s">
        <v>2399</v>
      </c>
      <c r="C1043" s="406">
        <v>1542.2544269999999</v>
      </c>
      <c r="D1043" s="406">
        <v>1479.397665</v>
      </c>
      <c r="E1043" s="406">
        <v>1630.1489994160008</v>
      </c>
      <c r="F1043" s="406">
        <v>1338.7785343000014</v>
      </c>
      <c r="G1043" s="406">
        <v>2444.5614036250013</v>
      </c>
      <c r="H1043" s="406">
        <v>2690.9384986399991</v>
      </c>
      <c r="I1043" s="406">
        <v>4157.3901510000032</v>
      </c>
      <c r="J1043" s="406">
        <v>10253.696746943999</v>
      </c>
      <c r="K1043" s="406">
        <v>13007.133876929009</v>
      </c>
    </row>
    <row r="1044" spans="1:11" s="118" customFormat="1" ht="34.5">
      <c r="A1044" s="418" t="s">
        <v>2400</v>
      </c>
      <c r="B1044" s="413" t="s">
        <v>2401</v>
      </c>
      <c r="C1044" s="406">
        <v>231.44146599999999</v>
      </c>
      <c r="D1044" s="406">
        <v>244.93133600000002</v>
      </c>
      <c r="E1044" s="406">
        <v>200.59037500000002</v>
      </c>
      <c r="F1044" s="406">
        <v>726.4479359999998</v>
      </c>
      <c r="G1044" s="406">
        <v>1310.6171569999997</v>
      </c>
      <c r="H1044" s="406">
        <v>1466.7362979999994</v>
      </c>
      <c r="I1044" s="406">
        <v>1874.1785000000009</v>
      </c>
      <c r="J1044" s="406">
        <v>5019.7474410210016</v>
      </c>
      <c r="K1044" s="406">
        <v>2279.2594160490007</v>
      </c>
    </row>
    <row r="1045" spans="1:11" s="118" customFormat="1" ht="57">
      <c r="A1045" s="418" t="s">
        <v>2402</v>
      </c>
      <c r="B1045" s="413" t="s">
        <v>2403</v>
      </c>
      <c r="C1045" s="406">
        <v>3476.0261068000009</v>
      </c>
      <c r="D1045" s="406">
        <v>3830.9453688089984</v>
      </c>
      <c r="E1045" s="406">
        <v>8236.1987868999931</v>
      </c>
      <c r="F1045" s="406">
        <v>3041.8499428500022</v>
      </c>
      <c r="G1045" s="406">
        <v>4894.4825760000012</v>
      </c>
      <c r="H1045" s="406">
        <v>6751.640336301989</v>
      </c>
      <c r="I1045" s="406">
        <v>6138.1119992059976</v>
      </c>
      <c r="J1045" s="406">
        <v>6049.517035455001</v>
      </c>
      <c r="K1045" s="406">
        <v>8337.4981231680085</v>
      </c>
    </row>
    <row r="1046" spans="1:11" s="118" customFormat="1" ht="57">
      <c r="A1046" s="418" t="s">
        <v>2404</v>
      </c>
      <c r="B1046" s="413" t="s">
        <v>2405</v>
      </c>
      <c r="C1046" s="406">
        <v>3176.8248178199979</v>
      </c>
      <c r="D1046" s="406">
        <v>3895.1038290399974</v>
      </c>
      <c r="E1046" s="406">
        <v>2442.9928188030017</v>
      </c>
      <c r="F1046" s="406">
        <v>1930.7922365000022</v>
      </c>
      <c r="G1046" s="406">
        <v>2661.0728110000018</v>
      </c>
      <c r="H1046" s="406">
        <v>3424.3585365460003</v>
      </c>
      <c r="I1046" s="406">
        <v>6108.3565175280064</v>
      </c>
      <c r="J1046" s="406">
        <v>9146.341119439996</v>
      </c>
      <c r="K1046" s="406">
        <v>8911.8446289939984</v>
      </c>
    </row>
    <row r="1047" spans="1:11" s="118" customFormat="1" ht="45.75">
      <c r="A1047" s="418" t="s">
        <v>2406</v>
      </c>
      <c r="B1047" s="413" t="s">
        <v>2407</v>
      </c>
      <c r="C1047" s="406">
        <v>2226.7885923999997</v>
      </c>
      <c r="D1047" s="406">
        <v>3353.1498210000004</v>
      </c>
      <c r="E1047" s="406">
        <v>1410.6982199999989</v>
      </c>
      <c r="F1047" s="406">
        <v>1063.8537706000006</v>
      </c>
      <c r="G1047" s="406">
        <v>1723.6066487000001</v>
      </c>
      <c r="H1047" s="406">
        <v>1339.6020929000001</v>
      </c>
      <c r="I1047" s="406">
        <v>1169.9909015999999</v>
      </c>
      <c r="J1047" s="406">
        <v>2005.9044388180016</v>
      </c>
      <c r="K1047" s="406">
        <v>2349.4321502240014</v>
      </c>
    </row>
    <row r="1048" spans="1:11" s="118" customFormat="1" ht="57">
      <c r="A1048" s="418" t="s">
        <v>2408</v>
      </c>
      <c r="B1048" s="413" t="s">
        <v>2409</v>
      </c>
      <c r="C1048" s="406">
        <v>1955.2886179999998</v>
      </c>
      <c r="D1048" s="406">
        <v>1853.0467329999999</v>
      </c>
      <c r="E1048" s="406">
        <v>3093.5729550000001</v>
      </c>
      <c r="F1048" s="406">
        <v>4495.520246000001</v>
      </c>
      <c r="G1048" s="406">
        <v>4145.4410599999992</v>
      </c>
      <c r="H1048" s="406">
        <v>6881.0288200000005</v>
      </c>
      <c r="I1048" s="406">
        <v>7107.6329380000006</v>
      </c>
      <c r="J1048" s="406">
        <v>3469.7368806319992</v>
      </c>
      <c r="K1048" s="406">
        <v>6799.9938059999995</v>
      </c>
    </row>
    <row r="1049" spans="1:11" s="118" customFormat="1" ht="57">
      <c r="A1049" s="418" t="s">
        <v>2410</v>
      </c>
      <c r="B1049" s="413" t="s">
        <v>2411</v>
      </c>
      <c r="C1049" s="406">
        <v>3801.5782289999993</v>
      </c>
      <c r="D1049" s="406">
        <v>4771.1178160000018</v>
      </c>
      <c r="E1049" s="406">
        <v>2361.5348872749996</v>
      </c>
      <c r="F1049" s="406">
        <v>2175.6372285999992</v>
      </c>
      <c r="G1049" s="406">
        <v>2707.3717470999973</v>
      </c>
      <c r="H1049" s="406">
        <v>8920.3301767109933</v>
      </c>
      <c r="I1049" s="406">
        <v>5606.6424049999996</v>
      </c>
      <c r="J1049" s="406">
        <v>8519.0573789069986</v>
      </c>
      <c r="K1049" s="406">
        <v>8774.4051939230012</v>
      </c>
    </row>
    <row r="1050" spans="1:11" s="118" customFormat="1" ht="57">
      <c r="A1050" s="418" t="s">
        <v>2412</v>
      </c>
      <c r="B1050" s="413" t="s">
        <v>2413</v>
      </c>
      <c r="C1050" s="406">
        <v>19470.28556199999</v>
      </c>
      <c r="D1050" s="406">
        <v>20636.276710999991</v>
      </c>
      <c r="E1050" s="406">
        <v>19037.361166999981</v>
      </c>
      <c r="F1050" s="406">
        <v>15738.690925800003</v>
      </c>
      <c r="G1050" s="406">
        <v>23724.998006000016</v>
      </c>
      <c r="H1050" s="406">
        <v>29955.724498406998</v>
      </c>
      <c r="I1050" s="406">
        <v>31533.989413343988</v>
      </c>
      <c r="J1050" s="406">
        <v>46532.808388764024</v>
      </c>
      <c r="K1050" s="406">
        <v>58743.231985227954</v>
      </c>
    </row>
    <row r="1051" spans="1:11" s="118" customFormat="1" ht="57">
      <c r="A1051" s="418" t="s">
        <v>2414</v>
      </c>
      <c r="B1051" s="413" t="s">
        <v>2415</v>
      </c>
      <c r="C1051" s="406">
        <v>5412.5389389999991</v>
      </c>
      <c r="D1051" s="406">
        <v>6578.4560010000005</v>
      </c>
      <c r="E1051" s="406">
        <v>4984.8609087999967</v>
      </c>
      <c r="F1051" s="406">
        <v>14618.996054920002</v>
      </c>
      <c r="G1051" s="406">
        <v>15670.094918935978</v>
      </c>
      <c r="H1051" s="406">
        <v>23669.559870859986</v>
      </c>
      <c r="I1051" s="406">
        <v>22836.732331559961</v>
      </c>
      <c r="J1051" s="406">
        <v>36942.895858491</v>
      </c>
      <c r="K1051" s="406">
        <v>45574.293179743974</v>
      </c>
    </row>
    <row r="1052" spans="1:11" s="118" customFormat="1" ht="57">
      <c r="A1052" s="418" t="s">
        <v>2416</v>
      </c>
      <c r="B1052" s="413" t="s">
        <v>2417</v>
      </c>
      <c r="C1052" s="406">
        <v>3254.2676900000024</v>
      </c>
      <c r="D1052" s="406">
        <v>3191.3491250000029</v>
      </c>
      <c r="E1052" s="406">
        <v>2768.9034034999986</v>
      </c>
      <c r="F1052" s="406">
        <v>2455.3287875000042</v>
      </c>
      <c r="G1052" s="406">
        <v>4741.2903924500033</v>
      </c>
      <c r="H1052" s="406">
        <v>6483.6357190720037</v>
      </c>
      <c r="I1052" s="406">
        <v>9917.2263274950019</v>
      </c>
      <c r="J1052" s="406">
        <v>18771.024305450999</v>
      </c>
      <c r="K1052" s="406">
        <v>16861.829607948999</v>
      </c>
    </row>
    <row r="1053" spans="1:11" s="118" customFormat="1" ht="23.25">
      <c r="A1053" s="418" t="s">
        <v>2418</v>
      </c>
      <c r="B1053" s="413" t="s">
        <v>2419</v>
      </c>
      <c r="C1053" s="406">
        <v>382.14684600000004</v>
      </c>
      <c r="D1053" s="406">
        <v>392.56884300000002</v>
      </c>
      <c r="E1053" s="406">
        <v>1222.8475469999998</v>
      </c>
      <c r="F1053" s="406">
        <v>748.3633100000003</v>
      </c>
      <c r="G1053" s="406">
        <v>754.26535500000011</v>
      </c>
      <c r="H1053" s="406">
        <v>1140.3822740000001</v>
      </c>
      <c r="I1053" s="406">
        <v>894.03912999999989</v>
      </c>
      <c r="J1053" s="406">
        <v>687.12073524799996</v>
      </c>
      <c r="K1053" s="406">
        <v>1006.8193040929998</v>
      </c>
    </row>
    <row r="1054" spans="1:11" s="118" customFormat="1" ht="34.5">
      <c r="A1054" s="418" t="s">
        <v>2420</v>
      </c>
      <c r="B1054" s="413" t="s">
        <v>2421</v>
      </c>
      <c r="C1054" s="406">
        <v>1138.0243209999994</v>
      </c>
      <c r="D1054" s="406">
        <v>1245.045204</v>
      </c>
      <c r="E1054" s="406">
        <v>668.34416499999975</v>
      </c>
      <c r="F1054" s="406">
        <v>389.78759699999989</v>
      </c>
      <c r="G1054" s="406">
        <v>433.75252500000011</v>
      </c>
      <c r="H1054" s="406">
        <v>20002.706776000025</v>
      </c>
      <c r="I1054" s="406">
        <v>12571.929947500003</v>
      </c>
      <c r="J1054" s="406">
        <v>5046.6307900689999</v>
      </c>
      <c r="K1054" s="406">
        <v>1564.2605706579998</v>
      </c>
    </row>
    <row r="1055" spans="1:11" s="118" customFormat="1" ht="34.5">
      <c r="A1055" s="418" t="s">
        <v>2422</v>
      </c>
      <c r="B1055" s="413" t="s">
        <v>2423</v>
      </c>
      <c r="C1055" s="406">
        <v>74.907170000000008</v>
      </c>
      <c r="D1055" s="406">
        <v>20.841290000000001</v>
      </c>
      <c r="E1055" s="406">
        <v>58.336100000000002</v>
      </c>
      <c r="F1055" s="406">
        <v>17.249063</v>
      </c>
      <c r="G1055" s="406">
        <v>26.831799999999998</v>
      </c>
      <c r="H1055" s="406">
        <v>98.537171999999998</v>
      </c>
      <c r="I1055" s="406">
        <v>89.084158999999985</v>
      </c>
      <c r="J1055" s="406">
        <v>181.24569711999999</v>
      </c>
      <c r="K1055" s="406">
        <v>76.014646836000011</v>
      </c>
    </row>
    <row r="1056" spans="1:11" s="118" customFormat="1" ht="57">
      <c r="A1056" s="418" t="s">
        <v>2424</v>
      </c>
      <c r="B1056" s="413" t="s">
        <v>2425</v>
      </c>
      <c r="C1056" s="406">
        <v>635.95771799999977</v>
      </c>
      <c r="D1056" s="406">
        <v>647.11558899999989</v>
      </c>
      <c r="E1056" s="406">
        <v>487.55846099999997</v>
      </c>
      <c r="F1056" s="406">
        <v>704.815471</v>
      </c>
      <c r="G1056" s="406">
        <v>1146.6750259999997</v>
      </c>
      <c r="H1056" s="406">
        <v>884.96679741299977</v>
      </c>
      <c r="I1056" s="406">
        <v>1011.5005940000001</v>
      </c>
      <c r="J1056" s="406">
        <v>913.73279977000016</v>
      </c>
      <c r="K1056" s="406">
        <v>559.12871761700001</v>
      </c>
    </row>
    <row r="1057" spans="1:11" s="118" customFormat="1" ht="57">
      <c r="A1057" s="418" t="s">
        <v>2426</v>
      </c>
      <c r="B1057" s="413" t="s">
        <v>2427</v>
      </c>
      <c r="C1057" s="406">
        <v>389.54904900000002</v>
      </c>
      <c r="D1057" s="406">
        <v>656.23059499999999</v>
      </c>
      <c r="E1057" s="406">
        <v>685.38858559999937</v>
      </c>
      <c r="F1057" s="406">
        <v>766.66296900000009</v>
      </c>
      <c r="G1057" s="406">
        <v>885.02364489999991</v>
      </c>
      <c r="H1057" s="406">
        <v>1579.6547249999999</v>
      </c>
      <c r="I1057" s="406">
        <v>1966.2203906929963</v>
      </c>
      <c r="J1057" s="406">
        <v>4535.4511724439926</v>
      </c>
      <c r="K1057" s="406">
        <v>4838.1294361260016</v>
      </c>
    </row>
    <row r="1058" spans="1:11" s="118" customFormat="1" ht="23.25">
      <c r="A1058" s="418" t="s">
        <v>2428</v>
      </c>
      <c r="B1058" s="413" t="s">
        <v>2429</v>
      </c>
      <c r="C1058" s="406">
        <v>91.300028690000005</v>
      </c>
      <c r="D1058" s="406">
        <v>77.91912600000002</v>
      </c>
      <c r="E1058" s="406">
        <v>69.443093000000005</v>
      </c>
      <c r="F1058" s="406">
        <v>44.49994499999999</v>
      </c>
      <c r="G1058" s="406">
        <v>63.588160999999985</v>
      </c>
      <c r="H1058" s="406">
        <v>139.73755019099997</v>
      </c>
      <c r="I1058" s="406">
        <v>184.26435086200004</v>
      </c>
      <c r="J1058" s="406">
        <v>473.7975909779999</v>
      </c>
      <c r="K1058" s="406">
        <v>11157.458250763999</v>
      </c>
    </row>
    <row r="1059" spans="1:11" s="118" customFormat="1" ht="34.5">
      <c r="A1059" s="418" t="s">
        <v>2430</v>
      </c>
      <c r="B1059" s="413" t="s">
        <v>2431</v>
      </c>
      <c r="C1059" s="406">
        <v>723.89760500000023</v>
      </c>
      <c r="D1059" s="406">
        <v>932.05076199999985</v>
      </c>
      <c r="E1059" s="406">
        <v>560.17542500000036</v>
      </c>
      <c r="F1059" s="406">
        <v>339.51295000000005</v>
      </c>
      <c r="G1059" s="406">
        <v>506.74748799999975</v>
      </c>
      <c r="H1059" s="406">
        <v>2103.8329070000004</v>
      </c>
      <c r="I1059" s="406">
        <v>1253.1063609</v>
      </c>
      <c r="J1059" s="406">
        <v>1725.0398677370003</v>
      </c>
      <c r="K1059" s="406">
        <v>2068.4306244320001</v>
      </c>
    </row>
    <row r="1060" spans="1:11" s="118" customFormat="1" ht="68.25">
      <c r="A1060" s="418" t="s">
        <v>2432</v>
      </c>
      <c r="B1060" s="413" t="s">
        <v>2433</v>
      </c>
      <c r="C1060" s="406">
        <v>7423.5525119999984</v>
      </c>
      <c r="D1060" s="406">
        <v>8557.062919999993</v>
      </c>
      <c r="E1060" s="406">
        <v>3595.5026429999994</v>
      </c>
      <c r="F1060" s="406">
        <v>4148.9490180000003</v>
      </c>
      <c r="G1060" s="406">
        <v>8422.3860379999969</v>
      </c>
      <c r="H1060" s="406">
        <v>12231.777246778007</v>
      </c>
      <c r="I1060" s="406">
        <v>21409.650986099979</v>
      </c>
      <c r="J1060" s="406">
        <v>109499.220411125</v>
      </c>
      <c r="K1060" s="406">
        <v>122457.39291042375</v>
      </c>
    </row>
    <row r="1061" spans="1:11" s="118" customFormat="1" ht="23.25">
      <c r="A1061" s="418" t="s">
        <v>2434</v>
      </c>
      <c r="B1061" s="413" t="s">
        <v>2435</v>
      </c>
      <c r="C1061" s="406">
        <v>13574.946393000015</v>
      </c>
      <c r="D1061" s="406">
        <v>14715.715281048999</v>
      </c>
      <c r="E1061" s="406">
        <v>13186.697420999999</v>
      </c>
      <c r="F1061" s="406">
        <v>25797.00014</v>
      </c>
      <c r="G1061" s="406">
        <v>32197.657026660127</v>
      </c>
      <c r="H1061" s="406">
        <v>79127.202955384593</v>
      </c>
      <c r="I1061" s="406">
        <v>54282.110595885613</v>
      </c>
      <c r="J1061" s="406">
        <v>79916.285943957817</v>
      </c>
      <c r="K1061" s="406">
        <v>71657.017466702033</v>
      </c>
    </row>
    <row r="1062" spans="1:11" s="118" customFormat="1" ht="57">
      <c r="A1062" s="418" t="s">
        <v>2436</v>
      </c>
      <c r="B1062" s="413" t="s">
        <v>2437</v>
      </c>
      <c r="C1062" s="406">
        <v>33.157423999999999</v>
      </c>
      <c r="D1062" s="406">
        <v>32.070520000000002</v>
      </c>
      <c r="E1062" s="406">
        <v>6.2354200000000004</v>
      </c>
      <c r="F1062" s="406">
        <v>42.472505000000005</v>
      </c>
      <c r="G1062" s="406">
        <v>54.342265999999995</v>
      </c>
      <c r="H1062" s="406">
        <v>1416.1458</v>
      </c>
      <c r="I1062" s="406">
        <v>19.943237</v>
      </c>
      <c r="J1062" s="406">
        <v>100.144249</v>
      </c>
      <c r="K1062" s="406">
        <v>274.20931200000007</v>
      </c>
    </row>
    <row r="1063" spans="1:11" s="118" customFormat="1" ht="57">
      <c r="A1063" s="418" t="s">
        <v>2438</v>
      </c>
      <c r="B1063" s="413" t="s">
        <v>2439</v>
      </c>
      <c r="C1063" s="406">
        <v>451.95948719999996</v>
      </c>
      <c r="D1063" s="406">
        <v>513.44950750000021</v>
      </c>
      <c r="E1063" s="406">
        <v>730.37151300000016</v>
      </c>
      <c r="F1063" s="406">
        <v>663.92484599999989</v>
      </c>
      <c r="G1063" s="406">
        <v>828.50927230199943</v>
      </c>
      <c r="H1063" s="406">
        <v>1761.0174765899997</v>
      </c>
      <c r="I1063" s="406">
        <v>2489.2603713390004</v>
      </c>
      <c r="J1063" s="406">
        <v>3201.1461198659999</v>
      </c>
      <c r="K1063" s="406">
        <v>4911.4104956250003</v>
      </c>
    </row>
    <row r="1064" spans="1:11" s="118" customFormat="1" ht="23.25">
      <c r="A1064" s="418" t="s">
        <v>2440</v>
      </c>
      <c r="B1064" s="413" t="s">
        <v>2441</v>
      </c>
      <c r="C1064" s="406">
        <v>111.498665</v>
      </c>
      <c r="D1064" s="406">
        <v>160.67961499999998</v>
      </c>
      <c r="E1064" s="406">
        <v>136.72779800000001</v>
      </c>
      <c r="F1064" s="406">
        <v>191.03703199999993</v>
      </c>
      <c r="G1064" s="406">
        <v>508.52887229999953</v>
      </c>
      <c r="H1064" s="406">
        <v>723.44502261499997</v>
      </c>
      <c r="I1064" s="406">
        <v>1056.1111645000003</v>
      </c>
      <c r="J1064" s="406">
        <v>1074.3734157000001</v>
      </c>
      <c r="K1064" s="406">
        <v>3181.3718603000025</v>
      </c>
    </row>
    <row r="1065" spans="1:11" s="118" customFormat="1" ht="23.25">
      <c r="A1065" s="418" t="s">
        <v>2442</v>
      </c>
      <c r="B1065" s="413" t="s">
        <v>2443</v>
      </c>
      <c r="C1065" s="406">
        <v>36.147249000000002</v>
      </c>
      <c r="D1065" s="406">
        <v>57.015792000000019</v>
      </c>
      <c r="E1065" s="406">
        <v>30.944580000000002</v>
      </c>
      <c r="F1065" s="406">
        <v>1209.6019980000001</v>
      </c>
      <c r="G1065" s="406">
        <v>2418.4537685</v>
      </c>
      <c r="H1065" s="406">
        <v>2434.2286330000002</v>
      </c>
      <c r="I1065" s="406">
        <v>266.35203221000017</v>
      </c>
      <c r="J1065" s="406">
        <v>521.32172945799994</v>
      </c>
      <c r="K1065" s="406">
        <v>658.24463130900006</v>
      </c>
    </row>
    <row r="1066" spans="1:11" s="118" customFormat="1">
      <c r="A1066" s="418" t="s">
        <v>2444</v>
      </c>
      <c r="B1066" s="413" t="s">
        <v>2445</v>
      </c>
      <c r="C1066" s="406">
        <v>38.273437000000008</v>
      </c>
      <c r="D1066" s="406">
        <v>101.55708100000001</v>
      </c>
      <c r="E1066" s="406">
        <v>150.62436740000001</v>
      </c>
      <c r="F1066" s="406">
        <v>542.97014300000001</v>
      </c>
      <c r="G1066" s="406">
        <v>971.14607359999957</v>
      </c>
      <c r="H1066" s="406">
        <v>1392.3889581070011</v>
      </c>
      <c r="I1066" s="406">
        <v>2431.2407274830011</v>
      </c>
      <c r="J1066" s="406">
        <v>5423.6357213879983</v>
      </c>
      <c r="K1066" s="406">
        <v>8136.8870508189993</v>
      </c>
    </row>
    <row r="1067" spans="1:11" s="118" customFormat="1" ht="57">
      <c r="A1067" s="418" t="s">
        <v>2446</v>
      </c>
      <c r="B1067" s="413" t="s">
        <v>2447</v>
      </c>
      <c r="C1067" s="406">
        <v>2440.1928310000008</v>
      </c>
      <c r="D1067" s="406">
        <v>4001.1848330000025</v>
      </c>
      <c r="E1067" s="406">
        <v>2875.1362970000009</v>
      </c>
      <c r="F1067" s="406">
        <v>1419.0770100000007</v>
      </c>
      <c r="G1067" s="406">
        <v>1943.1019112190006</v>
      </c>
      <c r="H1067" s="406">
        <v>2724.0588500019999</v>
      </c>
      <c r="I1067" s="406">
        <v>2726.2755965699998</v>
      </c>
      <c r="J1067" s="406">
        <v>4961.9800095939991</v>
      </c>
      <c r="K1067" s="406">
        <v>6249.4332488059981</v>
      </c>
    </row>
    <row r="1068" spans="1:11" s="118" customFormat="1" ht="57">
      <c r="A1068" s="418" t="s">
        <v>2448</v>
      </c>
      <c r="B1068" s="413" t="s">
        <v>2449</v>
      </c>
      <c r="C1068" s="406">
        <v>5499.9572840999999</v>
      </c>
      <c r="D1068" s="406">
        <v>5513.6905083449947</v>
      </c>
      <c r="E1068" s="406">
        <v>4413.4466547280026</v>
      </c>
      <c r="F1068" s="406">
        <v>8349.3690585799995</v>
      </c>
      <c r="G1068" s="406">
        <v>10918.784703586003</v>
      </c>
      <c r="H1068" s="406">
        <v>14212.188850924007</v>
      </c>
      <c r="I1068" s="406">
        <v>15229.699248007983</v>
      </c>
      <c r="J1068" s="406">
        <v>21933.264383194895</v>
      </c>
      <c r="K1068" s="406">
        <v>30753.31958691591</v>
      </c>
    </row>
    <row r="1069" spans="1:11" s="118" customFormat="1" ht="57">
      <c r="A1069" s="418" t="s">
        <v>2450</v>
      </c>
      <c r="B1069" s="413" t="s">
        <v>2451</v>
      </c>
      <c r="C1069" s="406">
        <v>4724.5770990000001</v>
      </c>
      <c r="D1069" s="406">
        <v>31257.365101700019</v>
      </c>
      <c r="E1069" s="406">
        <v>4080.1658230000016</v>
      </c>
      <c r="F1069" s="406">
        <v>4468.0489150000021</v>
      </c>
      <c r="G1069" s="406">
        <v>5295.545703800004</v>
      </c>
      <c r="H1069" s="406">
        <v>8036.799593693996</v>
      </c>
      <c r="I1069" s="406">
        <v>13372.060182881005</v>
      </c>
      <c r="J1069" s="406">
        <v>9096.8755466204293</v>
      </c>
      <c r="K1069" s="406">
        <v>10512.780921103003</v>
      </c>
    </row>
    <row r="1070" spans="1:11" s="118" customFormat="1" ht="23.25">
      <c r="A1070" s="418" t="s">
        <v>2452</v>
      </c>
      <c r="B1070" s="413" t="s">
        <v>2453</v>
      </c>
      <c r="C1070" s="406">
        <v>1368.1282279999998</v>
      </c>
      <c r="D1070" s="406">
        <v>1771.7927450000007</v>
      </c>
      <c r="E1070" s="406">
        <v>1562.772606425</v>
      </c>
      <c r="F1070" s="406">
        <v>1721.3004435</v>
      </c>
      <c r="G1070" s="406">
        <v>2047.3866693739999</v>
      </c>
      <c r="H1070" s="406">
        <v>3602.9726163689984</v>
      </c>
      <c r="I1070" s="406">
        <v>5285.4751815379987</v>
      </c>
      <c r="J1070" s="406">
        <v>7233.2014642179956</v>
      </c>
      <c r="K1070" s="406">
        <v>13357.218765204005</v>
      </c>
    </row>
    <row r="1071" spans="1:11" s="118" customFormat="1" ht="45.75">
      <c r="A1071" s="418" t="s">
        <v>2454</v>
      </c>
      <c r="B1071" s="413" t="s">
        <v>2455</v>
      </c>
      <c r="C1071" s="406">
        <v>5656.8561550000013</v>
      </c>
      <c r="D1071" s="406">
        <v>4807.9202222610029</v>
      </c>
      <c r="E1071" s="406">
        <v>2940.4700999999968</v>
      </c>
      <c r="F1071" s="406">
        <v>1568.7174304000005</v>
      </c>
      <c r="G1071" s="406">
        <v>3763.3302276859995</v>
      </c>
      <c r="H1071" s="406">
        <v>6281.6821701089975</v>
      </c>
      <c r="I1071" s="406">
        <v>9159.2689580129991</v>
      </c>
      <c r="J1071" s="406">
        <v>13356.219814138043</v>
      </c>
      <c r="K1071" s="406">
        <v>16164.513001571004</v>
      </c>
    </row>
    <row r="1072" spans="1:11" s="118" customFormat="1" ht="57">
      <c r="A1072" s="418" t="s">
        <v>2456</v>
      </c>
      <c r="B1072" s="413" t="s">
        <v>2457</v>
      </c>
      <c r="C1072" s="406">
        <v>84.30998000000001</v>
      </c>
      <c r="D1072" s="406">
        <v>39.912199999999999</v>
      </c>
      <c r="E1072" s="406">
        <v>30.800169999999998</v>
      </c>
      <c r="F1072" s="406">
        <v>47.351759000000008</v>
      </c>
      <c r="G1072" s="406">
        <v>273.88649700000002</v>
      </c>
      <c r="H1072" s="406">
        <v>22.432364999999997</v>
      </c>
      <c r="I1072" s="406">
        <v>231.30842000000004</v>
      </c>
      <c r="J1072" s="406">
        <v>65.014938000000001</v>
      </c>
      <c r="K1072" s="406">
        <v>75.275161000000011</v>
      </c>
    </row>
    <row r="1073" spans="1:11" s="118" customFormat="1" ht="57">
      <c r="A1073" s="418" t="s">
        <v>2458</v>
      </c>
      <c r="B1073" s="413" t="s">
        <v>2459</v>
      </c>
      <c r="C1073" s="406">
        <v>1316.3670390000004</v>
      </c>
      <c r="D1073" s="406">
        <v>1865.9308899999987</v>
      </c>
      <c r="E1073" s="406">
        <v>3438.0955400000012</v>
      </c>
      <c r="F1073" s="406">
        <v>11537.733750399981</v>
      </c>
      <c r="G1073" s="406">
        <v>10034.710700601003</v>
      </c>
      <c r="H1073" s="406">
        <v>22303.187433200001</v>
      </c>
      <c r="I1073" s="406">
        <v>56768.016709471973</v>
      </c>
      <c r="J1073" s="406">
        <v>87500.187849094218</v>
      </c>
      <c r="K1073" s="406">
        <v>78842.679033762979</v>
      </c>
    </row>
    <row r="1074" spans="1:11" s="118" customFormat="1">
      <c r="A1074" s="418" t="s">
        <v>2460</v>
      </c>
      <c r="B1074" s="413" t="s">
        <v>2461</v>
      </c>
      <c r="C1074" s="406">
        <v>176.01780600000009</v>
      </c>
      <c r="D1074" s="406">
        <v>149.88409746399995</v>
      </c>
      <c r="E1074" s="406">
        <v>108.61908399999989</v>
      </c>
      <c r="F1074" s="406">
        <v>113.14913441999995</v>
      </c>
      <c r="G1074" s="406">
        <v>146.29150299999998</v>
      </c>
      <c r="H1074" s="406">
        <v>103.10497099999999</v>
      </c>
      <c r="I1074" s="406">
        <v>206.64401099999992</v>
      </c>
      <c r="J1074" s="406">
        <v>358.87979884899994</v>
      </c>
      <c r="K1074" s="406">
        <v>351.56599601599999</v>
      </c>
    </row>
    <row r="1075" spans="1:11" s="118" customFormat="1" ht="34.5">
      <c r="A1075" s="418" t="s">
        <v>2462</v>
      </c>
      <c r="B1075" s="413" t="s">
        <v>2463</v>
      </c>
      <c r="C1075" s="406">
        <v>671.69124500000021</v>
      </c>
      <c r="D1075" s="406">
        <v>570.25362050000012</v>
      </c>
      <c r="E1075" s="406">
        <v>971.41337599999997</v>
      </c>
      <c r="F1075" s="406">
        <v>1917.8522679999999</v>
      </c>
      <c r="G1075" s="406">
        <v>2184.060674400002</v>
      </c>
      <c r="H1075" s="406">
        <v>2915.1396902399983</v>
      </c>
      <c r="I1075" s="406">
        <v>3965.8987466360004</v>
      </c>
      <c r="J1075" s="406">
        <v>7321.4467399389996</v>
      </c>
      <c r="K1075" s="406">
        <v>6391.7813665330013</v>
      </c>
    </row>
    <row r="1076" spans="1:11" s="118" customFormat="1" ht="57">
      <c r="A1076" s="418" t="s">
        <v>2464</v>
      </c>
      <c r="B1076" s="413" t="s">
        <v>2465</v>
      </c>
      <c r="C1076" s="406">
        <v>23495.91454190002</v>
      </c>
      <c r="D1076" s="406">
        <v>25972.000058021993</v>
      </c>
      <c r="E1076" s="406">
        <v>19956.651959078012</v>
      </c>
      <c r="F1076" s="406">
        <v>28064.523724079983</v>
      </c>
      <c r="G1076" s="406">
        <v>25966.466543130045</v>
      </c>
      <c r="H1076" s="406">
        <v>26773.381248227055</v>
      </c>
      <c r="I1076" s="406">
        <v>34247.191524010959</v>
      </c>
      <c r="J1076" s="406">
        <v>41421.275553174943</v>
      </c>
      <c r="K1076" s="406">
        <v>53356.652118068014</v>
      </c>
    </row>
    <row r="1077" spans="1:11" s="118" customFormat="1" ht="45.75">
      <c r="A1077" s="418" t="s">
        <v>2466</v>
      </c>
      <c r="B1077" s="413" t="s">
        <v>2467</v>
      </c>
      <c r="C1077" s="406">
        <v>120167.54750499991</v>
      </c>
      <c r="D1077" s="406">
        <v>122410.72589026901</v>
      </c>
      <c r="E1077" s="406">
        <v>47341.914277000018</v>
      </c>
      <c r="F1077" s="406">
        <v>19126.712703000016</v>
      </c>
      <c r="G1077" s="406">
        <v>24399.065710561979</v>
      </c>
      <c r="H1077" s="406">
        <v>23802.898604936017</v>
      </c>
      <c r="I1077" s="406">
        <v>27932.551410833992</v>
      </c>
      <c r="J1077" s="406">
        <v>22314.30009099999</v>
      </c>
      <c r="K1077" s="406">
        <v>16676.047256372993</v>
      </c>
    </row>
    <row r="1078" spans="1:11" s="118" customFormat="1">
      <c r="A1078" s="418" t="s">
        <v>2468</v>
      </c>
      <c r="B1078" s="413" t="s">
        <v>2469</v>
      </c>
      <c r="C1078" s="406">
        <v>1337.9238030000001</v>
      </c>
      <c r="D1078" s="406">
        <v>876.53622999999993</v>
      </c>
      <c r="E1078" s="406">
        <v>1385.878944</v>
      </c>
      <c r="F1078" s="406">
        <v>706.75291500000003</v>
      </c>
      <c r="G1078" s="406">
        <v>990.78432500000008</v>
      </c>
      <c r="H1078" s="406">
        <v>1710.4698550000003</v>
      </c>
      <c r="I1078" s="406">
        <v>2366.249718222</v>
      </c>
      <c r="J1078" s="406">
        <v>3557.5423500000006</v>
      </c>
      <c r="K1078" s="406">
        <v>3817.1334060000004</v>
      </c>
    </row>
    <row r="1079" spans="1:11" s="118" customFormat="1" ht="68.25">
      <c r="A1079" s="418" t="s">
        <v>2470</v>
      </c>
      <c r="B1079" s="413" t="s">
        <v>2471</v>
      </c>
      <c r="C1079" s="406">
        <v>143.27246600000001</v>
      </c>
      <c r="D1079" s="406">
        <v>201.55552499999999</v>
      </c>
      <c r="E1079" s="406">
        <v>176.76093300000002</v>
      </c>
      <c r="F1079" s="406">
        <v>274.58887410000006</v>
      </c>
      <c r="G1079" s="406">
        <v>307.13954899999999</v>
      </c>
      <c r="H1079" s="406">
        <v>584.21111999999994</v>
      </c>
      <c r="I1079" s="406">
        <v>525.80938369800003</v>
      </c>
      <c r="J1079" s="406">
        <v>669.47841152399997</v>
      </c>
      <c r="K1079" s="406">
        <v>1081.7068977699998</v>
      </c>
    </row>
    <row r="1080" spans="1:11" s="118" customFormat="1" ht="57">
      <c r="A1080" s="418" t="s">
        <v>2472</v>
      </c>
      <c r="B1080" s="413" t="s">
        <v>2473</v>
      </c>
      <c r="C1080" s="406">
        <v>2178.1021050000004</v>
      </c>
      <c r="D1080" s="406">
        <v>1059.988212</v>
      </c>
      <c r="E1080" s="406">
        <v>445.76900000000001</v>
      </c>
      <c r="F1080" s="406">
        <v>6.4566500000000007</v>
      </c>
      <c r="G1080" s="406">
        <v>20.115369999999999</v>
      </c>
      <c r="H1080" s="406">
        <v>1.6315999999999999</v>
      </c>
      <c r="I1080" s="406">
        <v>98.723310000000012</v>
      </c>
      <c r="J1080" s="406">
        <v>202.50605522299998</v>
      </c>
      <c r="K1080" s="406">
        <v>864.94042720000016</v>
      </c>
    </row>
    <row r="1081" spans="1:11" s="118" customFormat="1" ht="23.25">
      <c r="A1081" s="418" t="s">
        <v>2474</v>
      </c>
      <c r="B1081" s="413" t="s">
        <v>2475</v>
      </c>
      <c r="C1081" s="406">
        <v>2487.0189999999998</v>
      </c>
      <c r="D1081" s="406">
        <v>36.159999999999997</v>
      </c>
      <c r="E1081" s="406">
        <v>1111.346</v>
      </c>
      <c r="F1081" s="406">
        <v>747.303</v>
      </c>
      <c r="G1081" s="406">
        <v>2417.5360000000001</v>
      </c>
      <c r="H1081" s="406">
        <v>22.47</v>
      </c>
      <c r="I1081" s="406">
        <v>34.052</v>
      </c>
      <c r="J1081" s="406">
        <v>1314</v>
      </c>
      <c r="K1081" s="406">
        <v>3906.58</v>
      </c>
    </row>
    <row r="1082" spans="1:11" s="118" customFormat="1" ht="23.25">
      <c r="A1082" s="418" t="s">
        <v>2476</v>
      </c>
      <c r="B1082" s="413" t="s">
        <v>2477</v>
      </c>
      <c r="C1082" s="406">
        <v>4114.6000000000004</v>
      </c>
      <c r="D1082" s="406">
        <v>4902.7</v>
      </c>
      <c r="E1082" s="406">
        <v>1032</v>
      </c>
      <c r="F1082" s="406">
        <v>276.01900000000001</v>
      </c>
      <c r="G1082" s="406">
        <v>660</v>
      </c>
      <c r="H1082" s="406">
        <v>124.77306</v>
      </c>
      <c r="I1082" s="406">
        <v>131.97</v>
      </c>
      <c r="J1082" s="406">
        <v>123</v>
      </c>
      <c r="K1082" s="406">
        <v>326</v>
      </c>
    </row>
    <row r="1083" spans="1:11" s="118" customFormat="1" ht="34.5">
      <c r="A1083" s="418" t="s">
        <v>2478</v>
      </c>
      <c r="B1083" s="413" t="s">
        <v>2479</v>
      </c>
      <c r="C1083" s="406">
        <v>5.0449999999999999</v>
      </c>
      <c r="D1083" s="406">
        <v>67.400000000000006</v>
      </c>
      <c r="E1083" s="406">
        <v>4.5640000000000001</v>
      </c>
      <c r="F1083" s="406">
        <v>0</v>
      </c>
      <c r="G1083" s="406">
        <v>0.20660000000000003</v>
      </c>
      <c r="H1083" s="406">
        <v>0</v>
      </c>
      <c r="I1083" s="406">
        <v>1.69</v>
      </c>
      <c r="J1083" s="406">
        <v>466.90049999999997</v>
      </c>
      <c r="K1083" s="406">
        <v>919.19891000000018</v>
      </c>
    </row>
    <row r="1084" spans="1:11" s="118" customFormat="1" ht="57">
      <c r="A1084" s="418" t="s">
        <v>2480</v>
      </c>
      <c r="B1084" s="413" t="s">
        <v>2481</v>
      </c>
      <c r="C1084" s="406">
        <v>124.01372000000001</v>
      </c>
      <c r="D1084" s="406">
        <v>0</v>
      </c>
      <c r="E1084" s="406">
        <v>0</v>
      </c>
      <c r="F1084" s="406">
        <v>0</v>
      </c>
      <c r="G1084" s="406">
        <v>0</v>
      </c>
      <c r="H1084" s="406">
        <v>96.37700000000001</v>
      </c>
      <c r="I1084" s="406">
        <v>14.45</v>
      </c>
      <c r="J1084" s="406">
        <v>1.992</v>
      </c>
      <c r="K1084" s="406">
        <v>117.39133</v>
      </c>
    </row>
    <row r="1085" spans="1:11" s="118" customFormat="1" ht="45.75">
      <c r="A1085" s="418" t="s">
        <v>2482</v>
      </c>
      <c r="B1085" s="413" t="s">
        <v>2483</v>
      </c>
      <c r="C1085" s="406">
        <v>3420.4540000000002</v>
      </c>
      <c r="D1085" s="406">
        <v>5642</v>
      </c>
      <c r="E1085" s="406">
        <v>5682.8168399999995</v>
      </c>
      <c r="F1085" s="406">
        <v>772.7</v>
      </c>
      <c r="G1085" s="406">
        <v>331.3</v>
      </c>
      <c r="H1085" s="406">
        <v>1596.5</v>
      </c>
      <c r="I1085" s="406">
        <v>2028.6</v>
      </c>
      <c r="J1085" s="406">
        <v>1597.1000000000001</v>
      </c>
      <c r="K1085" s="406">
        <v>2365</v>
      </c>
    </row>
    <row r="1086" spans="1:11" s="118" customFormat="1" ht="23.25">
      <c r="A1086" s="418" t="s">
        <v>2484</v>
      </c>
      <c r="B1086" s="413" t="s">
        <v>2485</v>
      </c>
      <c r="C1086" s="406">
        <v>19048.511500000001</v>
      </c>
      <c r="D1086" s="406">
        <v>25289.923999999999</v>
      </c>
      <c r="E1086" s="406">
        <v>22863.54</v>
      </c>
      <c r="F1086" s="406">
        <v>5405.7910000000002</v>
      </c>
      <c r="G1086" s="406">
        <v>12918.291999999999</v>
      </c>
      <c r="H1086" s="406">
        <v>28408.177260000019</v>
      </c>
      <c r="I1086" s="406">
        <v>15212.405514</v>
      </c>
      <c r="J1086" s="406">
        <v>29162.888000000003</v>
      </c>
      <c r="K1086" s="406">
        <v>13892.366</v>
      </c>
    </row>
    <row r="1087" spans="1:11" s="118" customFormat="1" ht="23.25">
      <c r="A1087" s="418" t="s">
        <v>2486</v>
      </c>
      <c r="B1087" s="413" t="s">
        <v>2487</v>
      </c>
      <c r="C1087" s="406">
        <v>13365.228310000002</v>
      </c>
      <c r="D1087" s="406">
        <v>2962.0567390000001</v>
      </c>
      <c r="E1087" s="406">
        <v>2012.6188349999998</v>
      </c>
      <c r="F1087" s="406">
        <v>1223.2536830000001</v>
      </c>
      <c r="G1087" s="406">
        <v>5461.0927189999993</v>
      </c>
      <c r="H1087" s="406">
        <v>8608.0347459999994</v>
      </c>
      <c r="I1087" s="406">
        <v>23461.855578999999</v>
      </c>
      <c r="J1087" s="406">
        <v>12958.681232999999</v>
      </c>
      <c r="K1087" s="406">
        <v>3489.5181032300006</v>
      </c>
    </row>
    <row r="1088" spans="1:11" s="118" customFormat="1" ht="34.5">
      <c r="A1088" s="418" t="s">
        <v>2488</v>
      </c>
      <c r="B1088" s="413" t="s">
        <v>2489</v>
      </c>
      <c r="C1088" s="406">
        <v>894.29190000000006</v>
      </c>
      <c r="D1088" s="406">
        <v>417.28620000000001</v>
      </c>
      <c r="E1088" s="406">
        <v>21.994720000000001</v>
      </c>
      <c r="F1088" s="406">
        <v>52.162579999999998</v>
      </c>
      <c r="G1088" s="406">
        <v>40.344900000000003</v>
      </c>
      <c r="H1088" s="406">
        <v>2217.70703</v>
      </c>
      <c r="I1088" s="406">
        <v>791.79279000000008</v>
      </c>
      <c r="J1088" s="406">
        <v>180.53580000000002</v>
      </c>
      <c r="K1088" s="406">
        <v>521.88834999999995</v>
      </c>
    </row>
    <row r="1089" spans="1:11" s="118" customFormat="1" ht="34.5">
      <c r="A1089" s="418" t="s">
        <v>2490</v>
      </c>
      <c r="B1089" s="413" t="s">
        <v>2491</v>
      </c>
      <c r="C1089" s="406">
        <v>70033.276099999988</v>
      </c>
      <c r="D1089" s="406">
        <v>85912.08388999998</v>
      </c>
      <c r="E1089" s="406">
        <v>57490.056016000002</v>
      </c>
      <c r="F1089" s="406">
        <v>52798.341575000006</v>
      </c>
      <c r="G1089" s="406">
        <v>49457.185402999996</v>
      </c>
      <c r="H1089" s="406">
        <v>50432.303063999992</v>
      </c>
      <c r="I1089" s="406">
        <v>70315.695113999987</v>
      </c>
      <c r="J1089" s="406">
        <v>92049.930794000014</v>
      </c>
      <c r="K1089" s="406">
        <v>63126.632455999999</v>
      </c>
    </row>
    <row r="1090" spans="1:11" s="118" customFormat="1">
      <c r="A1090" s="418" t="s">
        <v>2492</v>
      </c>
      <c r="B1090" s="413" t="s">
        <v>2493</v>
      </c>
      <c r="C1090" s="406">
        <v>7276.0135</v>
      </c>
      <c r="D1090" s="406">
        <v>8159.1032439999999</v>
      </c>
      <c r="E1090" s="406">
        <v>3817.6989199999998</v>
      </c>
      <c r="F1090" s="406">
        <v>2316.3805000000002</v>
      </c>
      <c r="G1090" s="406">
        <v>3108.0744699999996</v>
      </c>
      <c r="H1090" s="406">
        <v>9943.6893199999995</v>
      </c>
      <c r="I1090" s="406">
        <v>25877.648799999999</v>
      </c>
      <c r="J1090" s="406">
        <v>17612.55241</v>
      </c>
      <c r="K1090" s="406">
        <v>20795.179599999999</v>
      </c>
    </row>
    <row r="1091" spans="1:11" s="118" customFormat="1" ht="23.25">
      <c r="A1091" s="418" t="s">
        <v>2494</v>
      </c>
      <c r="B1091" s="413" t="s">
        <v>2495</v>
      </c>
      <c r="C1091" s="406">
        <v>17160.526000000002</v>
      </c>
      <c r="D1091" s="406">
        <v>14956.217000000001</v>
      </c>
      <c r="E1091" s="406">
        <v>3926.3834999999999</v>
      </c>
      <c r="F1091" s="406">
        <v>4791.7879999999996</v>
      </c>
      <c r="G1091" s="406">
        <v>7282.8580000000002</v>
      </c>
      <c r="H1091" s="406">
        <v>13443.810000000001</v>
      </c>
      <c r="I1091" s="406">
        <v>23446.655999999999</v>
      </c>
      <c r="J1091" s="406">
        <v>6507.8127999999997</v>
      </c>
      <c r="K1091" s="406">
        <v>5935.1651500000007</v>
      </c>
    </row>
    <row r="1092" spans="1:11" s="118" customFormat="1" ht="57">
      <c r="A1092" s="418" t="s">
        <v>2496</v>
      </c>
      <c r="B1092" s="413" t="s">
        <v>2497</v>
      </c>
      <c r="C1092" s="406">
        <v>159254.34367400006</v>
      </c>
      <c r="D1092" s="406">
        <v>158352.89779000002</v>
      </c>
      <c r="E1092" s="406">
        <v>14620.306990000005</v>
      </c>
      <c r="F1092" s="406">
        <v>10243.493922000001</v>
      </c>
      <c r="G1092" s="406">
        <v>28702.936610000004</v>
      </c>
      <c r="H1092" s="406">
        <v>21152.551745999997</v>
      </c>
      <c r="I1092" s="406">
        <v>74430.253570999979</v>
      </c>
      <c r="J1092" s="406">
        <v>106990.76799600001</v>
      </c>
      <c r="K1092" s="406">
        <v>103443.52464829662</v>
      </c>
    </row>
    <row r="1093" spans="1:11" s="118" customFormat="1">
      <c r="A1093" s="418" t="s">
        <v>2498</v>
      </c>
      <c r="B1093" s="413" t="s">
        <v>2499</v>
      </c>
      <c r="C1093" s="406">
        <v>108680.14425</v>
      </c>
      <c r="D1093" s="406">
        <v>100217.836664</v>
      </c>
      <c r="E1093" s="406">
        <v>35064.026109999999</v>
      </c>
      <c r="F1093" s="406">
        <v>18839.221949999999</v>
      </c>
      <c r="G1093" s="406">
        <v>34512.673499999997</v>
      </c>
      <c r="H1093" s="406">
        <v>56598.060210000003</v>
      </c>
      <c r="I1093" s="406">
        <v>105397.4069</v>
      </c>
      <c r="J1093" s="406">
        <v>86874.481425000005</v>
      </c>
      <c r="K1093" s="406">
        <v>126952.64393100001</v>
      </c>
    </row>
    <row r="1094" spans="1:11" s="118" customFormat="1" ht="68.25">
      <c r="A1094" s="418" t="s">
        <v>2500</v>
      </c>
      <c r="B1094" s="413" t="s">
        <v>2501</v>
      </c>
      <c r="C1094" s="406">
        <v>30043.341539999998</v>
      </c>
      <c r="D1094" s="406">
        <v>47496.813400999999</v>
      </c>
      <c r="E1094" s="406">
        <v>14712.8022</v>
      </c>
      <c r="F1094" s="406">
        <v>6532.68084</v>
      </c>
      <c r="G1094" s="406">
        <v>11991.894</v>
      </c>
      <c r="H1094" s="406">
        <v>34753.461479999998</v>
      </c>
      <c r="I1094" s="406">
        <v>39842.62586</v>
      </c>
      <c r="J1094" s="406">
        <v>19311.958550000003</v>
      </c>
      <c r="K1094" s="406">
        <v>34290.668600000005</v>
      </c>
    </row>
    <row r="1095" spans="1:11" s="118" customFormat="1" ht="23.25">
      <c r="A1095" s="418" t="s">
        <v>2502</v>
      </c>
      <c r="B1095" s="413" t="s">
        <v>2503</v>
      </c>
      <c r="C1095" s="406">
        <v>1386.5371599999999</v>
      </c>
      <c r="D1095" s="406">
        <v>453.721</v>
      </c>
      <c r="E1095" s="406">
        <v>2024.8254999999999</v>
      </c>
      <c r="F1095" s="406">
        <v>558.43399999999997</v>
      </c>
      <c r="G1095" s="406">
        <v>873.94550000000004</v>
      </c>
      <c r="H1095" s="406">
        <v>200.84385</v>
      </c>
      <c r="I1095" s="406">
        <v>108.0702</v>
      </c>
      <c r="J1095" s="406">
        <v>856.25666809999996</v>
      </c>
      <c r="K1095" s="406">
        <v>1644.2898920913519</v>
      </c>
    </row>
    <row r="1096" spans="1:11" s="118" customFormat="1" ht="23.25">
      <c r="A1096" s="418" t="s">
        <v>2504</v>
      </c>
      <c r="B1096" s="413" t="s">
        <v>2505</v>
      </c>
      <c r="C1096" s="406">
        <v>1271.8317699999998</v>
      </c>
      <c r="D1096" s="406">
        <v>2027.983156</v>
      </c>
      <c r="E1096" s="406">
        <v>648.79318200000012</v>
      </c>
      <c r="F1096" s="406">
        <v>189.10632000000001</v>
      </c>
      <c r="G1096" s="406">
        <v>631.50733300000013</v>
      </c>
      <c r="H1096" s="406">
        <v>2158.7141288000007</v>
      </c>
      <c r="I1096" s="406">
        <v>9794.3098147440014</v>
      </c>
      <c r="J1096" s="406">
        <v>17416.277132051961</v>
      </c>
      <c r="K1096" s="406">
        <v>16988.32584412337</v>
      </c>
    </row>
    <row r="1097" spans="1:11" s="118" customFormat="1" ht="23.25">
      <c r="A1097" s="418" t="s">
        <v>2506</v>
      </c>
      <c r="B1097" s="413" t="s">
        <v>2507</v>
      </c>
      <c r="C1097" s="406">
        <v>89393.000998409712</v>
      </c>
      <c r="D1097" s="406">
        <v>74961.161359459729</v>
      </c>
      <c r="E1097" s="406">
        <v>48151.555575259983</v>
      </c>
      <c r="F1097" s="406">
        <v>49958.022379240188</v>
      </c>
      <c r="G1097" s="406">
        <v>77250.982081120412</v>
      </c>
      <c r="H1097" s="406">
        <v>95940.516083164795</v>
      </c>
      <c r="I1097" s="406">
        <v>106794.39920548262</v>
      </c>
      <c r="J1097" s="406">
        <v>159851.48589137412</v>
      </c>
      <c r="K1097" s="406">
        <v>183108.59652691038</v>
      </c>
    </row>
    <row r="1098" spans="1:11" s="118" customFormat="1" ht="57">
      <c r="A1098" s="418" t="s">
        <v>2508</v>
      </c>
      <c r="B1098" s="413" t="s">
        <v>2509</v>
      </c>
      <c r="C1098" s="406">
        <v>211.65719300000003</v>
      </c>
      <c r="D1098" s="406">
        <v>467.03646000000003</v>
      </c>
      <c r="E1098" s="406">
        <v>361.39578</v>
      </c>
      <c r="F1098" s="406">
        <v>204.81435500000001</v>
      </c>
      <c r="G1098" s="406">
        <v>353.62365599999998</v>
      </c>
      <c r="H1098" s="406">
        <v>739.2405</v>
      </c>
      <c r="I1098" s="406">
        <v>1206.9907999999998</v>
      </c>
      <c r="J1098" s="406">
        <v>1018.8842089999999</v>
      </c>
      <c r="K1098" s="406">
        <v>4949.5255379999999</v>
      </c>
    </row>
    <row r="1099" spans="1:11" s="118" customFormat="1" ht="34.5">
      <c r="A1099" s="418" t="s">
        <v>2510</v>
      </c>
      <c r="B1099" s="413" t="s">
        <v>2511</v>
      </c>
      <c r="C1099" s="406">
        <v>5.3529999999999998</v>
      </c>
      <c r="D1099" s="406">
        <v>1366.8073999999999</v>
      </c>
      <c r="E1099" s="406">
        <v>84.992000000000004</v>
      </c>
      <c r="F1099" s="406">
        <v>1674.7130900000002</v>
      </c>
      <c r="G1099" s="406">
        <v>72.588959999999986</v>
      </c>
      <c r="H1099" s="406">
        <v>1901.3323089999999</v>
      </c>
      <c r="I1099" s="406">
        <v>1137.1232</v>
      </c>
      <c r="J1099" s="406">
        <v>158.444819</v>
      </c>
      <c r="K1099" s="406">
        <v>9.5666809999999991</v>
      </c>
    </row>
    <row r="1100" spans="1:11" s="118" customFormat="1" ht="34.5">
      <c r="A1100" s="418" t="s">
        <v>2512</v>
      </c>
      <c r="B1100" s="413" t="s">
        <v>2513</v>
      </c>
      <c r="C1100" s="406">
        <v>3476.6406099999986</v>
      </c>
      <c r="D1100" s="406">
        <v>3225.365119999999</v>
      </c>
      <c r="E1100" s="406">
        <v>1860.2749299999998</v>
      </c>
      <c r="F1100" s="406">
        <v>2232.8219200000008</v>
      </c>
      <c r="G1100" s="406">
        <v>8115.8797399999949</v>
      </c>
      <c r="H1100" s="406">
        <v>103025.80651200024</v>
      </c>
      <c r="I1100" s="406">
        <v>14831.936104999993</v>
      </c>
      <c r="J1100" s="406">
        <v>18737.676585999994</v>
      </c>
      <c r="K1100" s="406">
        <v>23480.234643000003</v>
      </c>
    </row>
    <row r="1101" spans="1:11" s="118" customFormat="1" ht="34.5">
      <c r="A1101" s="418" t="s">
        <v>2514</v>
      </c>
      <c r="B1101" s="413" t="s">
        <v>2515</v>
      </c>
      <c r="C1101" s="406">
        <v>7186.3608759999997</v>
      </c>
      <c r="D1101" s="406">
        <v>8822.8621417000031</v>
      </c>
      <c r="E1101" s="406">
        <v>7761.6515039999995</v>
      </c>
      <c r="F1101" s="406">
        <v>4243.0982500000009</v>
      </c>
      <c r="G1101" s="406">
        <v>5314.3094499999943</v>
      </c>
      <c r="H1101" s="406">
        <v>6569.1072319999994</v>
      </c>
      <c r="I1101" s="406">
        <v>8303.1235909999996</v>
      </c>
      <c r="J1101" s="406">
        <v>6558.182023000003</v>
      </c>
      <c r="K1101" s="406">
        <v>11263.870939709001</v>
      </c>
    </row>
    <row r="1102" spans="1:11" s="118" customFormat="1" ht="34.5">
      <c r="A1102" s="418" t="s">
        <v>2516</v>
      </c>
      <c r="B1102" s="413" t="s">
        <v>2517</v>
      </c>
      <c r="C1102" s="406">
        <v>288.11844000000008</v>
      </c>
      <c r="D1102" s="406">
        <v>260.54989</v>
      </c>
      <c r="E1102" s="406">
        <v>166.48534000000001</v>
      </c>
      <c r="F1102" s="406">
        <v>165.39894000000001</v>
      </c>
      <c r="G1102" s="406">
        <v>222.31702000000001</v>
      </c>
      <c r="H1102" s="406">
        <v>606.96366999999998</v>
      </c>
      <c r="I1102" s="406">
        <v>585.84408999999994</v>
      </c>
      <c r="J1102" s="406">
        <v>1078.3682920000001</v>
      </c>
      <c r="K1102" s="406">
        <v>786.79019867200009</v>
      </c>
    </row>
    <row r="1103" spans="1:11" s="118" customFormat="1" ht="23.25">
      <c r="A1103" s="418" t="s">
        <v>2518</v>
      </c>
      <c r="B1103" s="413" t="s">
        <v>2519</v>
      </c>
      <c r="C1103" s="406">
        <v>21647.947299000003</v>
      </c>
      <c r="D1103" s="406">
        <v>10376.441724</v>
      </c>
      <c r="E1103" s="406">
        <v>7741.3613124630037</v>
      </c>
      <c r="F1103" s="406">
        <v>8987.7359610000021</v>
      </c>
      <c r="G1103" s="406">
        <v>10003.684930000005</v>
      </c>
      <c r="H1103" s="406">
        <v>14463.49062200001</v>
      </c>
      <c r="I1103" s="406">
        <v>22262.892322734988</v>
      </c>
      <c r="J1103" s="406">
        <v>36930.336918877016</v>
      </c>
      <c r="K1103" s="406">
        <v>37601.134195060957</v>
      </c>
    </row>
    <row r="1104" spans="1:11" s="118" customFormat="1">
      <c r="A1104" s="418" t="s">
        <v>2520</v>
      </c>
      <c r="B1104" s="413" t="s">
        <v>2521</v>
      </c>
      <c r="C1104" s="406">
        <v>5900.7854250000009</v>
      </c>
      <c r="D1104" s="406">
        <v>6077.2494709999992</v>
      </c>
      <c r="E1104" s="406">
        <v>4890.621212</v>
      </c>
      <c r="F1104" s="406">
        <v>4078.8991860000015</v>
      </c>
      <c r="G1104" s="406">
        <v>5095.9729370000023</v>
      </c>
      <c r="H1104" s="406">
        <v>4978.3875159999998</v>
      </c>
      <c r="I1104" s="406">
        <v>5688.3630280000025</v>
      </c>
      <c r="J1104" s="406">
        <v>9338.2953499999967</v>
      </c>
      <c r="K1104" s="406">
        <v>9586.491068178997</v>
      </c>
    </row>
    <row r="1105" spans="1:11" s="118" customFormat="1" ht="23.25">
      <c r="A1105" s="418" t="s">
        <v>2522</v>
      </c>
      <c r="B1105" s="413" t="s">
        <v>2523</v>
      </c>
      <c r="C1105" s="406">
        <v>11007.141421000002</v>
      </c>
      <c r="D1105" s="406">
        <v>13887.736413000004</v>
      </c>
      <c r="E1105" s="406">
        <v>7910.3026740000023</v>
      </c>
      <c r="F1105" s="406">
        <v>7138.1779260000012</v>
      </c>
      <c r="G1105" s="406">
        <v>7693.9567699999998</v>
      </c>
      <c r="H1105" s="406">
        <v>16939.082556999998</v>
      </c>
      <c r="I1105" s="406">
        <v>24371.515053999996</v>
      </c>
      <c r="J1105" s="406">
        <v>16754.448613999997</v>
      </c>
      <c r="K1105" s="406">
        <v>22282.336866195634</v>
      </c>
    </row>
    <row r="1106" spans="1:11" s="118" customFormat="1" ht="23.25">
      <c r="A1106" s="418" t="s">
        <v>2524</v>
      </c>
      <c r="B1106" s="413" t="s">
        <v>2525</v>
      </c>
      <c r="C1106" s="406">
        <v>0.49099999999999999</v>
      </c>
      <c r="D1106" s="406">
        <v>0.89</v>
      </c>
      <c r="E1106" s="406">
        <v>9.1999999999999998E-2</v>
      </c>
      <c r="F1106" s="406">
        <v>7.35</v>
      </c>
      <c r="G1106" s="406">
        <v>3.4239999999999999</v>
      </c>
      <c r="H1106" s="406">
        <v>3.4362999999999997</v>
      </c>
      <c r="I1106" s="406">
        <v>4.9662700000000006</v>
      </c>
      <c r="J1106" s="406">
        <v>4.8042199999999999</v>
      </c>
      <c r="K1106" s="406">
        <v>21.553039999999999</v>
      </c>
    </row>
    <row r="1107" spans="1:11" s="118" customFormat="1" ht="34.5">
      <c r="A1107" s="418" t="s">
        <v>2526</v>
      </c>
      <c r="B1107" s="413" t="s">
        <v>2527</v>
      </c>
      <c r="C1107" s="406">
        <v>28.245000000000001</v>
      </c>
      <c r="D1107" s="406">
        <v>7.2647500000000003</v>
      </c>
      <c r="E1107" s="406">
        <v>17.728999999999999</v>
      </c>
      <c r="F1107" s="406">
        <v>63.680899999999994</v>
      </c>
      <c r="G1107" s="406">
        <v>29.80199</v>
      </c>
      <c r="H1107" s="406">
        <v>108.32195</v>
      </c>
      <c r="I1107" s="406">
        <v>139.73683999999997</v>
      </c>
      <c r="J1107" s="406">
        <v>82.976534999999998</v>
      </c>
      <c r="K1107" s="406">
        <v>67.667000000000002</v>
      </c>
    </row>
    <row r="1108" spans="1:11" s="118" customFormat="1" ht="23.25">
      <c r="A1108" s="418" t="s">
        <v>2528</v>
      </c>
      <c r="B1108" s="413" t="s">
        <v>2529</v>
      </c>
      <c r="C1108" s="406">
        <v>32.921720000000001</v>
      </c>
      <c r="D1108" s="406">
        <v>200.01005300000003</v>
      </c>
      <c r="E1108" s="406">
        <v>12.8802</v>
      </c>
      <c r="F1108" s="406">
        <v>124.57186499999999</v>
      </c>
      <c r="G1108" s="406">
        <v>186.18159800000004</v>
      </c>
      <c r="H1108" s="406">
        <v>491.48651799999993</v>
      </c>
      <c r="I1108" s="406">
        <v>682.39924499999995</v>
      </c>
      <c r="J1108" s="406">
        <v>464.54805599999997</v>
      </c>
      <c r="K1108" s="406">
        <v>414.72574630299999</v>
      </c>
    </row>
    <row r="1109" spans="1:11" s="118" customFormat="1" ht="23.25">
      <c r="A1109" s="418" t="s">
        <v>2530</v>
      </c>
      <c r="B1109" s="413" t="s">
        <v>2531</v>
      </c>
      <c r="C1109" s="406">
        <v>70.046999999999997</v>
      </c>
      <c r="D1109" s="406">
        <v>658.04600000000005</v>
      </c>
      <c r="E1109" s="406">
        <v>0.11170000000000001</v>
      </c>
      <c r="F1109" s="406">
        <v>0.20100000000000001</v>
      </c>
      <c r="G1109" s="406">
        <v>0.1</v>
      </c>
      <c r="H1109" s="406">
        <v>1.3634899999999999</v>
      </c>
      <c r="I1109" s="406">
        <v>22.584319999999998</v>
      </c>
      <c r="J1109" s="406">
        <v>7.3010000000000005E-2</v>
      </c>
      <c r="K1109" s="406">
        <v>1.0375797499999999</v>
      </c>
    </row>
    <row r="1110" spans="1:11" s="118" customFormat="1" ht="34.5">
      <c r="A1110" s="418" t="s">
        <v>2532</v>
      </c>
      <c r="B1110" s="413" t="s">
        <v>2533</v>
      </c>
      <c r="C1110" s="406">
        <v>1.1659999999999999</v>
      </c>
      <c r="D1110" s="406">
        <v>2.8809999999999998</v>
      </c>
      <c r="E1110" s="406">
        <v>3.0589400000000002</v>
      </c>
      <c r="F1110" s="406">
        <v>2.375</v>
      </c>
      <c r="G1110" s="406">
        <v>2.5000000000000001E-2</v>
      </c>
      <c r="H1110" s="406">
        <v>5.6146799999999999</v>
      </c>
      <c r="I1110" s="406">
        <v>39.207329999999999</v>
      </c>
      <c r="J1110" s="406">
        <v>1.60938</v>
      </c>
      <c r="K1110" s="406">
        <v>0.146088</v>
      </c>
    </row>
    <row r="1111" spans="1:11" s="118" customFormat="1" ht="34.5">
      <c r="A1111" s="418" t="s">
        <v>2534</v>
      </c>
      <c r="B1111" s="413" t="s">
        <v>2535</v>
      </c>
      <c r="C1111" s="406">
        <v>3.9718</v>
      </c>
      <c r="D1111" s="406">
        <v>0.3</v>
      </c>
      <c r="E1111" s="406">
        <v>0.16</v>
      </c>
      <c r="F1111" s="406">
        <v>19.009330000000002</v>
      </c>
      <c r="G1111" s="406">
        <v>3.21</v>
      </c>
      <c r="H1111" s="406">
        <v>0</v>
      </c>
      <c r="I1111" s="406">
        <v>7.5880000000000001</v>
      </c>
      <c r="J1111" s="406">
        <v>0.82638999999999996</v>
      </c>
      <c r="K1111" s="406">
        <v>38.22</v>
      </c>
    </row>
    <row r="1112" spans="1:11" s="118" customFormat="1" ht="34.5">
      <c r="A1112" s="418" t="s">
        <v>2536</v>
      </c>
      <c r="B1112" s="413" t="s">
        <v>2537</v>
      </c>
      <c r="C1112" s="406">
        <v>0.95</v>
      </c>
      <c r="D1112" s="406">
        <v>4.3499999999999996</v>
      </c>
      <c r="E1112" s="406">
        <v>1.2</v>
      </c>
      <c r="F1112" s="406">
        <v>0.3</v>
      </c>
      <c r="G1112" s="406">
        <v>0</v>
      </c>
      <c r="H1112" s="406">
        <v>0</v>
      </c>
      <c r="I1112" s="406">
        <v>0</v>
      </c>
      <c r="J1112" s="406">
        <v>10.55</v>
      </c>
      <c r="K1112" s="406">
        <v>0.27600000000000002</v>
      </c>
    </row>
    <row r="1113" spans="1:11" s="118" customFormat="1" ht="23.25">
      <c r="A1113" s="418" t="s">
        <v>2538</v>
      </c>
      <c r="B1113" s="413" t="s">
        <v>2539</v>
      </c>
      <c r="C1113" s="406">
        <v>229.10337999999999</v>
      </c>
      <c r="D1113" s="406">
        <v>253.91816999999992</v>
      </c>
      <c r="E1113" s="406">
        <v>106.430436</v>
      </c>
      <c r="F1113" s="406">
        <v>263.78424999999999</v>
      </c>
      <c r="G1113" s="406">
        <v>434.62672599999996</v>
      </c>
      <c r="H1113" s="406">
        <v>389.65158900000006</v>
      </c>
      <c r="I1113" s="406">
        <v>226.43715000000006</v>
      </c>
      <c r="J1113" s="406">
        <v>833.60427899999991</v>
      </c>
      <c r="K1113" s="406">
        <v>832.90344500000003</v>
      </c>
    </row>
    <row r="1114" spans="1:11" s="118" customFormat="1">
      <c r="A1114" s="418" t="s">
        <v>2540</v>
      </c>
      <c r="B1114" s="413" t="s">
        <v>2541</v>
      </c>
      <c r="C1114" s="406">
        <v>0</v>
      </c>
      <c r="D1114" s="406">
        <v>0.60399999999999998</v>
      </c>
      <c r="E1114" s="406">
        <v>0</v>
      </c>
      <c r="F1114" s="406">
        <v>0</v>
      </c>
      <c r="G1114" s="406">
        <v>39.06</v>
      </c>
      <c r="H1114" s="406">
        <v>38.488</v>
      </c>
      <c r="I1114" s="406">
        <v>0</v>
      </c>
      <c r="J1114" s="406">
        <v>0</v>
      </c>
      <c r="K1114" s="406">
        <v>35.01764</v>
      </c>
    </row>
    <row r="1115" spans="1:11" s="118" customFormat="1" ht="57">
      <c r="A1115" s="418" t="s">
        <v>2542</v>
      </c>
      <c r="B1115" s="413" t="s">
        <v>2543</v>
      </c>
      <c r="C1115" s="406">
        <v>123.16708</v>
      </c>
      <c r="D1115" s="406">
        <v>133.45599999999999</v>
      </c>
      <c r="E1115" s="406">
        <v>505.13200000000001</v>
      </c>
      <c r="F1115" s="406">
        <v>1395.78502</v>
      </c>
      <c r="G1115" s="406">
        <v>3672.1423850000001</v>
      </c>
      <c r="H1115" s="406">
        <v>996.10180000000003</v>
      </c>
      <c r="I1115" s="406">
        <v>185.11593500000001</v>
      </c>
      <c r="J1115" s="406">
        <v>37.03022</v>
      </c>
      <c r="K1115" s="406">
        <v>350.25400000000002</v>
      </c>
    </row>
    <row r="1116" spans="1:11" s="118" customFormat="1" ht="23.25">
      <c r="A1116" s="418" t="s">
        <v>2544</v>
      </c>
      <c r="B1116" s="413" t="s">
        <v>2545</v>
      </c>
      <c r="C1116" s="406">
        <v>4.3436100000000009</v>
      </c>
      <c r="D1116" s="406">
        <v>38.484830000000002</v>
      </c>
      <c r="E1116" s="406">
        <v>36.770000000000003</v>
      </c>
      <c r="F1116" s="406">
        <v>300.73500000000001</v>
      </c>
      <c r="G1116" s="406">
        <v>148.92099999999999</v>
      </c>
      <c r="H1116" s="406">
        <v>14.475000000000001</v>
      </c>
      <c r="I1116" s="406">
        <v>21.349</v>
      </c>
      <c r="J1116" s="406">
        <v>3.95</v>
      </c>
      <c r="K1116" s="406">
        <v>0</v>
      </c>
    </row>
    <row r="1117" spans="1:11" s="118" customFormat="1" ht="23.25">
      <c r="A1117" s="418" t="s">
        <v>2546</v>
      </c>
      <c r="B1117" s="413" t="s">
        <v>2547</v>
      </c>
      <c r="C1117" s="406">
        <v>40.462979999999995</v>
      </c>
      <c r="D1117" s="406">
        <v>23.233700000000002</v>
      </c>
      <c r="E1117" s="406">
        <v>20.0473</v>
      </c>
      <c r="F1117" s="406">
        <v>522.56732</v>
      </c>
      <c r="G1117" s="406">
        <v>257.86297999999999</v>
      </c>
      <c r="H1117" s="406">
        <v>140.99171999999999</v>
      </c>
      <c r="I1117" s="406">
        <v>98.546299999999988</v>
      </c>
      <c r="J1117" s="406">
        <v>1871.31646</v>
      </c>
      <c r="K1117" s="406">
        <v>496.01677999999993</v>
      </c>
    </row>
    <row r="1118" spans="1:11" s="118" customFormat="1" ht="57">
      <c r="A1118" s="418" t="s">
        <v>2548</v>
      </c>
      <c r="B1118" s="413" t="s">
        <v>2549</v>
      </c>
      <c r="C1118" s="406">
        <v>75.632149999999996</v>
      </c>
      <c r="D1118" s="406">
        <v>83.043759999999992</v>
      </c>
      <c r="E1118" s="406">
        <v>185.07302099999998</v>
      </c>
      <c r="F1118" s="406">
        <v>239.95100600000001</v>
      </c>
      <c r="G1118" s="406">
        <v>550.22642300000007</v>
      </c>
      <c r="H1118" s="406">
        <v>1126.4370739999999</v>
      </c>
      <c r="I1118" s="406">
        <v>745.5825050000002</v>
      </c>
      <c r="J1118" s="406">
        <v>914.73699550599986</v>
      </c>
      <c r="K1118" s="406">
        <v>1542.3197346549996</v>
      </c>
    </row>
    <row r="1119" spans="1:11" s="118" customFormat="1" ht="57">
      <c r="A1119" s="418" t="s">
        <v>2550</v>
      </c>
      <c r="B1119" s="413" t="s">
        <v>2551</v>
      </c>
      <c r="C1119" s="406">
        <v>144.21702000000002</v>
      </c>
      <c r="D1119" s="406">
        <v>14.636909999999999</v>
      </c>
      <c r="E1119" s="406">
        <v>22.540317999999999</v>
      </c>
      <c r="F1119" s="406">
        <v>51.900340999999997</v>
      </c>
      <c r="G1119" s="406">
        <v>115.09818700000002</v>
      </c>
      <c r="H1119" s="406">
        <v>21.888780768</v>
      </c>
      <c r="I1119" s="406">
        <v>44.969664000000009</v>
      </c>
      <c r="J1119" s="406">
        <v>123.18258907400001</v>
      </c>
      <c r="K1119" s="406">
        <v>91.877790621000003</v>
      </c>
    </row>
    <row r="1120" spans="1:11" s="118" customFormat="1" ht="23.25">
      <c r="A1120" s="418" t="s">
        <v>2552</v>
      </c>
      <c r="B1120" s="413" t="s">
        <v>2553</v>
      </c>
      <c r="C1120" s="406">
        <v>58.613</v>
      </c>
      <c r="D1120" s="406">
        <v>32.201039999999999</v>
      </c>
      <c r="E1120" s="406">
        <v>41.774243000000006</v>
      </c>
      <c r="F1120" s="406">
        <v>46.914169999999984</v>
      </c>
      <c r="G1120" s="406">
        <v>50.631829000000025</v>
      </c>
      <c r="H1120" s="406">
        <v>50.909800000000004</v>
      </c>
      <c r="I1120" s="406">
        <v>69.424434999999974</v>
      </c>
      <c r="J1120" s="406">
        <v>127.58818773400003</v>
      </c>
      <c r="K1120" s="406">
        <v>153.59024622800001</v>
      </c>
    </row>
    <row r="1121" spans="1:11" s="118" customFormat="1" ht="23.25">
      <c r="A1121" s="418" t="s">
        <v>2554</v>
      </c>
      <c r="B1121" s="413" t="s">
        <v>2555</v>
      </c>
      <c r="C1121" s="406">
        <v>440.23015600000019</v>
      </c>
      <c r="D1121" s="406">
        <v>522.42332999999985</v>
      </c>
      <c r="E1121" s="406">
        <v>485.47712300000006</v>
      </c>
      <c r="F1121" s="406">
        <v>520.03911399999959</v>
      </c>
      <c r="G1121" s="406">
        <v>1021.5422566829997</v>
      </c>
      <c r="H1121" s="406">
        <v>1419.5199324629998</v>
      </c>
      <c r="I1121" s="406">
        <v>1250.3651468000014</v>
      </c>
      <c r="J1121" s="406">
        <v>12828.280953318992</v>
      </c>
      <c r="K1121" s="406">
        <v>2246.6014904799981</v>
      </c>
    </row>
    <row r="1122" spans="1:11" s="118" customFormat="1" ht="34.5">
      <c r="A1122" s="418" t="s">
        <v>2556</v>
      </c>
      <c r="B1122" s="413" t="s">
        <v>2557</v>
      </c>
      <c r="C1122" s="406">
        <v>93.65243000000001</v>
      </c>
      <c r="D1122" s="406">
        <v>143.64905000000002</v>
      </c>
      <c r="E1122" s="406">
        <v>374.18630999999999</v>
      </c>
      <c r="F1122" s="406">
        <v>117.17776000000001</v>
      </c>
      <c r="G1122" s="406">
        <v>142.04185999999996</v>
      </c>
      <c r="H1122" s="406">
        <v>199.30747599999995</v>
      </c>
      <c r="I1122" s="406">
        <v>253.23766799999996</v>
      </c>
      <c r="J1122" s="406">
        <v>599.90374225200003</v>
      </c>
      <c r="K1122" s="406">
        <v>750.16575345300032</v>
      </c>
    </row>
    <row r="1123" spans="1:11" s="118" customFormat="1" ht="34.5">
      <c r="A1123" s="418" t="s">
        <v>2558</v>
      </c>
      <c r="B1123" s="413" t="s">
        <v>2559</v>
      </c>
      <c r="C1123" s="406">
        <v>74.267920000000018</v>
      </c>
      <c r="D1123" s="406">
        <v>17.337889999999998</v>
      </c>
      <c r="E1123" s="406">
        <v>139.16016999999999</v>
      </c>
      <c r="F1123" s="406">
        <v>159.12060300000002</v>
      </c>
      <c r="G1123" s="406">
        <v>110.06182400000003</v>
      </c>
      <c r="H1123" s="406">
        <v>148.68269099999998</v>
      </c>
      <c r="I1123" s="406">
        <v>184.76277300000007</v>
      </c>
      <c r="J1123" s="406">
        <v>745.35548483100035</v>
      </c>
      <c r="K1123" s="406">
        <v>634.83096605099979</v>
      </c>
    </row>
    <row r="1124" spans="1:11" s="118" customFormat="1" ht="34.5">
      <c r="A1124" s="418" t="s">
        <v>2560</v>
      </c>
      <c r="B1124" s="413" t="s">
        <v>2561</v>
      </c>
      <c r="C1124" s="406">
        <v>3.5465399999999998</v>
      </c>
      <c r="D1124" s="406">
        <v>6.943509999999999</v>
      </c>
      <c r="E1124" s="406">
        <v>8.1242000000000001</v>
      </c>
      <c r="F1124" s="406">
        <v>22.22907</v>
      </c>
      <c r="G1124" s="406">
        <v>39.315604000000008</v>
      </c>
      <c r="H1124" s="406">
        <v>17.081489999999999</v>
      </c>
      <c r="I1124" s="406">
        <v>16.791330000000002</v>
      </c>
      <c r="J1124" s="406">
        <v>83.87496999999999</v>
      </c>
      <c r="K1124" s="406">
        <v>201.92070194200002</v>
      </c>
    </row>
    <row r="1125" spans="1:11" s="118" customFormat="1" ht="45.75">
      <c r="A1125" s="418" t="s">
        <v>2562</v>
      </c>
      <c r="B1125" s="413" t="s">
        <v>2563</v>
      </c>
      <c r="C1125" s="406">
        <v>8.8864999999999998</v>
      </c>
      <c r="D1125" s="406">
        <v>6.0107499999999998</v>
      </c>
      <c r="E1125" s="406">
        <v>5.3161460000000007</v>
      </c>
      <c r="F1125" s="406">
        <v>5.0386000000000006</v>
      </c>
      <c r="G1125" s="406">
        <v>34.600499999999997</v>
      </c>
      <c r="H1125" s="406">
        <v>16.901150000000001</v>
      </c>
      <c r="I1125" s="406">
        <v>56.510319999999993</v>
      </c>
      <c r="J1125" s="406">
        <v>293.80881699999998</v>
      </c>
      <c r="K1125" s="406">
        <v>330.43916900000005</v>
      </c>
    </row>
    <row r="1126" spans="1:11" s="118" customFormat="1" ht="45.75">
      <c r="A1126" s="418" t="s">
        <v>2564</v>
      </c>
      <c r="B1126" s="413" t="s">
        <v>2565</v>
      </c>
      <c r="C1126" s="406">
        <v>114.05619</v>
      </c>
      <c r="D1126" s="406">
        <v>153.80970999999997</v>
      </c>
      <c r="E1126" s="406">
        <v>73.046750000000003</v>
      </c>
      <c r="F1126" s="406">
        <v>69.231169999999992</v>
      </c>
      <c r="G1126" s="406">
        <v>245.18035500000005</v>
      </c>
      <c r="H1126" s="406">
        <v>271.99641000000003</v>
      </c>
      <c r="I1126" s="406">
        <v>136.92258999999999</v>
      </c>
      <c r="J1126" s="406">
        <v>358.85756700000002</v>
      </c>
      <c r="K1126" s="406">
        <v>545.41599433900001</v>
      </c>
    </row>
    <row r="1127" spans="1:11" s="118" customFormat="1" ht="34.5">
      <c r="A1127" s="418" t="s">
        <v>2566</v>
      </c>
      <c r="B1127" s="413" t="s">
        <v>2567</v>
      </c>
      <c r="C1127" s="406">
        <v>10.838376</v>
      </c>
      <c r="D1127" s="406">
        <v>12.6332</v>
      </c>
      <c r="E1127" s="406">
        <v>8.9764900000000001</v>
      </c>
      <c r="F1127" s="406">
        <v>449.15759999999995</v>
      </c>
      <c r="G1127" s="406">
        <v>48.954619999999998</v>
      </c>
      <c r="H1127" s="406">
        <v>202.41454000000002</v>
      </c>
      <c r="I1127" s="406">
        <v>338.82647800000001</v>
      </c>
      <c r="J1127" s="406">
        <v>361.05599480000006</v>
      </c>
      <c r="K1127" s="406">
        <v>333.37813860599999</v>
      </c>
    </row>
    <row r="1128" spans="1:11" s="118" customFormat="1" ht="23.25">
      <c r="A1128" s="418" t="s">
        <v>2568</v>
      </c>
      <c r="B1128" s="413" t="s">
        <v>2569</v>
      </c>
      <c r="C1128" s="406">
        <v>6.7077399999999994</v>
      </c>
      <c r="D1128" s="406">
        <v>1.2127800000000002</v>
      </c>
      <c r="E1128" s="406">
        <v>0.22613999999999998</v>
      </c>
      <c r="F1128" s="406">
        <v>0.36849999999999999</v>
      </c>
      <c r="G1128" s="406">
        <v>2.3522319999999999</v>
      </c>
      <c r="H1128" s="406">
        <v>1.3957200000000001</v>
      </c>
      <c r="I1128" s="406">
        <v>1.7583400000000002</v>
      </c>
      <c r="J1128" s="406">
        <v>11.056849999999999</v>
      </c>
      <c r="K1128" s="406">
        <v>6.6285299999999987</v>
      </c>
    </row>
    <row r="1129" spans="1:11" s="118" customFormat="1" ht="57">
      <c r="A1129" s="418" t="s">
        <v>2570</v>
      </c>
      <c r="B1129" s="413" t="s">
        <v>2571</v>
      </c>
      <c r="C1129" s="406">
        <v>257.3439140000001</v>
      </c>
      <c r="D1129" s="406">
        <v>1625.263083999999</v>
      </c>
      <c r="E1129" s="406">
        <v>795.92573880000009</v>
      </c>
      <c r="F1129" s="406">
        <v>3995.9382669999991</v>
      </c>
      <c r="G1129" s="406">
        <v>6789.2360102100038</v>
      </c>
      <c r="H1129" s="406">
        <v>34635.328848999998</v>
      </c>
      <c r="I1129" s="406">
        <v>11749.68003500001</v>
      </c>
      <c r="J1129" s="406">
        <v>9483.5303183080105</v>
      </c>
      <c r="K1129" s="406">
        <v>10953.482504566011</v>
      </c>
    </row>
    <row r="1130" spans="1:11" s="118" customFormat="1" ht="23.25">
      <c r="A1130" s="418" t="s">
        <v>2572</v>
      </c>
      <c r="B1130" s="413" t="s">
        <v>2573</v>
      </c>
      <c r="C1130" s="406">
        <v>57.840778</v>
      </c>
      <c r="D1130" s="406">
        <v>61.096729999999987</v>
      </c>
      <c r="E1130" s="406">
        <v>15.37814</v>
      </c>
      <c r="F1130" s="406">
        <v>86.911580000000015</v>
      </c>
      <c r="G1130" s="406">
        <v>58.487090999999992</v>
      </c>
      <c r="H1130" s="406">
        <v>14.629850000000001</v>
      </c>
      <c r="I1130" s="406">
        <v>39.207142999999995</v>
      </c>
      <c r="J1130" s="406">
        <v>22.250967999999993</v>
      </c>
      <c r="K1130" s="406">
        <v>34.144805872000006</v>
      </c>
    </row>
    <row r="1131" spans="1:11" s="118" customFormat="1" ht="57">
      <c r="A1131" s="418" t="s">
        <v>2574</v>
      </c>
      <c r="B1131" s="413" t="s">
        <v>2575</v>
      </c>
      <c r="C1131" s="406">
        <v>690.21428199999991</v>
      </c>
      <c r="D1131" s="406">
        <v>1190.4050560000001</v>
      </c>
      <c r="E1131" s="406">
        <v>218.43435399999998</v>
      </c>
      <c r="F1131" s="406">
        <v>339.03898600000002</v>
      </c>
      <c r="G1131" s="406">
        <v>181.44522999999998</v>
      </c>
      <c r="H1131" s="406">
        <v>415.94959899999992</v>
      </c>
      <c r="I1131" s="406">
        <v>415.9997249999999</v>
      </c>
      <c r="J1131" s="406">
        <v>553.76377775300011</v>
      </c>
      <c r="K1131" s="406">
        <v>704.30855816199971</v>
      </c>
    </row>
    <row r="1132" spans="1:11" s="118" customFormat="1" ht="23.25">
      <c r="A1132" s="418" t="s">
        <v>2576</v>
      </c>
      <c r="B1132" s="413" t="s">
        <v>2577</v>
      </c>
      <c r="C1132" s="406">
        <v>21.780013999999998</v>
      </c>
      <c r="D1132" s="406">
        <v>16.204409999999999</v>
      </c>
      <c r="E1132" s="406">
        <v>15.474102000000002</v>
      </c>
      <c r="F1132" s="406">
        <v>9.0424569999999989</v>
      </c>
      <c r="G1132" s="406">
        <v>16.464310000000005</v>
      </c>
      <c r="H1132" s="406">
        <v>10.691210000000002</v>
      </c>
      <c r="I1132" s="406">
        <v>11.617091</v>
      </c>
      <c r="J1132" s="406">
        <v>107.113788</v>
      </c>
      <c r="K1132" s="406">
        <v>45.416934999999995</v>
      </c>
    </row>
    <row r="1133" spans="1:11" s="118" customFormat="1" ht="57">
      <c r="A1133" s="418" t="s">
        <v>2578</v>
      </c>
      <c r="B1133" s="413" t="s">
        <v>2579</v>
      </c>
      <c r="C1133" s="406">
        <v>924.36889300000041</v>
      </c>
      <c r="D1133" s="406">
        <v>1365.5398889999999</v>
      </c>
      <c r="E1133" s="406">
        <v>877.83118899999977</v>
      </c>
      <c r="F1133" s="406">
        <v>1248.1459055999999</v>
      </c>
      <c r="G1133" s="406">
        <v>1374.6629748159996</v>
      </c>
      <c r="H1133" s="406">
        <v>1916.3081306229994</v>
      </c>
      <c r="I1133" s="406">
        <v>2047.1512237000011</v>
      </c>
      <c r="J1133" s="406">
        <v>2040.4897889949993</v>
      </c>
      <c r="K1133" s="406">
        <v>2868.6947197640002</v>
      </c>
    </row>
    <row r="1134" spans="1:11" s="118" customFormat="1" ht="57">
      <c r="A1134" s="418" t="s">
        <v>2580</v>
      </c>
      <c r="B1134" s="413" t="s">
        <v>2581</v>
      </c>
      <c r="C1134" s="406">
        <v>7957.4537499999988</v>
      </c>
      <c r="D1134" s="406">
        <v>7523.6104734999999</v>
      </c>
      <c r="E1134" s="406">
        <v>7422.6758740000014</v>
      </c>
      <c r="F1134" s="406">
        <v>9269.8864329999979</v>
      </c>
      <c r="G1134" s="406">
        <v>8576.6425281159954</v>
      </c>
      <c r="H1134" s="406">
        <v>8871.9253045000005</v>
      </c>
      <c r="I1134" s="406">
        <v>11167.825745300002</v>
      </c>
      <c r="J1134" s="406">
        <v>15025.546794425001</v>
      </c>
      <c r="K1134" s="406">
        <v>13408.269809578005</v>
      </c>
    </row>
    <row r="1135" spans="1:11" s="118" customFormat="1" ht="57">
      <c r="A1135" s="418" t="s">
        <v>2582</v>
      </c>
      <c r="B1135" s="413" t="s">
        <v>2583</v>
      </c>
      <c r="C1135" s="406">
        <v>6644.5765359999968</v>
      </c>
      <c r="D1135" s="406">
        <v>1809.2711300000001</v>
      </c>
      <c r="E1135" s="406">
        <v>1285.6739479999999</v>
      </c>
      <c r="F1135" s="406">
        <v>1137.2991070000003</v>
      </c>
      <c r="G1135" s="406">
        <v>1453.7662575559998</v>
      </c>
      <c r="H1135" s="406">
        <v>2289.2638229999998</v>
      </c>
      <c r="I1135" s="406">
        <v>2882.1372510000001</v>
      </c>
      <c r="J1135" s="406">
        <v>8985.9382981589933</v>
      </c>
      <c r="K1135" s="406">
        <v>9216.2384147300036</v>
      </c>
    </row>
    <row r="1136" spans="1:11" s="118" customFormat="1" ht="34.5">
      <c r="A1136" s="418" t="s">
        <v>2584</v>
      </c>
      <c r="B1136" s="413" t="s">
        <v>2585</v>
      </c>
      <c r="C1136" s="406">
        <v>34.474834999999999</v>
      </c>
      <c r="D1136" s="406">
        <v>34.182316999999998</v>
      </c>
      <c r="E1136" s="406">
        <v>32.412653495000001</v>
      </c>
      <c r="F1136" s="406">
        <v>29.744257999999999</v>
      </c>
      <c r="G1136" s="406">
        <v>32.498959999999997</v>
      </c>
      <c r="H1136" s="406">
        <v>69.666251000000017</v>
      </c>
      <c r="I1136" s="406">
        <v>58.087920999999987</v>
      </c>
      <c r="J1136" s="406">
        <v>398.70767499999999</v>
      </c>
      <c r="K1136" s="406">
        <v>131.60138100000003</v>
      </c>
    </row>
    <row r="1137" spans="1:11" s="118" customFormat="1" ht="68.25">
      <c r="A1137" s="418" t="s">
        <v>2586</v>
      </c>
      <c r="B1137" s="413" t="s">
        <v>2587</v>
      </c>
      <c r="C1137" s="406">
        <v>45.785119999999992</v>
      </c>
      <c r="D1137" s="406">
        <v>55.032302999999999</v>
      </c>
      <c r="E1137" s="406">
        <v>54.976535000000005</v>
      </c>
      <c r="F1137" s="406">
        <v>132.05160599999996</v>
      </c>
      <c r="G1137" s="406">
        <v>95.267880286000008</v>
      </c>
      <c r="H1137" s="406">
        <v>158.33748050000008</v>
      </c>
      <c r="I1137" s="406">
        <v>234.77677679999999</v>
      </c>
      <c r="J1137" s="406">
        <v>966.54203801100016</v>
      </c>
      <c r="K1137" s="406">
        <v>952.52481513600003</v>
      </c>
    </row>
    <row r="1138" spans="1:11" s="118" customFormat="1" ht="57">
      <c r="A1138" s="418" t="s">
        <v>2588</v>
      </c>
      <c r="B1138" s="413" t="s">
        <v>2589</v>
      </c>
      <c r="C1138" s="406">
        <v>204.64495199999999</v>
      </c>
      <c r="D1138" s="406">
        <v>1082.7312299999999</v>
      </c>
      <c r="E1138" s="406">
        <v>374.05214499999988</v>
      </c>
      <c r="F1138" s="406">
        <v>1069.803844</v>
      </c>
      <c r="G1138" s="406">
        <v>2416.2773999999999</v>
      </c>
      <c r="H1138" s="406">
        <v>851.24783000000002</v>
      </c>
      <c r="I1138" s="406">
        <v>1009.6502989999999</v>
      </c>
      <c r="J1138" s="406">
        <v>1758.97136</v>
      </c>
      <c r="K1138" s="406">
        <v>818.500607371</v>
      </c>
    </row>
    <row r="1139" spans="1:11" s="118" customFormat="1" ht="34.5">
      <c r="A1139" s="418" t="s">
        <v>2590</v>
      </c>
      <c r="B1139" s="413" t="s">
        <v>2591</v>
      </c>
      <c r="C1139" s="406">
        <v>162.51953699999999</v>
      </c>
      <c r="D1139" s="406">
        <v>229.98310700000002</v>
      </c>
      <c r="E1139" s="406">
        <v>154.78070099999997</v>
      </c>
      <c r="F1139" s="406">
        <v>182.679271</v>
      </c>
      <c r="G1139" s="406">
        <v>316.17778300000003</v>
      </c>
      <c r="H1139" s="406">
        <v>629.193714</v>
      </c>
      <c r="I1139" s="406">
        <v>321.80891700000001</v>
      </c>
      <c r="J1139" s="406">
        <v>544.14341554000009</v>
      </c>
      <c r="K1139" s="406">
        <v>624.02599150000015</v>
      </c>
    </row>
    <row r="1140" spans="1:11" s="118" customFormat="1" ht="45.75">
      <c r="A1140" s="418" t="s">
        <v>2592</v>
      </c>
      <c r="B1140" s="413" t="s">
        <v>2593</v>
      </c>
      <c r="C1140" s="406">
        <v>35.776760000000003</v>
      </c>
      <c r="D1140" s="406">
        <v>68.448341999999997</v>
      </c>
      <c r="E1140" s="406">
        <v>209.014306</v>
      </c>
      <c r="F1140" s="406">
        <v>126.23149599999999</v>
      </c>
      <c r="G1140" s="406">
        <v>87.816733999999997</v>
      </c>
      <c r="H1140" s="406">
        <v>192.141638</v>
      </c>
      <c r="I1140" s="406">
        <v>171.31152999999998</v>
      </c>
      <c r="J1140" s="406">
        <v>284.07673499999999</v>
      </c>
      <c r="K1140" s="406">
        <v>272.044578188</v>
      </c>
    </row>
    <row r="1141" spans="1:11" s="118" customFormat="1" ht="57">
      <c r="A1141" s="418" t="s">
        <v>2594</v>
      </c>
      <c r="B1141" s="413" t="s">
        <v>2595</v>
      </c>
      <c r="C1141" s="406">
        <v>168.65980640000001</v>
      </c>
      <c r="D1141" s="406">
        <v>189.1386639240001</v>
      </c>
      <c r="E1141" s="406">
        <v>196.85313127499992</v>
      </c>
      <c r="F1141" s="406">
        <v>250.42838700000007</v>
      </c>
      <c r="G1141" s="406">
        <v>312.8471547129999</v>
      </c>
      <c r="H1141" s="406">
        <v>387.15407570000013</v>
      </c>
      <c r="I1141" s="406">
        <v>509.58049383700035</v>
      </c>
      <c r="J1141" s="406">
        <v>629.59732895443017</v>
      </c>
      <c r="K1141" s="406">
        <v>720.37350682500028</v>
      </c>
    </row>
    <row r="1142" spans="1:11" s="118" customFormat="1" ht="68.25">
      <c r="A1142" s="418" t="s">
        <v>2596</v>
      </c>
      <c r="B1142" s="413" t="s">
        <v>2597</v>
      </c>
      <c r="C1142" s="406">
        <v>669.92248740000048</v>
      </c>
      <c r="D1142" s="406">
        <v>611.26431753299994</v>
      </c>
      <c r="E1142" s="406">
        <v>310.04344942499989</v>
      </c>
      <c r="F1142" s="406">
        <v>710.66680149999991</v>
      </c>
      <c r="G1142" s="406">
        <v>402.60027723399992</v>
      </c>
      <c r="H1142" s="406">
        <v>659.12989837100031</v>
      </c>
      <c r="I1142" s="406">
        <v>933.82718274399929</v>
      </c>
      <c r="J1142" s="406">
        <v>665.41459711863013</v>
      </c>
      <c r="K1142" s="406">
        <v>1727.1909176720003</v>
      </c>
    </row>
    <row r="1143" spans="1:11" s="118" customFormat="1" ht="57">
      <c r="A1143" s="418" t="s">
        <v>2598</v>
      </c>
      <c r="B1143" s="413" t="s">
        <v>2599</v>
      </c>
      <c r="C1143" s="406">
        <v>144.68149100000005</v>
      </c>
      <c r="D1143" s="406">
        <v>257.362709</v>
      </c>
      <c r="E1143" s="406">
        <v>168.958911</v>
      </c>
      <c r="F1143" s="406">
        <v>329.42247200000003</v>
      </c>
      <c r="G1143" s="406">
        <v>133.50716069999999</v>
      </c>
      <c r="H1143" s="406">
        <v>134.24438349999997</v>
      </c>
      <c r="I1143" s="406">
        <v>415.47897020000005</v>
      </c>
      <c r="J1143" s="406">
        <v>371.40247669999997</v>
      </c>
      <c r="K1143" s="406">
        <v>612.56484225999998</v>
      </c>
    </row>
    <row r="1144" spans="1:11" s="118" customFormat="1" ht="23.25">
      <c r="A1144" s="418" t="s">
        <v>2600</v>
      </c>
      <c r="B1144" s="413" t="s">
        <v>2601</v>
      </c>
      <c r="C1144" s="406">
        <v>615.92984000000001</v>
      </c>
      <c r="D1144" s="406">
        <v>1075.0787740000003</v>
      </c>
      <c r="E1144" s="406">
        <v>943.89270599999998</v>
      </c>
      <c r="F1144" s="406">
        <v>1265.6914820000002</v>
      </c>
      <c r="G1144" s="406">
        <v>2219.6393544000011</v>
      </c>
      <c r="H1144" s="406">
        <v>2030.1213000000002</v>
      </c>
      <c r="I1144" s="406">
        <v>4508.244802000002</v>
      </c>
      <c r="J1144" s="406">
        <v>5355.9692362329988</v>
      </c>
      <c r="K1144" s="406">
        <v>5757.7807764999998</v>
      </c>
    </row>
    <row r="1145" spans="1:11" s="118" customFormat="1" ht="57">
      <c r="A1145" s="418" t="s">
        <v>2602</v>
      </c>
      <c r="B1145" s="413" t="s">
        <v>2603</v>
      </c>
      <c r="C1145" s="406">
        <v>72.448251700000029</v>
      </c>
      <c r="D1145" s="406">
        <v>73.317917999999977</v>
      </c>
      <c r="E1145" s="406">
        <v>82.796267000000029</v>
      </c>
      <c r="F1145" s="406">
        <v>61.152409000000013</v>
      </c>
      <c r="G1145" s="406">
        <v>62.224079899999978</v>
      </c>
      <c r="H1145" s="406">
        <v>135.53770708800002</v>
      </c>
      <c r="I1145" s="406">
        <v>186.0048510529999</v>
      </c>
      <c r="J1145" s="406">
        <v>197.609150177</v>
      </c>
      <c r="K1145" s="406">
        <v>227.56169704199993</v>
      </c>
    </row>
    <row r="1146" spans="1:11" s="118" customFormat="1" ht="57">
      <c r="A1146" s="418" t="s">
        <v>2604</v>
      </c>
      <c r="B1146" s="413" t="s">
        <v>2605</v>
      </c>
      <c r="C1146" s="406">
        <v>174.29787700000006</v>
      </c>
      <c r="D1146" s="406">
        <v>248.74982799999987</v>
      </c>
      <c r="E1146" s="406">
        <v>239.77224600000002</v>
      </c>
      <c r="F1146" s="406">
        <v>4067.2682387999985</v>
      </c>
      <c r="G1146" s="406">
        <v>6033.4561611000017</v>
      </c>
      <c r="H1146" s="406">
        <v>299.21543408000002</v>
      </c>
      <c r="I1146" s="406">
        <v>289.31856660000005</v>
      </c>
      <c r="J1146" s="406">
        <v>881.64263763233998</v>
      </c>
      <c r="K1146" s="406">
        <v>901.88919364300045</v>
      </c>
    </row>
    <row r="1147" spans="1:11" s="118" customFormat="1" ht="34.5">
      <c r="A1147" s="418" t="s">
        <v>2606</v>
      </c>
      <c r="B1147" s="413" t="s">
        <v>2607</v>
      </c>
      <c r="C1147" s="406">
        <v>1151.6262753999999</v>
      </c>
      <c r="D1147" s="406">
        <v>1123.5760188090005</v>
      </c>
      <c r="E1147" s="406">
        <v>945.99820519999946</v>
      </c>
      <c r="F1147" s="406">
        <v>852.96917299999961</v>
      </c>
      <c r="G1147" s="406">
        <v>1231.1917693999999</v>
      </c>
      <c r="H1147" s="406">
        <v>2146.4962114369991</v>
      </c>
      <c r="I1147" s="406">
        <v>2390.5878982190015</v>
      </c>
      <c r="J1147" s="406">
        <v>2452.0350187200024</v>
      </c>
      <c r="K1147" s="406">
        <v>2928.2820848279989</v>
      </c>
    </row>
    <row r="1148" spans="1:11" s="118" customFormat="1" ht="23.25">
      <c r="A1148" s="418" t="s">
        <v>2608</v>
      </c>
      <c r="B1148" s="413" t="s">
        <v>2609</v>
      </c>
      <c r="C1148" s="406">
        <v>1258.0434523399997</v>
      </c>
      <c r="D1148" s="406">
        <v>1458.0212906169997</v>
      </c>
      <c r="E1148" s="406">
        <v>955.96160299999985</v>
      </c>
      <c r="F1148" s="406">
        <v>2110.3410094999995</v>
      </c>
      <c r="G1148" s="406">
        <v>1969.238945842003</v>
      </c>
      <c r="H1148" s="406">
        <v>1850.8483377999989</v>
      </c>
      <c r="I1148" s="406">
        <v>2483.8646755050004</v>
      </c>
      <c r="J1148" s="406">
        <v>3566.3850125129993</v>
      </c>
      <c r="K1148" s="406">
        <v>5399.5125962450038</v>
      </c>
    </row>
    <row r="1149" spans="1:11" s="118" customFormat="1" ht="34.5">
      <c r="A1149" s="418" t="s">
        <v>2610</v>
      </c>
      <c r="B1149" s="413" t="s">
        <v>2611</v>
      </c>
      <c r="C1149" s="406">
        <v>52.927028999999997</v>
      </c>
      <c r="D1149" s="406">
        <v>12.345101000000001</v>
      </c>
      <c r="E1149" s="406">
        <v>5.7928510000000006</v>
      </c>
      <c r="F1149" s="406">
        <v>3.7583690000000001</v>
      </c>
      <c r="G1149" s="406">
        <v>29.674516999999991</v>
      </c>
      <c r="H1149" s="406">
        <v>27.278919999999999</v>
      </c>
      <c r="I1149" s="406">
        <v>50.576920999999999</v>
      </c>
      <c r="J1149" s="406">
        <v>147.73315599999995</v>
      </c>
      <c r="K1149" s="406">
        <v>337.06269585999996</v>
      </c>
    </row>
    <row r="1150" spans="1:11" s="118" customFormat="1" ht="45.75">
      <c r="A1150" s="418" t="s">
        <v>2612</v>
      </c>
      <c r="B1150" s="413" t="s">
        <v>2613</v>
      </c>
      <c r="C1150" s="406">
        <v>28.928374999999996</v>
      </c>
      <c r="D1150" s="406">
        <v>25.255323000000004</v>
      </c>
      <c r="E1150" s="406">
        <v>44.039655000000003</v>
      </c>
      <c r="F1150" s="406">
        <v>146.14822244899995</v>
      </c>
      <c r="G1150" s="406">
        <v>150.80082000000002</v>
      </c>
      <c r="H1150" s="406">
        <v>258.34119000000004</v>
      </c>
      <c r="I1150" s="406">
        <v>349.74650000000003</v>
      </c>
      <c r="J1150" s="406">
        <v>341.18360799999999</v>
      </c>
      <c r="K1150" s="406">
        <v>116.88586110399999</v>
      </c>
    </row>
    <row r="1151" spans="1:11" s="118" customFormat="1" ht="34.5">
      <c r="A1151" s="418" t="s">
        <v>2614</v>
      </c>
      <c r="B1151" s="413" t="s">
        <v>2615</v>
      </c>
      <c r="C1151" s="406">
        <v>23.400687999999999</v>
      </c>
      <c r="D1151" s="406">
        <v>52.263952000000003</v>
      </c>
      <c r="E1151" s="406">
        <v>132.75546600000007</v>
      </c>
      <c r="F1151" s="406">
        <v>277.60144599999995</v>
      </c>
      <c r="G1151" s="406">
        <v>138.23337446399995</v>
      </c>
      <c r="H1151" s="406">
        <v>138.44721800000002</v>
      </c>
      <c r="I1151" s="406">
        <v>282.22199559999984</v>
      </c>
      <c r="J1151" s="406">
        <v>337.84388171000001</v>
      </c>
      <c r="K1151" s="406">
        <v>256.601712405</v>
      </c>
    </row>
    <row r="1152" spans="1:11" s="118" customFormat="1" ht="45.75">
      <c r="A1152" s="418" t="s">
        <v>2616</v>
      </c>
      <c r="B1152" s="413" t="s">
        <v>2617</v>
      </c>
      <c r="C1152" s="406">
        <v>6.8980100000000002</v>
      </c>
      <c r="D1152" s="406">
        <v>8.6901399999999995</v>
      </c>
      <c r="E1152" s="406">
        <v>10.8348</v>
      </c>
      <c r="F1152" s="406">
        <v>5.15768</v>
      </c>
      <c r="G1152" s="406">
        <v>2.8650160000000002</v>
      </c>
      <c r="H1152" s="406">
        <v>9.8041599999999995</v>
      </c>
      <c r="I1152" s="406">
        <v>9.3109179999999974</v>
      </c>
      <c r="J1152" s="406">
        <v>7.9591650000000005</v>
      </c>
      <c r="K1152" s="406">
        <v>23.121966348000001</v>
      </c>
    </row>
    <row r="1153" spans="1:11" s="118" customFormat="1" ht="34.5">
      <c r="A1153" s="418" t="s">
        <v>2618</v>
      </c>
      <c r="B1153" s="413" t="s">
        <v>2619</v>
      </c>
      <c r="C1153" s="406">
        <v>0.21904699999999999</v>
      </c>
      <c r="D1153" s="406">
        <v>2.4142200000000003</v>
      </c>
      <c r="E1153" s="406">
        <v>2.8181810000000005</v>
      </c>
      <c r="F1153" s="406">
        <v>1.2256849999999999</v>
      </c>
      <c r="G1153" s="406">
        <v>0.39441999999999994</v>
      </c>
      <c r="H1153" s="406">
        <v>2.6540000000000001E-2</v>
      </c>
      <c r="I1153" s="406">
        <v>4.4903599999999999</v>
      </c>
      <c r="J1153" s="406">
        <v>6.4448930000000004</v>
      </c>
      <c r="K1153" s="406">
        <v>9.1892199859999995</v>
      </c>
    </row>
    <row r="1154" spans="1:11" s="118" customFormat="1" ht="23.25">
      <c r="A1154" s="418" t="s">
        <v>2620</v>
      </c>
      <c r="B1154" s="413" t="s">
        <v>2621</v>
      </c>
      <c r="C1154" s="406">
        <v>779.13423999999952</v>
      </c>
      <c r="D1154" s="406">
        <v>757.36060799999973</v>
      </c>
      <c r="E1154" s="406">
        <v>611.27932300000009</v>
      </c>
      <c r="F1154" s="406">
        <v>807.28209000000015</v>
      </c>
      <c r="G1154" s="406">
        <v>475.35822390100003</v>
      </c>
      <c r="H1154" s="406">
        <v>716.85034751199987</v>
      </c>
      <c r="I1154" s="406">
        <v>890.43904900000007</v>
      </c>
      <c r="J1154" s="406">
        <v>1066.4846466849999</v>
      </c>
      <c r="K1154" s="406">
        <v>1516.1534795610003</v>
      </c>
    </row>
    <row r="1155" spans="1:11" s="118" customFormat="1" ht="57">
      <c r="A1155" s="418" t="s">
        <v>2622</v>
      </c>
      <c r="B1155" s="413" t="s">
        <v>2623</v>
      </c>
      <c r="C1155" s="406">
        <v>11.599742000000001</v>
      </c>
      <c r="D1155" s="406">
        <v>13.404339999999998</v>
      </c>
      <c r="E1155" s="406">
        <v>21.395029999999998</v>
      </c>
      <c r="F1155" s="406">
        <v>29.744951999999998</v>
      </c>
      <c r="G1155" s="406">
        <v>45.710569999999997</v>
      </c>
      <c r="H1155" s="406">
        <v>64.410646000000014</v>
      </c>
      <c r="I1155" s="406">
        <v>123.60000899999996</v>
      </c>
      <c r="J1155" s="406">
        <v>257.81946039899987</v>
      </c>
      <c r="K1155" s="406">
        <v>209.70853309199995</v>
      </c>
    </row>
    <row r="1156" spans="1:11" s="118" customFormat="1" ht="23.25">
      <c r="A1156" s="418" t="s">
        <v>2624</v>
      </c>
      <c r="B1156" s="413" t="s">
        <v>2625</v>
      </c>
      <c r="C1156" s="406">
        <v>4.9824159999999997</v>
      </c>
      <c r="D1156" s="406">
        <v>0.89992300000000003</v>
      </c>
      <c r="E1156" s="406">
        <v>2.6234960000000003</v>
      </c>
      <c r="F1156" s="406">
        <v>5.5892499999999998</v>
      </c>
      <c r="G1156" s="406">
        <v>18.792050000000003</v>
      </c>
      <c r="H1156" s="406">
        <v>39.03548</v>
      </c>
      <c r="I1156" s="406">
        <v>52.589640000000003</v>
      </c>
      <c r="J1156" s="406">
        <v>66.830494000000002</v>
      </c>
      <c r="K1156" s="406">
        <v>76.230919272999998</v>
      </c>
    </row>
    <row r="1157" spans="1:11" s="118" customFormat="1" ht="34.5">
      <c r="A1157" s="418" t="s">
        <v>2626</v>
      </c>
      <c r="B1157" s="413" t="s">
        <v>2627</v>
      </c>
      <c r="C1157" s="406">
        <v>2.2120000000000002</v>
      </c>
      <c r="D1157" s="406">
        <v>0.89324999999999999</v>
      </c>
      <c r="E1157" s="406">
        <v>1.4935</v>
      </c>
      <c r="F1157" s="406">
        <v>527.61852999999996</v>
      </c>
      <c r="G1157" s="406">
        <v>904.26281000000006</v>
      </c>
      <c r="H1157" s="406">
        <v>8.6872500000000006</v>
      </c>
      <c r="I1157" s="406">
        <v>17.158099999999997</v>
      </c>
      <c r="J1157" s="406">
        <v>17.501436999999999</v>
      </c>
      <c r="K1157" s="406">
        <v>4.2106288889999997</v>
      </c>
    </row>
    <row r="1158" spans="1:11" s="118" customFormat="1" ht="34.5">
      <c r="A1158" s="418" t="s">
        <v>2628</v>
      </c>
      <c r="B1158" s="413" t="s">
        <v>2629</v>
      </c>
      <c r="C1158" s="406">
        <v>7.4306999999999999</v>
      </c>
      <c r="D1158" s="406">
        <v>17.019169999999999</v>
      </c>
      <c r="E1158" s="406">
        <v>17.303419999999999</v>
      </c>
      <c r="F1158" s="406">
        <v>84.947604000000013</v>
      </c>
      <c r="G1158" s="406">
        <v>164.40149000000002</v>
      </c>
      <c r="H1158" s="406">
        <v>56.653099999999995</v>
      </c>
      <c r="I1158" s="406">
        <v>53.947009999999999</v>
      </c>
      <c r="J1158" s="406">
        <v>35.109620399999997</v>
      </c>
      <c r="K1158" s="406">
        <v>56.510206999999994</v>
      </c>
    </row>
    <row r="1159" spans="1:11" s="118" customFormat="1" ht="45.75">
      <c r="A1159" s="418" t="s">
        <v>2630</v>
      </c>
      <c r="B1159" s="413" t="s">
        <v>2631</v>
      </c>
      <c r="C1159" s="406">
        <v>0.25514999999999999</v>
      </c>
      <c r="D1159" s="406">
        <v>0.13780000000000001</v>
      </c>
      <c r="E1159" s="406">
        <v>6.3750000000000001E-2</v>
      </c>
      <c r="F1159" s="406">
        <v>0.17599999999999999</v>
      </c>
      <c r="G1159" s="406">
        <v>4.1796999999999995</v>
      </c>
      <c r="H1159" s="406">
        <v>13.1221</v>
      </c>
      <c r="I1159" s="406">
        <v>3.1020100000000004</v>
      </c>
      <c r="J1159" s="406">
        <v>1.8309279999999999</v>
      </c>
      <c r="K1159" s="406">
        <v>1.577871</v>
      </c>
    </row>
    <row r="1160" spans="1:11" s="118" customFormat="1" ht="23.25">
      <c r="A1160" s="418" t="s">
        <v>2632</v>
      </c>
      <c r="B1160" s="413" t="s">
        <v>2633</v>
      </c>
      <c r="C1160" s="406">
        <v>0.42599999999999999</v>
      </c>
      <c r="D1160" s="406">
        <v>0.18099999999999999</v>
      </c>
      <c r="E1160" s="406">
        <v>0.71599999999999997</v>
      </c>
      <c r="F1160" s="406">
        <v>8.8999999999999996E-2</v>
      </c>
      <c r="G1160" s="406">
        <v>11.673240000000002</v>
      </c>
      <c r="H1160" s="406">
        <v>0.9225000000000001</v>
      </c>
      <c r="I1160" s="406">
        <v>0.14349999999999999</v>
      </c>
      <c r="J1160" s="406">
        <v>60.989085399999993</v>
      </c>
      <c r="K1160" s="406">
        <v>8.2913417569999979</v>
      </c>
    </row>
    <row r="1161" spans="1:11" s="118" customFormat="1" ht="34.5">
      <c r="A1161" s="418" t="s">
        <v>2634</v>
      </c>
      <c r="B1161" s="413" t="s">
        <v>2635</v>
      </c>
      <c r="C1161" s="406">
        <v>31.796099999999999</v>
      </c>
      <c r="D1161" s="406">
        <v>17.426599999999997</v>
      </c>
      <c r="E1161" s="406">
        <v>13.565</v>
      </c>
      <c r="F1161" s="406">
        <v>15.238200000000001</v>
      </c>
      <c r="G1161" s="406">
        <v>27.419699999999999</v>
      </c>
      <c r="H1161" s="406">
        <v>6.9020000000000001</v>
      </c>
      <c r="I1161" s="406">
        <v>8.0530000000000008</v>
      </c>
      <c r="J1161" s="406">
        <v>3.73895</v>
      </c>
      <c r="K1161" s="406">
        <v>1.6317800000000002</v>
      </c>
    </row>
    <row r="1162" spans="1:11" s="118" customFormat="1" ht="23.25">
      <c r="A1162" s="418" t="s">
        <v>2636</v>
      </c>
      <c r="B1162" s="413" t="s">
        <v>2637</v>
      </c>
      <c r="C1162" s="406">
        <v>33.764981999999989</v>
      </c>
      <c r="D1162" s="406">
        <v>31.728986499999998</v>
      </c>
      <c r="E1162" s="406">
        <v>16.203340000000001</v>
      </c>
      <c r="F1162" s="406">
        <v>12.5894868</v>
      </c>
      <c r="G1162" s="406">
        <v>12.350679000000001</v>
      </c>
      <c r="H1162" s="406">
        <v>22.363659999999999</v>
      </c>
      <c r="I1162" s="406">
        <v>55.696971000000019</v>
      </c>
      <c r="J1162" s="406">
        <v>218.99184338900005</v>
      </c>
      <c r="K1162" s="406">
        <v>228.16499657999995</v>
      </c>
    </row>
    <row r="1163" spans="1:11" s="118" customFormat="1">
      <c r="A1163" s="418" t="s">
        <v>2638</v>
      </c>
      <c r="B1163" s="413" t="s">
        <v>2639</v>
      </c>
      <c r="C1163" s="406">
        <v>4.6070900000000004</v>
      </c>
      <c r="D1163" s="406">
        <v>2.7202480000000002</v>
      </c>
      <c r="E1163" s="406">
        <v>4.6911000000000005</v>
      </c>
      <c r="F1163" s="406">
        <v>7.8338351999999993</v>
      </c>
      <c r="G1163" s="406">
        <v>27.97447</v>
      </c>
      <c r="H1163" s="406">
        <v>73.295700000000011</v>
      </c>
      <c r="I1163" s="406">
        <v>14.887630000000001</v>
      </c>
      <c r="J1163" s="406">
        <v>64.367343637000005</v>
      </c>
      <c r="K1163" s="406">
        <v>19.299934586000003</v>
      </c>
    </row>
    <row r="1164" spans="1:11" s="118" customFormat="1" ht="23.25">
      <c r="A1164" s="418" t="s">
        <v>2640</v>
      </c>
      <c r="B1164" s="413" t="s">
        <v>2641</v>
      </c>
      <c r="C1164" s="406">
        <v>346.71762000000001</v>
      </c>
      <c r="D1164" s="406">
        <v>378.79804000000001</v>
      </c>
      <c r="E1164" s="406">
        <v>42.612120000000004</v>
      </c>
      <c r="F1164" s="406">
        <v>124.28417</v>
      </c>
      <c r="G1164" s="406">
        <v>66.230499999999992</v>
      </c>
      <c r="H1164" s="406">
        <v>33.875987000000002</v>
      </c>
      <c r="I1164" s="406">
        <v>70.895920000000004</v>
      </c>
      <c r="J1164" s="406">
        <v>69.830798000000001</v>
      </c>
      <c r="K1164" s="406">
        <v>21.501851795000004</v>
      </c>
    </row>
    <row r="1165" spans="1:11" s="118" customFormat="1" ht="23.25">
      <c r="A1165" s="418" t="s">
        <v>2642</v>
      </c>
      <c r="B1165" s="413" t="s">
        <v>2643</v>
      </c>
      <c r="C1165" s="406">
        <v>92.68213999999999</v>
      </c>
      <c r="D1165" s="406">
        <v>71.262319999999988</v>
      </c>
      <c r="E1165" s="406">
        <v>75.025844000000006</v>
      </c>
      <c r="F1165" s="406">
        <v>54.125865000000005</v>
      </c>
      <c r="G1165" s="406">
        <v>66.765470000000008</v>
      </c>
      <c r="H1165" s="406">
        <v>135.50200000000001</v>
      </c>
      <c r="I1165" s="406">
        <v>157.73878000000002</v>
      </c>
      <c r="J1165" s="406">
        <v>215.0728537390001</v>
      </c>
      <c r="K1165" s="406">
        <v>248.37678</v>
      </c>
    </row>
    <row r="1166" spans="1:11" s="118" customFormat="1" ht="23.25">
      <c r="A1166" s="418" t="s">
        <v>2644</v>
      </c>
      <c r="B1166" s="413" t="s">
        <v>2645</v>
      </c>
      <c r="C1166" s="406">
        <v>29.777469999999997</v>
      </c>
      <c r="D1166" s="406">
        <v>21.762120000000003</v>
      </c>
      <c r="E1166" s="406">
        <v>3.18045</v>
      </c>
      <c r="F1166" s="406">
        <v>3.4864900000000008</v>
      </c>
      <c r="G1166" s="406">
        <v>7.3155000000000001</v>
      </c>
      <c r="H1166" s="406">
        <v>13.461070000000001</v>
      </c>
      <c r="I1166" s="406">
        <v>70.775283999999999</v>
      </c>
      <c r="J1166" s="406">
        <v>106.161643895</v>
      </c>
      <c r="K1166" s="406">
        <v>46.952457756999998</v>
      </c>
    </row>
    <row r="1167" spans="1:11" s="118" customFormat="1" ht="23.25">
      <c r="A1167" s="418" t="s">
        <v>2646</v>
      </c>
      <c r="B1167" s="413" t="s">
        <v>2647</v>
      </c>
      <c r="C1167" s="406">
        <v>27.181660000000001</v>
      </c>
      <c r="D1167" s="406">
        <v>31.746858</v>
      </c>
      <c r="E1167" s="406">
        <v>10.631549999999999</v>
      </c>
      <c r="F1167" s="406">
        <v>12.900240000000002</v>
      </c>
      <c r="G1167" s="406">
        <v>14.82457</v>
      </c>
      <c r="H1167" s="406">
        <v>142.33799999999999</v>
      </c>
      <c r="I1167" s="406">
        <v>70.814295999999985</v>
      </c>
      <c r="J1167" s="406">
        <v>340.69874654800003</v>
      </c>
      <c r="K1167" s="406">
        <v>201.48751800000002</v>
      </c>
    </row>
    <row r="1168" spans="1:11" s="118" customFormat="1" ht="34.5">
      <c r="A1168" s="418" t="s">
        <v>2648</v>
      </c>
      <c r="B1168" s="413" t="s">
        <v>2649</v>
      </c>
      <c r="C1168" s="406">
        <v>150.369609</v>
      </c>
      <c r="D1168" s="406">
        <v>222.91269599999998</v>
      </c>
      <c r="E1168" s="406">
        <v>145.69335999999998</v>
      </c>
      <c r="F1168" s="406">
        <v>99.828249999999997</v>
      </c>
      <c r="G1168" s="406">
        <v>124.94935799999998</v>
      </c>
      <c r="H1168" s="406">
        <v>262.40517299999999</v>
      </c>
      <c r="I1168" s="406">
        <v>14716.582251</v>
      </c>
      <c r="J1168" s="406">
        <v>807.54418959199984</v>
      </c>
      <c r="K1168" s="406">
        <v>533.13403599999992</v>
      </c>
    </row>
    <row r="1169" spans="1:11" s="118" customFormat="1" ht="57">
      <c r="A1169" s="418" t="s">
        <v>2650</v>
      </c>
      <c r="B1169" s="413" t="s">
        <v>2651</v>
      </c>
      <c r="C1169" s="406">
        <v>3.9748000000000001</v>
      </c>
      <c r="D1169" s="406">
        <v>15.478994</v>
      </c>
      <c r="E1169" s="406">
        <v>14.143184999999999</v>
      </c>
      <c r="F1169" s="406">
        <v>13.178739999999999</v>
      </c>
      <c r="G1169" s="406">
        <v>8.81968</v>
      </c>
      <c r="H1169" s="406">
        <v>58.846581</v>
      </c>
      <c r="I1169" s="406">
        <v>36.222410000000004</v>
      </c>
      <c r="J1169" s="406">
        <v>64.102688000000015</v>
      </c>
      <c r="K1169" s="406">
        <v>72.713766338999974</v>
      </c>
    </row>
    <row r="1170" spans="1:11" s="118" customFormat="1" ht="57">
      <c r="A1170" s="418" t="s">
        <v>2652</v>
      </c>
      <c r="B1170" s="413" t="s">
        <v>2653</v>
      </c>
      <c r="C1170" s="406">
        <v>15.848548000000001</v>
      </c>
      <c r="D1170" s="406">
        <v>13.723561999999998</v>
      </c>
      <c r="E1170" s="406">
        <v>16.77993</v>
      </c>
      <c r="F1170" s="406">
        <v>23.804115999999997</v>
      </c>
      <c r="G1170" s="406">
        <v>16.258990000000001</v>
      </c>
      <c r="H1170" s="406">
        <v>59.477700000000006</v>
      </c>
      <c r="I1170" s="406">
        <v>155.39314199999998</v>
      </c>
      <c r="J1170" s="406">
        <v>333.51950501799996</v>
      </c>
      <c r="K1170" s="406">
        <v>356.09431638800004</v>
      </c>
    </row>
    <row r="1171" spans="1:11" s="118" customFormat="1" ht="23.25">
      <c r="A1171" s="418" t="s">
        <v>2654</v>
      </c>
      <c r="B1171" s="413" t="s">
        <v>2655</v>
      </c>
      <c r="C1171" s="406">
        <v>536.86</v>
      </c>
      <c r="D1171" s="406">
        <v>32.174151999999999</v>
      </c>
      <c r="E1171" s="406">
        <v>0</v>
      </c>
      <c r="F1171" s="406">
        <v>3.5677319999999999</v>
      </c>
      <c r="G1171" s="406">
        <v>52.95</v>
      </c>
      <c r="H1171" s="406">
        <v>123.9328</v>
      </c>
      <c r="I1171" s="406">
        <v>373.726</v>
      </c>
      <c r="J1171" s="406">
        <v>13.45</v>
      </c>
      <c r="K1171" s="406">
        <v>0</v>
      </c>
    </row>
    <row r="1172" spans="1:11" s="118" customFormat="1" ht="23.25">
      <c r="A1172" s="418" t="s">
        <v>2656</v>
      </c>
      <c r="B1172" s="413" t="s">
        <v>2657</v>
      </c>
      <c r="C1172" s="406">
        <v>1.4999999999999999E-2</v>
      </c>
      <c r="D1172" s="406">
        <v>5.0847999999999997E-2</v>
      </c>
      <c r="E1172" s="406">
        <v>0.31227999999999995</v>
      </c>
      <c r="F1172" s="406">
        <v>0</v>
      </c>
      <c r="G1172" s="406">
        <v>2.4E-2</v>
      </c>
      <c r="H1172" s="406">
        <v>2.4E-2</v>
      </c>
      <c r="I1172" s="406">
        <v>1.0879000000000001</v>
      </c>
      <c r="J1172" s="406">
        <v>4.2989999999999993E-2</v>
      </c>
      <c r="K1172" s="406">
        <v>4.2989999999999993E-2</v>
      </c>
    </row>
    <row r="1173" spans="1:11" s="118" customFormat="1" ht="57">
      <c r="A1173" s="418" t="s">
        <v>2658</v>
      </c>
      <c r="B1173" s="413" t="s">
        <v>2659</v>
      </c>
      <c r="C1173" s="406">
        <v>1.98</v>
      </c>
      <c r="D1173" s="406">
        <v>3.5779999999999998</v>
      </c>
      <c r="E1173" s="406">
        <v>0.25</v>
      </c>
      <c r="F1173" s="406">
        <v>0.13730000000000001</v>
      </c>
      <c r="G1173" s="406">
        <v>0.85270000000000001</v>
      </c>
      <c r="H1173" s="406">
        <v>2.4E-2</v>
      </c>
      <c r="I1173" s="406">
        <v>9.4269999999999996</v>
      </c>
      <c r="J1173" s="406">
        <v>2.7315300000000002</v>
      </c>
      <c r="K1173" s="406">
        <v>26.61636</v>
      </c>
    </row>
    <row r="1174" spans="1:11" s="118" customFormat="1" ht="34.5">
      <c r="A1174" s="418" t="s">
        <v>2660</v>
      </c>
      <c r="B1174" s="413" t="s">
        <v>2661</v>
      </c>
      <c r="C1174" s="406">
        <v>3.15E-2</v>
      </c>
      <c r="D1174" s="406">
        <v>2.1834600000000002</v>
      </c>
      <c r="E1174" s="406">
        <v>1.319</v>
      </c>
      <c r="F1174" s="406">
        <v>0.1152</v>
      </c>
      <c r="G1174" s="406">
        <v>2.8475000000000001</v>
      </c>
      <c r="H1174" s="406">
        <v>0.32200000000000001</v>
      </c>
      <c r="I1174" s="406">
        <v>0.20399999999999999</v>
      </c>
      <c r="J1174" s="406">
        <v>1.2235</v>
      </c>
      <c r="K1174" s="406">
        <v>0.14899999999999999</v>
      </c>
    </row>
    <row r="1175" spans="1:11" s="118" customFormat="1" ht="23.25">
      <c r="A1175" s="418" t="s">
        <v>2662</v>
      </c>
      <c r="B1175" s="413" t="s">
        <v>2663</v>
      </c>
      <c r="C1175" s="406">
        <v>6.4813000000000001</v>
      </c>
      <c r="D1175" s="406">
        <v>1.6500000000000001E-2</v>
      </c>
      <c r="E1175" s="406">
        <v>0</v>
      </c>
      <c r="F1175" s="406">
        <v>8.2968E-2</v>
      </c>
      <c r="G1175" s="406">
        <v>0</v>
      </c>
      <c r="H1175" s="406">
        <v>2.3920759999999999</v>
      </c>
      <c r="I1175" s="406">
        <v>18.129000000000001</v>
      </c>
      <c r="J1175" s="406">
        <v>0.94333999999999996</v>
      </c>
      <c r="K1175" s="406">
        <v>0.35464999999999997</v>
      </c>
    </row>
    <row r="1176" spans="1:11" s="118" customFormat="1" ht="45.75">
      <c r="A1176" s="418" t="s">
        <v>2664</v>
      </c>
      <c r="B1176" s="413" t="s">
        <v>2665</v>
      </c>
      <c r="C1176" s="406">
        <v>201.49345000000002</v>
      </c>
      <c r="D1176" s="406">
        <v>98.253770000000003</v>
      </c>
      <c r="E1176" s="406">
        <v>33.875769999999996</v>
      </c>
      <c r="F1176" s="406">
        <v>27.5688</v>
      </c>
      <c r="G1176" s="406">
        <v>11.114600000000001</v>
      </c>
      <c r="H1176" s="406">
        <v>71.067099999999996</v>
      </c>
      <c r="I1176" s="406">
        <v>255.37220000000002</v>
      </c>
      <c r="J1176" s="406">
        <v>29.493029999999997</v>
      </c>
      <c r="K1176" s="406">
        <v>85.007410000000007</v>
      </c>
    </row>
    <row r="1177" spans="1:11" s="118" customFormat="1" ht="34.5">
      <c r="A1177" s="418" t="s">
        <v>2666</v>
      </c>
      <c r="B1177" s="413" t="s">
        <v>2667</v>
      </c>
      <c r="C1177" s="406">
        <v>45.400649999999999</v>
      </c>
      <c r="D1177" s="406">
        <v>6.6596000000000002</v>
      </c>
      <c r="E1177" s="406">
        <v>3.143713</v>
      </c>
      <c r="F1177" s="406">
        <v>0.43860000000000005</v>
      </c>
      <c r="G1177" s="406">
        <v>0.61060000000000003</v>
      </c>
      <c r="H1177" s="406">
        <v>0.90196000000000009</v>
      </c>
      <c r="I1177" s="406">
        <v>3.0501</v>
      </c>
      <c r="J1177" s="406">
        <v>0.30549999999999999</v>
      </c>
      <c r="K1177" s="406">
        <v>0.38230000000000003</v>
      </c>
    </row>
    <row r="1178" spans="1:11" s="118" customFormat="1" ht="34.5">
      <c r="A1178" s="418" t="s">
        <v>2668</v>
      </c>
      <c r="B1178" s="413" t="s">
        <v>2669</v>
      </c>
      <c r="C1178" s="406">
        <v>16085.114656000011</v>
      </c>
      <c r="D1178" s="406">
        <v>16722.710675999992</v>
      </c>
      <c r="E1178" s="406">
        <v>11289.730186999999</v>
      </c>
      <c r="F1178" s="406">
        <v>9142.3333459999994</v>
      </c>
      <c r="G1178" s="406">
        <v>14269.033745200004</v>
      </c>
      <c r="H1178" s="406">
        <v>18568.135738000026</v>
      </c>
      <c r="I1178" s="406">
        <v>21875.738714497988</v>
      </c>
      <c r="J1178" s="406">
        <v>32113.485687871977</v>
      </c>
      <c r="K1178" s="406">
        <v>41813.746701291522</v>
      </c>
    </row>
    <row r="1179" spans="1:11" s="118" customFormat="1" ht="68.25">
      <c r="A1179" s="418" t="s">
        <v>2670</v>
      </c>
      <c r="B1179" s="413" t="s">
        <v>2671</v>
      </c>
      <c r="C1179" s="406">
        <v>277.32658999999967</v>
      </c>
      <c r="D1179" s="406">
        <v>339.69812000000002</v>
      </c>
      <c r="E1179" s="406">
        <v>284.21893999999992</v>
      </c>
      <c r="F1179" s="406">
        <v>825.42511099999979</v>
      </c>
      <c r="G1179" s="406">
        <v>314.26307400000002</v>
      </c>
      <c r="H1179" s="406">
        <v>731.61448999999993</v>
      </c>
      <c r="I1179" s="406">
        <v>832.83340499999974</v>
      </c>
      <c r="J1179" s="406">
        <v>2242.9679500000011</v>
      </c>
      <c r="K1179" s="406">
        <v>1581.9106980000004</v>
      </c>
    </row>
    <row r="1180" spans="1:11" s="118" customFormat="1">
      <c r="A1180" s="418" t="s">
        <v>2672</v>
      </c>
      <c r="B1180" s="413" t="s">
        <v>2673</v>
      </c>
      <c r="C1180" s="406">
        <v>37710.667040999972</v>
      </c>
      <c r="D1180" s="406">
        <v>40642.821741999956</v>
      </c>
      <c r="E1180" s="406">
        <v>27559.299325999989</v>
      </c>
      <c r="F1180" s="406">
        <v>28850.26196199999</v>
      </c>
      <c r="G1180" s="406">
        <v>26224.368957479997</v>
      </c>
      <c r="H1180" s="406">
        <v>27462.657814399983</v>
      </c>
      <c r="I1180" s="406">
        <v>26207.246720000014</v>
      </c>
      <c r="J1180" s="406">
        <v>37296.436826145036</v>
      </c>
      <c r="K1180" s="406">
        <v>56587.422069368302</v>
      </c>
    </row>
    <row r="1181" spans="1:11" s="118" customFormat="1" ht="68.25">
      <c r="A1181" s="418" t="s">
        <v>2674</v>
      </c>
      <c r="B1181" s="413" t="s">
        <v>2675</v>
      </c>
      <c r="C1181" s="406">
        <v>2223.6930739999998</v>
      </c>
      <c r="D1181" s="406">
        <v>2582.3825779999984</v>
      </c>
      <c r="E1181" s="406">
        <v>1795.0593069999991</v>
      </c>
      <c r="F1181" s="406">
        <v>1409.9893270000002</v>
      </c>
      <c r="G1181" s="406">
        <v>2063.4986818830002</v>
      </c>
      <c r="H1181" s="406">
        <v>2741.6038573439992</v>
      </c>
      <c r="I1181" s="406">
        <v>3565.9460158700031</v>
      </c>
      <c r="J1181" s="406">
        <v>6056.5629556719987</v>
      </c>
      <c r="K1181" s="406">
        <v>7717.8467963269923</v>
      </c>
    </row>
    <row r="1182" spans="1:11" s="118" customFormat="1" ht="68.25">
      <c r="A1182" s="418" t="s">
        <v>2676</v>
      </c>
      <c r="B1182" s="413" t="s">
        <v>2677</v>
      </c>
      <c r="C1182" s="406">
        <v>15471.418847999996</v>
      </c>
      <c r="D1182" s="406">
        <v>17211.103249000014</v>
      </c>
      <c r="E1182" s="406">
        <v>17504.136200000015</v>
      </c>
      <c r="F1182" s="406">
        <v>23952.966006399965</v>
      </c>
      <c r="G1182" s="406">
        <v>28774.444941988979</v>
      </c>
      <c r="H1182" s="406">
        <v>41070.716504371041</v>
      </c>
      <c r="I1182" s="406">
        <v>48711.29905619393</v>
      </c>
      <c r="J1182" s="406">
        <v>82685.331778920998</v>
      </c>
      <c r="K1182" s="406">
        <v>101234.54457131114</v>
      </c>
    </row>
    <row r="1183" spans="1:11" s="118" customFormat="1">
      <c r="A1183" s="418" t="s">
        <v>2678</v>
      </c>
      <c r="B1183" s="413" t="s">
        <v>2679</v>
      </c>
      <c r="C1183" s="406">
        <v>7341.4112090000008</v>
      </c>
      <c r="D1183" s="406">
        <v>10358.923990000003</v>
      </c>
      <c r="E1183" s="406">
        <v>11432.031860000001</v>
      </c>
      <c r="F1183" s="406">
        <v>7356.1202229999999</v>
      </c>
      <c r="G1183" s="406">
        <v>11802.157641999998</v>
      </c>
      <c r="H1183" s="406">
        <v>22183.131034999995</v>
      </c>
      <c r="I1183" s="406">
        <v>38320.289632000007</v>
      </c>
      <c r="J1183" s="406">
        <v>38297.313776000032</v>
      </c>
      <c r="K1183" s="406">
        <v>20762.543802755012</v>
      </c>
    </row>
    <row r="1184" spans="1:11" s="118" customFormat="1" ht="45.75">
      <c r="A1184" s="418" t="s">
        <v>2680</v>
      </c>
      <c r="B1184" s="413" t="s">
        <v>2681</v>
      </c>
      <c r="C1184" s="406">
        <v>24654.56930000001</v>
      </c>
      <c r="D1184" s="406">
        <v>30002.124829999917</v>
      </c>
      <c r="E1184" s="406">
        <v>27449.402188171491</v>
      </c>
      <c r="F1184" s="406">
        <v>26951.885700999464</v>
      </c>
      <c r="G1184" s="406">
        <v>28738.554130125976</v>
      </c>
      <c r="H1184" s="406">
        <v>24599.328190103031</v>
      </c>
      <c r="I1184" s="406">
        <v>18864.976526160004</v>
      </c>
      <c r="J1184" s="406">
        <v>38206.106016389065</v>
      </c>
      <c r="K1184" s="406">
        <v>44428.541007203072</v>
      </c>
    </row>
    <row r="1185" spans="1:11" s="118" customFormat="1" ht="45.75">
      <c r="A1185" s="418" t="s">
        <v>2682</v>
      </c>
      <c r="B1185" s="413" t="s">
        <v>2683</v>
      </c>
      <c r="C1185" s="406">
        <v>2407.308352</v>
      </c>
      <c r="D1185" s="406">
        <v>5425.2971460000026</v>
      </c>
      <c r="E1185" s="406">
        <v>3625.337477</v>
      </c>
      <c r="F1185" s="406">
        <v>2423.9507429999985</v>
      </c>
      <c r="G1185" s="406">
        <v>2878.3315062949996</v>
      </c>
      <c r="H1185" s="406">
        <v>5199.327808176</v>
      </c>
      <c r="I1185" s="406">
        <v>2766.4704816899994</v>
      </c>
      <c r="J1185" s="406">
        <v>6257.5541491689974</v>
      </c>
      <c r="K1185" s="406">
        <v>20683.819921773011</v>
      </c>
    </row>
    <row r="1186" spans="1:11" s="118" customFormat="1" ht="34.5">
      <c r="A1186" s="418" t="s">
        <v>2684</v>
      </c>
      <c r="B1186" s="413" t="s">
        <v>2685</v>
      </c>
      <c r="C1186" s="406">
        <v>3141.4141620000014</v>
      </c>
      <c r="D1186" s="406">
        <v>3176.064260000001</v>
      </c>
      <c r="E1186" s="406">
        <v>3451.2492009999996</v>
      </c>
      <c r="F1186" s="406">
        <v>2256.993819000003</v>
      </c>
      <c r="G1186" s="406">
        <v>2066.520060764999</v>
      </c>
      <c r="H1186" s="406">
        <v>2772.9515079440021</v>
      </c>
      <c r="I1186" s="406">
        <v>3896.995998620001</v>
      </c>
      <c r="J1186" s="406">
        <v>5218.1358908869897</v>
      </c>
      <c r="K1186" s="406">
        <v>11375.888835954007</v>
      </c>
    </row>
    <row r="1187" spans="1:11" s="118" customFormat="1" ht="57">
      <c r="A1187" s="418" t="s">
        <v>2686</v>
      </c>
      <c r="B1187" s="413" t="s">
        <v>2687</v>
      </c>
      <c r="C1187" s="406">
        <v>6384.1229470000007</v>
      </c>
      <c r="D1187" s="406">
        <v>9307.5780540000051</v>
      </c>
      <c r="E1187" s="406">
        <v>7104.2248310000077</v>
      </c>
      <c r="F1187" s="406">
        <v>9766.528097000004</v>
      </c>
      <c r="G1187" s="406">
        <v>13273.579386867006</v>
      </c>
      <c r="H1187" s="406">
        <v>13416.61836600001</v>
      </c>
      <c r="I1187" s="406">
        <v>15844.49340226501</v>
      </c>
      <c r="J1187" s="406">
        <v>49581.165145607054</v>
      </c>
      <c r="K1187" s="406">
        <v>75984.045468573808</v>
      </c>
    </row>
    <row r="1188" spans="1:11" s="118" customFormat="1" ht="57">
      <c r="A1188" s="418" t="s">
        <v>2688</v>
      </c>
      <c r="B1188" s="413" t="s">
        <v>2689</v>
      </c>
      <c r="C1188" s="406">
        <v>1300.8814999999995</v>
      </c>
      <c r="D1188" s="406">
        <v>815.26431400000001</v>
      </c>
      <c r="E1188" s="406">
        <v>803.99188900000013</v>
      </c>
      <c r="F1188" s="406">
        <v>825.63107800000023</v>
      </c>
      <c r="G1188" s="406">
        <v>1176.1598400000007</v>
      </c>
      <c r="H1188" s="406">
        <v>1112.9061800000004</v>
      </c>
      <c r="I1188" s="406">
        <v>710.34091999999987</v>
      </c>
      <c r="J1188" s="406">
        <v>1619.7752685550006</v>
      </c>
      <c r="K1188" s="406">
        <v>2734.3346342780005</v>
      </c>
    </row>
    <row r="1189" spans="1:11" s="118" customFormat="1" ht="34.5">
      <c r="A1189" s="418" t="s">
        <v>2690</v>
      </c>
      <c r="B1189" s="413" t="s">
        <v>2691</v>
      </c>
      <c r="C1189" s="406">
        <v>1798.7922760000004</v>
      </c>
      <c r="D1189" s="406">
        <v>1697.1820420000004</v>
      </c>
      <c r="E1189" s="406">
        <v>1890.3876399999997</v>
      </c>
      <c r="F1189" s="406">
        <v>1708.8054199999999</v>
      </c>
      <c r="G1189" s="406">
        <v>4063.8694519999995</v>
      </c>
      <c r="H1189" s="406">
        <v>3542.6686400000003</v>
      </c>
      <c r="I1189" s="406">
        <v>3116.6059300000002</v>
      </c>
      <c r="J1189" s="406">
        <v>1292.0557530000001</v>
      </c>
      <c r="K1189" s="406">
        <v>1029.382139625</v>
      </c>
    </row>
    <row r="1190" spans="1:11" s="118" customFormat="1" ht="57">
      <c r="A1190" s="418" t="s">
        <v>2692</v>
      </c>
      <c r="B1190" s="413" t="s">
        <v>2693</v>
      </c>
      <c r="C1190" s="406">
        <v>0.9867999999999999</v>
      </c>
      <c r="D1190" s="406">
        <v>4.3534300000000004</v>
      </c>
      <c r="E1190" s="406">
        <v>2.2453600000000002</v>
      </c>
      <c r="F1190" s="406">
        <v>4.9000000000000002E-2</v>
      </c>
      <c r="G1190" s="406">
        <v>0.354016</v>
      </c>
      <c r="H1190" s="406">
        <v>0.33100000000000002</v>
      </c>
      <c r="I1190" s="406">
        <v>2.6800000000000001E-2</v>
      </c>
      <c r="J1190" s="406">
        <v>10.130890000000001</v>
      </c>
      <c r="K1190" s="406">
        <v>2.12181</v>
      </c>
    </row>
    <row r="1191" spans="1:11" s="118" customFormat="1" ht="57">
      <c r="A1191" s="418" t="s">
        <v>2694</v>
      </c>
      <c r="B1191" s="413" t="s">
        <v>2695</v>
      </c>
      <c r="C1191" s="406">
        <v>35.657170000000001</v>
      </c>
      <c r="D1191" s="406">
        <v>26.423020000000001</v>
      </c>
      <c r="E1191" s="406">
        <v>15.588400000000002</v>
      </c>
      <c r="F1191" s="406">
        <v>47.940300000000001</v>
      </c>
      <c r="G1191" s="406">
        <v>9.7926500000000001</v>
      </c>
      <c r="H1191" s="406">
        <v>20.498989999999999</v>
      </c>
      <c r="I1191" s="406">
        <v>47.225859999999997</v>
      </c>
      <c r="J1191" s="406">
        <v>44.730649999999997</v>
      </c>
      <c r="K1191" s="406">
        <v>149.57014000000001</v>
      </c>
    </row>
    <row r="1192" spans="1:11" s="118" customFormat="1" ht="57">
      <c r="A1192" s="418" t="s">
        <v>2696</v>
      </c>
      <c r="B1192" s="413" t="s">
        <v>2697</v>
      </c>
      <c r="C1192" s="406">
        <v>6498.1984213899968</v>
      </c>
      <c r="D1192" s="406">
        <v>8283.8337710110081</v>
      </c>
      <c r="E1192" s="406">
        <v>6973.875826780004</v>
      </c>
      <c r="F1192" s="406">
        <v>9464.3131899999989</v>
      </c>
      <c r="G1192" s="406">
        <v>10548.058488637007</v>
      </c>
      <c r="H1192" s="406">
        <v>8284.562270121005</v>
      </c>
      <c r="I1192" s="406">
        <v>9735.3600437760015</v>
      </c>
      <c r="J1192" s="406">
        <v>16615.237604815986</v>
      </c>
      <c r="K1192" s="406">
        <v>18531.513167878009</v>
      </c>
    </row>
    <row r="1193" spans="1:11" s="118" customFormat="1">
      <c r="A1193" s="418" t="s">
        <v>2698</v>
      </c>
      <c r="B1193" s="413" t="s">
        <v>2699</v>
      </c>
      <c r="C1193" s="406">
        <v>78.872919999999979</v>
      </c>
      <c r="D1193" s="406">
        <v>111.12709999999998</v>
      </c>
      <c r="E1193" s="406">
        <v>81.147967999999992</v>
      </c>
      <c r="F1193" s="406">
        <v>53.232869999999998</v>
      </c>
      <c r="G1193" s="406">
        <v>91.627397000000016</v>
      </c>
      <c r="H1193" s="406">
        <v>116.6123</v>
      </c>
      <c r="I1193" s="406">
        <v>87.978581999999989</v>
      </c>
      <c r="J1193" s="406">
        <v>196.46544999999995</v>
      </c>
      <c r="K1193" s="406">
        <v>170.38542964599998</v>
      </c>
    </row>
    <row r="1194" spans="1:11" s="118" customFormat="1" ht="23.25">
      <c r="A1194" s="418" t="s">
        <v>2700</v>
      </c>
      <c r="B1194" s="413" t="s">
        <v>2701</v>
      </c>
      <c r="C1194" s="406">
        <v>50.771619999999999</v>
      </c>
      <c r="D1194" s="406">
        <v>82.993627999999987</v>
      </c>
      <c r="E1194" s="406">
        <v>41.428780000000003</v>
      </c>
      <c r="F1194" s="406">
        <v>54.217400000000005</v>
      </c>
      <c r="G1194" s="406">
        <v>88.472707274000001</v>
      </c>
      <c r="H1194" s="406">
        <v>123.08718000000002</v>
      </c>
      <c r="I1194" s="406">
        <v>108.86318679999999</v>
      </c>
      <c r="J1194" s="406">
        <v>144.62297264399996</v>
      </c>
      <c r="K1194" s="406">
        <v>147.95151901700001</v>
      </c>
    </row>
    <row r="1195" spans="1:11" s="118" customFormat="1" ht="23.25">
      <c r="A1195" s="418" t="s">
        <v>2702</v>
      </c>
      <c r="B1195" s="413" t="s">
        <v>2703</v>
      </c>
      <c r="C1195" s="406">
        <v>468.36738000000003</v>
      </c>
      <c r="D1195" s="406">
        <v>350.22140999999982</v>
      </c>
      <c r="E1195" s="406">
        <v>250.56157599999997</v>
      </c>
      <c r="F1195" s="406">
        <v>298.05977000000001</v>
      </c>
      <c r="G1195" s="406">
        <v>648.44799000000012</v>
      </c>
      <c r="H1195" s="406">
        <v>598.58516000000009</v>
      </c>
      <c r="I1195" s="406">
        <v>435.89861399999995</v>
      </c>
      <c r="J1195" s="406">
        <v>688.78939983600003</v>
      </c>
      <c r="K1195" s="406">
        <v>1266.2331233970001</v>
      </c>
    </row>
    <row r="1196" spans="1:11" s="118" customFormat="1">
      <c r="A1196" s="418" t="s">
        <v>2704</v>
      </c>
      <c r="B1196" s="413" t="s">
        <v>2705</v>
      </c>
      <c r="C1196" s="406">
        <v>978.07107999999982</v>
      </c>
      <c r="D1196" s="406">
        <v>1212.1393400000009</v>
      </c>
      <c r="E1196" s="406">
        <v>806.03999399999975</v>
      </c>
      <c r="F1196" s="406">
        <v>1321.5010150000001</v>
      </c>
      <c r="G1196" s="406">
        <v>2094.5142499999988</v>
      </c>
      <c r="H1196" s="406">
        <v>2403.1406000000006</v>
      </c>
      <c r="I1196" s="406">
        <v>1954.409267</v>
      </c>
      <c r="J1196" s="406">
        <v>2707.4275062669999</v>
      </c>
      <c r="K1196" s="406">
        <v>4536.0004456960023</v>
      </c>
    </row>
    <row r="1197" spans="1:11" s="118" customFormat="1" ht="68.25">
      <c r="A1197" s="418" t="s">
        <v>2706</v>
      </c>
      <c r="B1197" s="413" t="s">
        <v>2707</v>
      </c>
      <c r="C1197" s="406">
        <v>1323.3777960000004</v>
      </c>
      <c r="D1197" s="406">
        <v>1581.8850179999993</v>
      </c>
      <c r="E1197" s="406">
        <v>1396.8779509999995</v>
      </c>
      <c r="F1197" s="406">
        <v>1503.2868310000003</v>
      </c>
      <c r="G1197" s="406">
        <v>1510.5802100820003</v>
      </c>
      <c r="H1197" s="406">
        <v>2210.2705136630002</v>
      </c>
      <c r="I1197" s="406">
        <v>2554.2173206000007</v>
      </c>
      <c r="J1197" s="406">
        <v>3589.2214517019975</v>
      </c>
      <c r="K1197" s="406">
        <v>4029.0072419350013</v>
      </c>
    </row>
    <row r="1198" spans="1:11" s="118" customFormat="1" ht="45.75">
      <c r="A1198" s="418" t="s">
        <v>2708</v>
      </c>
      <c r="B1198" s="413" t="s">
        <v>2709</v>
      </c>
      <c r="C1198" s="406">
        <v>612.58467799999994</v>
      </c>
      <c r="D1198" s="406">
        <v>675.19639500000005</v>
      </c>
      <c r="E1198" s="406">
        <v>751.32892300000015</v>
      </c>
      <c r="F1198" s="406">
        <v>1186.1384299999993</v>
      </c>
      <c r="G1198" s="406">
        <v>1238.207609006</v>
      </c>
      <c r="H1198" s="406">
        <v>1567.5568122560003</v>
      </c>
      <c r="I1198" s="406">
        <v>1499.5226919800002</v>
      </c>
      <c r="J1198" s="406">
        <v>2510.9774643470009</v>
      </c>
      <c r="K1198" s="406">
        <v>2136.7970248949996</v>
      </c>
    </row>
    <row r="1199" spans="1:11" s="118" customFormat="1" ht="23.25">
      <c r="A1199" s="418" t="s">
        <v>2710</v>
      </c>
      <c r="B1199" s="413" t="s">
        <v>2711</v>
      </c>
      <c r="C1199" s="406">
        <v>429.38117000000005</v>
      </c>
      <c r="D1199" s="406">
        <v>680.33978800000023</v>
      </c>
      <c r="E1199" s="406">
        <v>507.20794600000011</v>
      </c>
      <c r="F1199" s="406">
        <v>369.59506400000004</v>
      </c>
      <c r="G1199" s="406">
        <v>287.20621556500015</v>
      </c>
      <c r="H1199" s="406">
        <v>705.24841300000003</v>
      </c>
      <c r="I1199" s="406">
        <v>793.9421709999998</v>
      </c>
      <c r="J1199" s="406">
        <v>1072.5237786970001</v>
      </c>
      <c r="K1199" s="406">
        <v>1326.6009334749997</v>
      </c>
    </row>
    <row r="1200" spans="1:11" s="118" customFormat="1" ht="45.75">
      <c r="A1200" s="418" t="s">
        <v>2712</v>
      </c>
      <c r="B1200" s="413" t="s">
        <v>2713</v>
      </c>
      <c r="C1200" s="406">
        <v>3.8853199999999997</v>
      </c>
      <c r="D1200" s="406">
        <v>7.0665519999999997</v>
      </c>
      <c r="E1200" s="406">
        <v>8.7416899999999984</v>
      </c>
      <c r="F1200" s="406">
        <v>11.837110000000003</v>
      </c>
      <c r="G1200" s="406">
        <v>12.443635</v>
      </c>
      <c r="H1200" s="406">
        <v>13.28687</v>
      </c>
      <c r="I1200" s="406">
        <v>19.996191</v>
      </c>
      <c r="J1200" s="406">
        <v>45.813244169999997</v>
      </c>
      <c r="K1200" s="406">
        <v>54.315419574000018</v>
      </c>
    </row>
    <row r="1201" spans="1:11" s="118" customFormat="1" ht="57">
      <c r="A1201" s="418" t="s">
        <v>2714</v>
      </c>
      <c r="B1201" s="413" t="s">
        <v>2715</v>
      </c>
      <c r="C1201" s="406">
        <v>49.334461999999995</v>
      </c>
      <c r="D1201" s="406">
        <v>81.555194</v>
      </c>
      <c r="E1201" s="406">
        <v>19.461828999999998</v>
      </c>
      <c r="F1201" s="406">
        <v>33.459202999999995</v>
      </c>
      <c r="G1201" s="406">
        <v>26.429559999999999</v>
      </c>
      <c r="H1201" s="406">
        <v>48.424479000000005</v>
      </c>
      <c r="I1201" s="406">
        <v>80.704104000000015</v>
      </c>
      <c r="J1201" s="406">
        <v>165.75060454000001</v>
      </c>
      <c r="K1201" s="406">
        <v>245.56168606300002</v>
      </c>
    </row>
    <row r="1202" spans="1:11" s="118" customFormat="1" ht="34.5">
      <c r="A1202" s="418" t="s">
        <v>2716</v>
      </c>
      <c r="B1202" s="413" t="s">
        <v>2717</v>
      </c>
      <c r="C1202" s="406">
        <v>464.19979499999994</v>
      </c>
      <c r="D1202" s="406">
        <v>385.50601300000005</v>
      </c>
      <c r="E1202" s="406">
        <v>342.38136900000001</v>
      </c>
      <c r="F1202" s="406">
        <v>347.5186829999999</v>
      </c>
      <c r="G1202" s="406">
        <v>294.78809669999998</v>
      </c>
      <c r="H1202" s="406">
        <v>716.93308200000024</v>
      </c>
      <c r="I1202" s="406">
        <v>209.373299</v>
      </c>
      <c r="J1202" s="406">
        <v>374.37260730500003</v>
      </c>
      <c r="K1202" s="406">
        <v>556.85853917200029</v>
      </c>
    </row>
    <row r="1203" spans="1:11" s="118" customFormat="1" ht="23.25">
      <c r="A1203" s="418" t="s">
        <v>2718</v>
      </c>
      <c r="B1203" s="413" t="s">
        <v>2719</v>
      </c>
      <c r="C1203" s="406">
        <v>100.25434000000001</v>
      </c>
      <c r="D1203" s="406">
        <v>116.57997</v>
      </c>
      <c r="E1203" s="406">
        <v>207.20811769999997</v>
      </c>
      <c r="F1203" s="406">
        <v>168.91274999999999</v>
      </c>
      <c r="G1203" s="406">
        <v>184.5746</v>
      </c>
      <c r="H1203" s="406">
        <v>329.00631699999997</v>
      </c>
      <c r="I1203" s="406">
        <v>526.72875275399997</v>
      </c>
      <c r="J1203" s="406">
        <v>1207.2639009999998</v>
      </c>
      <c r="K1203" s="406">
        <v>1307.62877</v>
      </c>
    </row>
    <row r="1204" spans="1:11" s="118" customFormat="1" ht="45.75">
      <c r="A1204" s="418" t="s">
        <v>2720</v>
      </c>
      <c r="B1204" s="413" t="s">
        <v>2721</v>
      </c>
      <c r="C1204" s="406">
        <v>1597.4984819999997</v>
      </c>
      <c r="D1204" s="406">
        <v>1538.4807310000001</v>
      </c>
      <c r="E1204" s="406">
        <v>1410.8053064999995</v>
      </c>
      <c r="F1204" s="406">
        <v>1831.7263829999999</v>
      </c>
      <c r="G1204" s="406">
        <v>2051.3134590140021</v>
      </c>
      <c r="H1204" s="406">
        <v>1643.1379834200006</v>
      </c>
      <c r="I1204" s="406">
        <v>2144.4102959199986</v>
      </c>
      <c r="J1204" s="406">
        <v>3047.1839988559991</v>
      </c>
      <c r="K1204" s="406">
        <v>3664.2503423519975</v>
      </c>
    </row>
    <row r="1205" spans="1:11" s="118" customFormat="1" ht="45.75">
      <c r="A1205" s="418" t="s">
        <v>2722</v>
      </c>
      <c r="B1205" s="413" t="s">
        <v>2723</v>
      </c>
      <c r="C1205" s="406">
        <v>82.731304000000009</v>
      </c>
      <c r="D1205" s="406">
        <v>224.930902</v>
      </c>
      <c r="E1205" s="406">
        <v>162.23149100000003</v>
      </c>
      <c r="F1205" s="406">
        <v>277.081434</v>
      </c>
      <c r="G1205" s="406">
        <v>414.80022419599993</v>
      </c>
      <c r="H1205" s="406">
        <v>597.28882415199996</v>
      </c>
      <c r="I1205" s="406">
        <v>728.36942247699949</v>
      </c>
      <c r="J1205" s="406">
        <v>2384.4952350789995</v>
      </c>
      <c r="K1205" s="406">
        <v>1090.2056895430003</v>
      </c>
    </row>
    <row r="1206" spans="1:11" s="118" customFormat="1" ht="23.25">
      <c r="A1206" s="418" t="s">
        <v>2724</v>
      </c>
      <c r="B1206" s="413" t="s">
        <v>2725</v>
      </c>
      <c r="C1206" s="406">
        <v>1596.3116899999995</v>
      </c>
      <c r="D1206" s="406">
        <v>2254.0707790000001</v>
      </c>
      <c r="E1206" s="406">
        <v>1919.0230690000008</v>
      </c>
      <c r="F1206" s="406">
        <v>2340.5317739999996</v>
      </c>
      <c r="G1206" s="406">
        <v>2325.4148140000002</v>
      </c>
      <c r="H1206" s="406">
        <v>3397.590733</v>
      </c>
      <c r="I1206" s="406">
        <v>4847.5503690000005</v>
      </c>
      <c r="J1206" s="406">
        <v>5114.1484753180011</v>
      </c>
      <c r="K1206" s="406">
        <v>6044.6587095550003</v>
      </c>
    </row>
    <row r="1207" spans="1:11" s="118" customFormat="1" ht="34.5">
      <c r="A1207" s="418" t="s">
        <v>2726</v>
      </c>
      <c r="B1207" s="413" t="s">
        <v>2727</v>
      </c>
      <c r="C1207" s="406">
        <v>342.25305700000001</v>
      </c>
      <c r="D1207" s="406">
        <v>393.04255599999999</v>
      </c>
      <c r="E1207" s="406">
        <v>193.71816600000002</v>
      </c>
      <c r="F1207" s="406">
        <v>221.41206200000005</v>
      </c>
      <c r="G1207" s="406">
        <v>186.05737999999999</v>
      </c>
      <c r="H1207" s="406">
        <v>186.73644000000002</v>
      </c>
      <c r="I1207" s="406">
        <v>310.00521400000008</v>
      </c>
      <c r="J1207" s="406">
        <v>501.54964999999993</v>
      </c>
      <c r="K1207" s="406">
        <v>668.9912406670004</v>
      </c>
    </row>
    <row r="1208" spans="1:11" s="118" customFormat="1" ht="34.5">
      <c r="A1208" s="418" t="s">
        <v>2728</v>
      </c>
      <c r="B1208" s="413" t="s">
        <v>2729</v>
      </c>
      <c r="C1208" s="406">
        <v>2078.6218619999995</v>
      </c>
      <c r="D1208" s="406">
        <v>2735.2118199999995</v>
      </c>
      <c r="E1208" s="406">
        <v>3013.2658550000006</v>
      </c>
      <c r="F1208" s="406">
        <v>4014.0015099999996</v>
      </c>
      <c r="G1208" s="406">
        <v>10235.064635952</v>
      </c>
      <c r="H1208" s="406">
        <v>3793.0098939999998</v>
      </c>
      <c r="I1208" s="406">
        <v>3319.0298509999998</v>
      </c>
      <c r="J1208" s="406">
        <v>7565.5018128719994</v>
      </c>
      <c r="K1208" s="406">
        <v>6256.0952290560026</v>
      </c>
    </row>
    <row r="1209" spans="1:11" s="118" customFormat="1">
      <c r="A1209" s="418" t="s">
        <v>2730</v>
      </c>
      <c r="B1209" s="413" t="s">
        <v>2731</v>
      </c>
      <c r="C1209" s="406">
        <v>0</v>
      </c>
      <c r="D1209" s="406">
        <v>0</v>
      </c>
      <c r="E1209" s="406">
        <v>0</v>
      </c>
      <c r="F1209" s="406">
        <v>0</v>
      </c>
      <c r="G1209" s="406">
        <v>0</v>
      </c>
      <c r="H1209" s="406">
        <v>104.81674099999999</v>
      </c>
      <c r="I1209" s="406">
        <v>311.94684792499999</v>
      </c>
      <c r="J1209" s="406">
        <v>1810.9372363450007</v>
      </c>
      <c r="K1209" s="406">
        <v>1603.4767438510005</v>
      </c>
    </row>
    <row r="1210" spans="1:11" s="118" customFormat="1" ht="57">
      <c r="A1210" s="418" t="s">
        <v>2732</v>
      </c>
      <c r="B1210" s="413" t="s">
        <v>2733</v>
      </c>
      <c r="C1210" s="406">
        <v>55.29007</v>
      </c>
      <c r="D1210" s="406">
        <v>139.93543</v>
      </c>
      <c r="E1210" s="406">
        <v>122.660505</v>
      </c>
      <c r="F1210" s="406">
        <v>38.288710999999992</v>
      </c>
      <c r="G1210" s="406">
        <v>37.67069</v>
      </c>
      <c r="H1210" s="406">
        <v>60.464399999999998</v>
      </c>
      <c r="I1210" s="406">
        <v>52.655901000000007</v>
      </c>
      <c r="J1210" s="406">
        <v>112.75633799999997</v>
      </c>
      <c r="K1210" s="406">
        <v>266.92923700000006</v>
      </c>
    </row>
    <row r="1211" spans="1:11" s="118" customFormat="1">
      <c r="A1211" s="418" t="s">
        <v>2734</v>
      </c>
      <c r="B1211" s="413" t="s">
        <v>2735</v>
      </c>
      <c r="C1211" s="406">
        <v>8.0000000000000002E-3</v>
      </c>
      <c r="D1211" s="406">
        <v>3.3840000000000002E-2</v>
      </c>
      <c r="E1211" s="406">
        <v>7.0000000000000001E-3</v>
      </c>
      <c r="F1211" s="406">
        <v>0</v>
      </c>
      <c r="G1211" s="406">
        <v>5.6000000000000001E-2</v>
      </c>
      <c r="H1211" s="406">
        <v>0.33500000000000002</v>
      </c>
      <c r="I1211" s="406">
        <v>0.93771000000000004</v>
      </c>
      <c r="J1211" s="406">
        <v>0.48015999999999998</v>
      </c>
      <c r="K1211" s="406">
        <v>7.3639200000000002</v>
      </c>
    </row>
    <row r="1212" spans="1:11" s="118" customFormat="1">
      <c r="A1212" s="418" t="s">
        <v>2736</v>
      </c>
      <c r="B1212" s="413" t="s">
        <v>2737</v>
      </c>
      <c r="C1212" s="406">
        <v>9.7565000000000008</v>
      </c>
      <c r="D1212" s="406">
        <v>10.002000000000001</v>
      </c>
      <c r="E1212" s="406">
        <v>15.912000000000001</v>
      </c>
      <c r="F1212" s="406">
        <v>1.814811</v>
      </c>
      <c r="G1212" s="406">
        <v>13.6966</v>
      </c>
      <c r="H1212" s="406">
        <v>5.9400000000000001E-2</v>
      </c>
      <c r="I1212" s="406">
        <v>6.9180000000000001</v>
      </c>
      <c r="J1212" s="406">
        <v>95.727999999999994</v>
      </c>
      <c r="K1212" s="406">
        <v>4.9567500000000004</v>
      </c>
    </row>
    <row r="1213" spans="1:11" s="118" customFormat="1" ht="45.75">
      <c r="A1213" s="418" t="s">
        <v>2738</v>
      </c>
      <c r="B1213" s="413" t="s">
        <v>2739</v>
      </c>
      <c r="C1213" s="406">
        <v>5.9539999999999997</v>
      </c>
      <c r="D1213" s="406">
        <v>0.79700000000000004</v>
      </c>
      <c r="E1213" s="406">
        <v>1.9E-2</v>
      </c>
      <c r="F1213" s="406">
        <v>0</v>
      </c>
      <c r="G1213" s="406">
        <v>0</v>
      </c>
      <c r="H1213" s="406">
        <v>0</v>
      </c>
      <c r="I1213" s="406">
        <v>0.67800000000000005</v>
      </c>
      <c r="J1213" s="406">
        <v>1.25946</v>
      </c>
      <c r="K1213" s="406">
        <v>3.2870000000000003E-2</v>
      </c>
    </row>
    <row r="1214" spans="1:11" s="118" customFormat="1" ht="34.5">
      <c r="A1214" s="418" t="s">
        <v>2740</v>
      </c>
      <c r="B1214" s="413" t="s">
        <v>2741</v>
      </c>
      <c r="C1214" s="406">
        <v>0.3049</v>
      </c>
      <c r="D1214" s="406">
        <v>0.50949999999999995</v>
      </c>
      <c r="E1214" s="406">
        <v>2.3202200000000004</v>
      </c>
      <c r="F1214" s="406">
        <v>2.3137600000000003</v>
      </c>
      <c r="G1214" s="406">
        <v>1.165</v>
      </c>
      <c r="H1214" s="406">
        <v>30.453799999999998</v>
      </c>
      <c r="I1214" s="406">
        <v>0</v>
      </c>
      <c r="J1214" s="406">
        <v>0</v>
      </c>
      <c r="K1214" s="406">
        <v>0.7893</v>
      </c>
    </row>
    <row r="1215" spans="1:11" s="118" customFormat="1">
      <c r="A1215" s="422" t="s">
        <v>2742</v>
      </c>
      <c r="B1215" s="415" t="s">
        <v>2743</v>
      </c>
      <c r="C1215" s="406"/>
      <c r="D1215" s="406"/>
      <c r="E1215" s="406"/>
      <c r="F1215" s="406"/>
      <c r="G1215" s="406"/>
      <c r="H1215" s="406"/>
      <c r="I1215" s="406"/>
      <c r="J1215" s="406"/>
      <c r="K1215" s="406">
        <v>1.0516000000000001</v>
      </c>
    </row>
    <row r="1216" spans="1:11" s="118" customFormat="1">
      <c r="A1216" s="422">
        <v>9999</v>
      </c>
      <c r="B1216" s="413" t="s">
        <v>2744</v>
      </c>
      <c r="C1216" s="406">
        <v>1.9E-2</v>
      </c>
      <c r="D1216" s="406">
        <v>1.9E-2</v>
      </c>
      <c r="E1216" s="406">
        <v>1.9E-2</v>
      </c>
      <c r="F1216" s="406">
        <v>1.9E-2</v>
      </c>
      <c r="G1216" s="406">
        <v>1.9E-2</v>
      </c>
      <c r="H1216" s="406">
        <v>6897.8</v>
      </c>
      <c r="I1216" s="406">
        <v>4781.6990830000013</v>
      </c>
      <c r="J1216" s="406">
        <v>13550.2</v>
      </c>
      <c r="K1216" s="406">
        <v>1.871</v>
      </c>
    </row>
    <row r="1217" spans="1:11">
      <c r="A1217" s="423" t="s">
        <v>2745</v>
      </c>
      <c r="B1217" s="423"/>
      <c r="C1217" s="423"/>
      <c r="D1217" s="423"/>
      <c r="E1217" s="423"/>
      <c r="F1217" s="423"/>
      <c r="G1217" s="423"/>
      <c r="H1217" s="424"/>
      <c r="I1217" s="111"/>
      <c r="J1217" s="111"/>
      <c r="K1217" s="111"/>
    </row>
    <row r="1218" spans="1:11">
      <c r="C1218" s="122"/>
      <c r="D1218" s="122"/>
      <c r="E1218" s="122"/>
      <c r="F1218" s="122"/>
      <c r="G1218" s="122"/>
      <c r="H1218" s="122"/>
      <c r="J1218" s="121"/>
    </row>
  </sheetData>
  <mergeCells count="3">
    <mergeCell ref="A2:K2"/>
    <mergeCell ref="A3:K3"/>
    <mergeCell ref="B4:K4"/>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2:K23"/>
  <sheetViews>
    <sheetView workbookViewId="0">
      <selection activeCell="M9" sqref="M9"/>
    </sheetView>
  </sheetViews>
  <sheetFormatPr defaultRowHeight="15"/>
  <cols>
    <col min="1" max="1" width="37.140625" customWidth="1"/>
    <col min="2" max="8" width="10.140625" customWidth="1"/>
    <col min="9" max="10" width="10.140625" style="119" customWidth="1"/>
  </cols>
  <sheetData>
    <row r="2" spans="1:11">
      <c r="A2" s="601" t="s">
        <v>2746</v>
      </c>
      <c r="B2" s="601"/>
      <c r="C2" s="601"/>
      <c r="D2" s="601"/>
      <c r="E2" s="601"/>
      <c r="F2" s="601"/>
      <c r="G2" s="601"/>
      <c r="H2" s="601"/>
      <c r="I2" s="601"/>
      <c r="J2" s="601"/>
    </row>
    <row r="3" spans="1:11">
      <c r="A3" s="600" t="s">
        <v>323</v>
      </c>
      <c r="B3" s="600"/>
      <c r="C3" s="600"/>
      <c r="D3" s="600"/>
      <c r="E3" s="600"/>
      <c r="F3" s="600"/>
      <c r="G3" s="600"/>
      <c r="H3" s="600"/>
      <c r="I3" s="600"/>
      <c r="J3" s="600"/>
      <c r="K3" s="123"/>
    </row>
    <row r="4" spans="1:11">
      <c r="A4" s="425" t="s">
        <v>2747</v>
      </c>
      <c r="B4" s="426">
        <v>2013</v>
      </c>
      <c r="C4" s="426">
        <v>2014</v>
      </c>
      <c r="D4" s="426">
        <v>2015</v>
      </c>
      <c r="E4" s="426">
        <v>2016</v>
      </c>
      <c r="F4" s="426">
        <v>2017</v>
      </c>
      <c r="G4" s="426">
        <v>2018</v>
      </c>
      <c r="H4" s="426">
        <v>2019</v>
      </c>
      <c r="I4" s="427">
        <v>2020</v>
      </c>
      <c r="J4" s="427">
        <v>2021</v>
      </c>
    </row>
    <row r="5" spans="1:11">
      <c r="A5" s="428" t="s">
        <v>2748</v>
      </c>
      <c r="B5" s="429">
        <v>8177481.4688780801</v>
      </c>
      <c r="C5" s="429">
        <v>8698610.8061059937</v>
      </c>
      <c r="D5" s="429">
        <v>6475509.5242388304</v>
      </c>
      <c r="E5" s="429">
        <v>6732037.3591632349</v>
      </c>
      <c r="F5" s="429">
        <v>7643312.8173374031</v>
      </c>
      <c r="G5" s="407">
        <v>9338959.0999999996</v>
      </c>
      <c r="H5" s="407">
        <v>9981929.0110252984</v>
      </c>
      <c r="I5" s="407">
        <v>11604212</v>
      </c>
      <c r="J5" s="407">
        <v>13577739.471729081</v>
      </c>
    </row>
    <row r="6" spans="1:11">
      <c r="A6" s="430" t="s">
        <v>2749</v>
      </c>
      <c r="B6" s="407">
        <v>854867.57568311784</v>
      </c>
      <c r="C6" s="407">
        <v>501256.48404141213</v>
      </c>
      <c r="D6" s="407">
        <v>229122.03679299974</v>
      </c>
      <c r="E6" s="407">
        <v>230973.54427799809</v>
      </c>
      <c r="F6" s="407">
        <v>119273.34788099983</v>
      </c>
      <c r="G6" s="407">
        <v>65055.482651000013</v>
      </c>
      <c r="H6" s="407">
        <v>81833.276415000466</v>
      </c>
      <c r="I6" s="407">
        <v>29575.482258099964</v>
      </c>
      <c r="J6" s="407">
        <v>63902.809008900134</v>
      </c>
    </row>
    <row r="7" spans="1:11">
      <c r="A7" s="430" t="s">
        <v>2750</v>
      </c>
      <c r="B7" s="407">
        <v>193.88438900000011</v>
      </c>
      <c r="C7" s="407">
        <v>211.34254299999998</v>
      </c>
      <c r="D7" s="407">
        <v>72.364295000000013</v>
      </c>
      <c r="E7" s="407">
        <v>56.404074999999985</v>
      </c>
      <c r="F7" s="407">
        <v>484.85767300000032</v>
      </c>
      <c r="G7" s="407">
        <v>625.01774799999976</v>
      </c>
      <c r="H7" s="407">
        <v>477.10199600000021</v>
      </c>
      <c r="I7" s="407">
        <v>395.50549700000028</v>
      </c>
      <c r="J7" s="407">
        <v>128.68958899999993</v>
      </c>
    </row>
    <row r="8" spans="1:11">
      <c r="A8" s="430" t="s">
        <v>306</v>
      </c>
      <c r="B8" s="407">
        <v>6693025.7567899264</v>
      </c>
      <c r="C8" s="407">
        <v>7027114.3849187437</v>
      </c>
      <c r="D8" s="407">
        <v>5281696.4853128875</v>
      </c>
      <c r="E8" s="407">
        <v>5267441.6656799577</v>
      </c>
      <c r="F8" s="407">
        <v>6026083.7589856107</v>
      </c>
      <c r="G8" s="407">
        <v>7573268.4701592466</v>
      </c>
      <c r="H8" s="407">
        <v>7917731.2215436911</v>
      </c>
      <c r="I8" s="407">
        <v>9392237.2945621945</v>
      </c>
      <c r="J8" s="407">
        <v>10603368.638896147</v>
      </c>
    </row>
    <row r="9" spans="1:11">
      <c r="A9" s="430" t="s">
        <v>2751</v>
      </c>
      <c r="B9" s="407">
        <v>1704.4821200000001</v>
      </c>
      <c r="C9" s="407">
        <v>17803.579825000001</v>
      </c>
      <c r="D9" s="407">
        <v>11245.854069999999</v>
      </c>
      <c r="E9" s="407">
        <v>4651.6616400000003</v>
      </c>
      <c r="F9" s="407">
        <v>11379.944286</v>
      </c>
      <c r="G9" s="407">
        <v>8338.8024000000005</v>
      </c>
      <c r="H9" s="407">
        <v>42.709850000000003</v>
      </c>
      <c r="I9" s="407">
        <v>3845.6091200000001</v>
      </c>
      <c r="J9" s="407">
        <v>4797.5940499999997</v>
      </c>
    </row>
    <row r="10" spans="1:11">
      <c r="A10" s="430" t="s">
        <v>2752</v>
      </c>
      <c r="B10" s="407">
        <v>506.22058499999997</v>
      </c>
      <c r="C10" s="407">
        <v>4238.0302769999998</v>
      </c>
      <c r="D10" s="407">
        <v>0.20763000000000001</v>
      </c>
      <c r="E10" s="407">
        <v>10.871718000000001</v>
      </c>
      <c r="F10" s="407">
        <v>2971.3538599999993</v>
      </c>
      <c r="G10" s="407">
        <v>5243.5209089999989</v>
      </c>
      <c r="H10" s="407">
        <v>4162.0281730000024</v>
      </c>
      <c r="I10" s="407">
        <v>1950.4960149999999</v>
      </c>
      <c r="J10" s="407">
        <v>1606.9889579999997</v>
      </c>
    </row>
    <row r="11" spans="1:11">
      <c r="A11" s="430" t="s">
        <v>265</v>
      </c>
      <c r="B11" s="407">
        <v>1360.0430000000001</v>
      </c>
      <c r="C11" s="407">
        <v>196.09789999999998</v>
      </c>
      <c r="D11" s="407">
        <v>91.394999999999996</v>
      </c>
      <c r="E11" s="407">
        <v>59.861400000000003</v>
      </c>
      <c r="F11" s="407">
        <v>73.900000000000006</v>
      </c>
      <c r="G11" s="407">
        <v>7</v>
      </c>
      <c r="H11" s="407">
        <v>241.97</v>
      </c>
      <c r="I11" s="407">
        <v>1.5</v>
      </c>
      <c r="J11" s="407">
        <v>159.16399999999999</v>
      </c>
    </row>
    <row r="12" spans="1:11" ht="23.25">
      <c r="A12" s="430" t="s">
        <v>2753</v>
      </c>
      <c r="B12" s="407">
        <v>465782.01948103728</v>
      </c>
      <c r="C12" s="407">
        <v>989482.02842283784</v>
      </c>
      <c r="D12" s="407">
        <v>890104.14191394427</v>
      </c>
      <c r="E12" s="407">
        <v>1182151.5659992788</v>
      </c>
      <c r="F12" s="407">
        <v>1418360.104224792</v>
      </c>
      <c r="G12" s="407">
        <v>1571642.4821159649</v>
      </c>
      <c r="H12" s="407">
        <v>1808082.2038296084</v>
      </c>
      <c r="I12" s="407">
        <v>2062331.9775502654</v>
      </c>
      <c r="J12" s="407">
        <v>2712257.7108790339</v>
      </c>
    </row>
    <row r="13" spans="1:11" ht="23.25">
      <c r="A13" s="430" t="s">
        <v>2754</v>
      </c>
      <c r="B13" s="407">
        <v>1416.8379299999999</v>
      </c>
      <c r="C13" s="407">
        <v>5591.0447289999975</v>
      </c>
      <c r="D13" s="407">
        <v>17304.31105299999</v>
      </c>
      <c r="E13" s="407">
        <v>17698.329516999987</v>
      </c>
      <c r="F13" s="407">
        <v>9279.0765470000242</v>
      </c>
      <c r="G13" s="407" t="s">
        <v>30</v>
      </c>
      <c r="H13" s="407" t="s">
        <v>30</v>
      </c>
      <c r="I13" s="407" t="s">
        <v>30</v>
      </c>
      <c r="J13" s="407" t="s">
        <v>30</v>
      </c>
    </row>
    <row r="14" spans="1:11" ht="25.5" customHeight="1">
      <c r="A14" s="430" t="s">
        <v>2755</v>
      </c>
      <c r="B14" s="407">
        <v>158624.64890000003</v>
      </c>
      <c r="C14" s="407">
        <v>152717.81344900001</v>
      </c>
      <c r="D14" s="407">
        <v>45872.728171000002</v>
      </c>
      <c r="E14" s="407">
        <v>28993.454856</v>
      </c>
      <c r="F14" s="407">
        <v>55406.473879999998</v>
      </c>
      <c r="G14" s="407">
        <v>114778.29555799995</v>
      </c>
      <c r="H14" s="407">
        <v>169358.49921799998</v>
      </c>
      <c r="I14" s="407">
        <v>113874.44887000001</v>
      </c>
      <c r="J14" s="407">
        <v>191517.87634799996</v>
      </c>
    </row>
    <row r="15" spans="1:11">
      <c r="A15" s="602" t="s">
        <v>2756</v>
      </c>
      <c r="B15" s="602"/>
      <c r="C15" s="602"/>
      <c r="D15" s="602"/>
      <c r="E15" s="602"/>
      <c r="F15" s="602"/>
      <c r="G15" s="602"/>
      <c r="H15" s="602"/>
      <c r="I15" s="602"/>
      <c r="J15" s="431"/>
    </row>
    <row r="16" spans="1:11">
      <c r="B16" s="121"/>
      <c r="C16" s="121"/>
      <c r="D16" s="121"/>
      <c r="E16" s="121"/>
      <c r="F16" s="121"/>
      <c r="G16" s="121"/>
      <c r="H16" s="121"/>
    </row>
    <row r="17" spans="2:8">
      <c r="B17" s="121"/>
      <c r="C17" s="121"/>
      <c r="D17" s="121"/>
      <c r="E17" s="121"/>
      <c r="F17" s="121"/>
      <c r="G17" s="121"/>
      <c r="H17" s="121"/>
    </row>
    <row r="18" spans="2:8">
      <c r="C18" s="121"/>
    </row>
    <row r="23" spans="2:8">
      <c r="F23" s="121"/>
      <c r="G23" s="121"/>
      <c r="H23" s="121"/>
    </row>
  </sheetData>
  <mergeCells count="3">
    <mergeCell ref="A2:J2"/>
    <mergeCell ref="A3:J3"/>
    <mergeCell ref="A15:I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2:U937"/>
  <sheetViews>
    <sheetView topLeftCell="A76" workbookViewId="0">
      <selection activeCell="E9" sqref="E9"/>
    </sheetView>
  </sheetViews>
  <sheetFormatPr defaultRowHeight="15"/>
  <cols>
    <col min="1" max="1" width="30.85546875" customWidth="1"/>
    <col min="2" max="2" width="31.28515625" customWidth="1"/>
    <col min="3" max="3" width="24.7109375" bestFit="1" customWidth="1"/>
    <col min="4" max="4" width="10.85546875" customWidth="1"/>
    <col min="5" max="5" width="19.85546875" customWidth="1"/>
    <col min="6" max="6" width="26.42578125" customWidth="1"/>
    <col min="7" max="7" width="24.7109375" bestFit="1" customWidth="1"/>
    <col min="8" max="8" width="14.140625" customWidth="1"/>
    <col min="9" max="9" width="25" style="125" customWidth="1"/>
    <col min="10" max="10" width="23.85546875" customWidth="1"/>
    <col min="11" max="11" width="24.140625" customWidth="1"/>
    <col min="13" max="13" width="26.42578125" customWidth="1"/>
    <col min="14" max="14" width="24.5703125" customWidth="1"/>
    <col min="15" max="15" width="23.42578125" customWidth="1"/>
    <col min="17" max="17" width="25.7109375" customWidth="1"/>
    <col min="18" max="18" width="24" customWidth="1"/>
    <col min="19" max="19" width="24.7109375" bestFit="1" customWidth="1"/>
    <col min="21" max="21" width="10.42578125" bestFit="1" customWidth="1"/>
  </cols>
  <sheetData>
    <row r="2" spans="1:7">
      <c r="A2" s="601" t="s">
        <v>2757</v>
      </c>
      <c r="B2" s="601"/>
      <c r="C2" s="601"/>
      <c r="D2" s="124"/>
      <c r="E2" s="124"/>
      <c r="F2" s="124"/>
    </row>
    <row r="3" spans="1:7">
      <c r="C3" s="369" t="s">
        <v>88</v>
      </c>
    </row>
    <row r="4" spans="1:7" ht="18.75">
      <c r="A4" s="427" t="s">
        <v>2758</v>
      </c>
      <c r="B4" s="427" t="s">
        <v>2759</v>
      </c>
      <c r="C4" s="427" t="s">
        <v>2760</v>
      </c>
      <c r="E4" s="126"/>
      <c r="F4" s="126"/>
      <c r="G4" s="126"/>
    </row>
    <row r="5" spans="1:7" ht="18.75">
      <c r="A5" s="432" t="s">
        <v>256</v>
      </c>
      <c r="B5" s="432"/>
      <c r="C5" s="433">
        <v>8177481.4688780271</v>
      </c>
      <c r="E5" s="126"/>
      <c r="F5" s="126"/>
      <c r="G5" s="126"/>
    </row>
    <row r="6" spans="1:7">
      <c r="A6" s="434" t="s">
        <v>2761</v>
      </c>
      <c r="B6" s="435" t="s">
        <v>2762</v>
      </c>
      <c r="C6" s="433">
        <v>3443.1661400000007</v>
      </c>
      <c r="E6" s="127"/>
      <c r="F6" s="128"/>
      <c r="G6" s="129"/>
    </row>
    <row r="7" spans="1:7">
      <c r="A7" s="434"/>
      <c r="B7" s="435" t="s">
        <v>2763</v>
      </c>
      <c r="C7" s="433">
        <v>3.3319999999999999</v>
      </c>
      <c r="E7" s="127"/>
      <c r="F7" s="128"/>
      <c r="G7" s="129"/>
    </row>
    <row r="8" spans="1:7">
      <c r="A8" s="434"/>
      <c r="B8" s="435" t="s">
        <v>2764</v>
      </c>
      <c r="C8" s="433">
        <v>81.988</v>
      </c>
      <c r="E8" s="127"/>
      <c r="F8" s="128"/>
      <c r="G8" s="129"/>
    </row>
    <row r="9" spans="1:7">
      <c r="A9" s="434" t="s">
        <v>2765</v>
      </c>
      <c r="B9" s="435" t="s">
        <v>2762</v>
      </c>
      <c r="C9" s="433">
        <v>727.85556700000006</v>
      </c>
      <c r="E9" s="127"/>
      <c r="F9" s="128"/>
      <c r="G9" s="129"/>
    </row>
    <row r="10" spans="1:7">
      <c r="A10" s="434"/>
      <c r="B10" s="435" t="s">
        <v>2763</v>
      </c>
      <c r="C10" s="433">
        <v>359.10359000000005</v>
      </c>
      <c r="E10" s="127"/>
      <c r="F10" s="128"/>
      <c r="G10" s="129"/>
    </row>
    <row r="11" spans="1:7">
      <c r="A11" s="434"/>
      <c r="B11" s="435" t="s">
        <v>2764</v>
      </c>
      <c r="C11" s="433">
        <v>2.8008100000000002</v>
      </c>
      <c r="E11" s="127"/>
      <c r="F11" s="128"/>
      <c r="G11" s="129"/>
    </row>
    <row r="12" spans="1:7">
      <c r="A12" s="434"/>
      <c r="B12" s="435" t="s">
        <v>2766</v>
      </c>
      <c r="C12" s="433">
        <v>19.102</v>
      </c>
      <c r="E12" s="127"/>
      <c r="F12" s="128"/>
      <c r="G12" s="129"/>
    </row>
    <row r="13" spans="1:7">
      <c r="A13" s="434"/>
      <c r="B13" s="435" t="s">
        <v>2767</v>
      </c>
      <c r="C13" s="433">
        <v>369.26390000000004</v>
      </c>
      <c r="E13" s="127"/>
      <c r="F13" s="128"/>
      <c r="G13" s="129"/>
    </row>
    <row r="14" spans="1:7">
      <c r="A14" s="434" t="s">
        <v>2768</v>
      </c>
      <c r="B14" s="435" t="s">
        <v>2769</v>
      </c>
      <c r="C14" s="433">
        <v>225</v>
      </c>
      <c r="E14" s="127"/>
      <c r="F14" s="128"/>
      <c r="G14" s="129"/>
    </row>
    <row r="15" spans="1:7">
      <c r="A15" s="434"/>
      <c r="B15" s="435" t="s">
        <v>2762</v>
      </c>
      <c r="C15" s="433">
        <v>13589.799303999967</v>
      </c>
      <c r="E15" s="127"/>
      <c r="F15" s="128"/>
      <c r="G15" s="129"/>
    </row>
    <row r="16" spans="1:7">
      <c r="A16" s="434"/>
      <c r="B16" s="435" t="s">
        <v>2763</v>
      </c>
      <c r="C16" s="433">
        <v>8914.3248000000021</v>
      </c>
      <c r="E16" s="127"/>
      <c r="F16" s="128"/>
      <c r="G16" s="129"/>
    </row>
    <row r="17" spans="1:7">
      <c r="A17" s="434"/>
      <c r="B17" s="435" t="s">
        <v>2770</v>
      </c>
      <c r="C17" s="433">
        <v>91.664690000000007</v>
      </c>
      <c r="E17" s="127"/>
      <c r="F17" s="128"/>
      <c r="G17" s="129"/>
    </row>
    <row r="18" spans="1:7">
      <c r="A18" s="434"/>
      <c r="B18" s="435" t="s">
        <v>2767</v>
      </c>
      <c r="C18" s="433">
        <v>4331.9470000000001</v>
      </c>
      <c r="E18" s="127"/>
      <c r="F18" s="128"/>
      <c r="G18" s="129"/>
    </row>
    <row r="19" spans="1:7">
      <c r="A19" s="434" t="s">
        <v>2771</v>
      </c>
      <c r="B19" s="435" t="s">
        <v>2767</v>
      </c>
      <c r="C19" s="433">
        <v>3.4159999999999999</v>
      </c>
      <c r="E19" s="127"/>
      <c r="F19" s="128"/>
      <c r="G19" s="129"/>
    </row>
    <row r="20" spans="1:7">
      <c r="A20" s="434" t="s">
        <v>2772</v>
      </c>
      <c r="B20" s="435" t="s">
        <v>2762</v>
      </c>
      <c r="C20" s="433">
        <v>2.0079000000000002</v>
      </c>
      <c r="E20" s="127"/>
      <c r="F20" s="128"/>
      <c r="G20" s="129"/>
    </row>
    <row r="21" spans="1:7">
      <c r="A21" s="434" t="s">
        <v>2773</v>
      </c>
      <c r="B21" s="435" t="s">
        <v>2762</v>
      </c>
      <c r="C21" s="433">
        <v>84.414000000000001</v>
      </c>
      <c r="E21" s="127"/>
      <c r="F21" s="128"/>
      <c r="G21" s="129"/>
    </row>
    <row r="22" spans="1:7">
      <c r="A22" s="434" t="s">
        <v>2774</v>
      </c>
      <c r="B22" s="435" t="s">
        <v>2762</v>
      </c>
      <c r="C22" s="433">
        <v>1.49E-2</v>
      </c>
      <c r="E22" s="127"/>
      <c r="F22" s="128"/>
      <c r="G22" s="129"/>
    </row>
    <row r="23" spans="1:7">
      <c r="A23" s="434" t="s">
        <v>2769</v>
      </c>
      <c r="B23" s="435" t="s">
        <v>2775</v>
      </c>
      <c r="C23" s="433">
        <v>494.83499999999998</v>
      </c>
      <c r="E23" s="127"/>
      <c r="F23" s="128"/>
      <c r="G23" s="129"/>
    </row>
    <row r="24" spans="1:7">
      <c r="A24" s="434"/>
      <c r="B24" s="435" t="s">
        <v>2776</v>
      </c>
      <c r="C24" s="433">
        <v>2615.44</v>
      </c>
      <c r="E24" s="127"/>
      <c r="F24" s="128"/>
      <c r="G24" s="129"/>
    </row>
    <row r="25" spans="1:7">
      <c r="A25" s="434"/>
      <c r="B25" s="435" t="s">
        <v>2762</v>
      </c>
      <c r="C25" s="433">
        <v>7509.7071999999998</v>
      </c>
      <c r="E25" s="127"/>
      <c r="F25" s="128"/>
      <c r="G25" s="129"/>
    </row>
    <row r="26" spans="1:7">
      <c r="A26" s="434"/>
      <c r="B26" s="435" t="s">
        <v>2770</v>
      </c>
      <c r="C26" s="433">
        <v>2800.5450000000001</v>
      </c>
      <c r="E26" s="127"/>
      <c r="F26" s="128"/>
      <c r="G26" s="129"/>
    </row>
    <row r="27" spans="1:7">
      <c r="A27" s="434"/>
      <c r="B27" s="435" t="s">
        <v>2777</v>
      </c>
      <c r="C27" s="433">
        <v>1072.9449999999999</v>
      </c>
      <c r="E27" s="127"/>
      <c r="F27" s="128"/>
      <c r="G27" s="129"/>
    </row>
    <row r="28" spans="1:7">
      <c r="A28" s="434"/>
      <c r="B28" s="435" t="s">
        <v>2778</v>
      </c>
      <c r="C28" s="433">
        <v>426.03300000000002</v>
      </c>
      <c r="E28" s="127"/>
      <c r="F28" s="128"/>
      <c r="G28" s="129"/>
    </row>
    <row r="29" spans="1:7">
      <c r="A29" s="434"/>
      <c r="B29" s="435" t="s">
        <v>2779</v>
      </c>
      <c r="C29" s="433">
        <v>9964.6186000000016</v>
      </c>
      <c r="E29" s="127"/>
      <c r="F29" s="128"/>
      <c r="G29" s="129"/>
    </row>
    <row r="30" spans="1:7">
      <c r="A30" s="434"/>
      <c r="B30" s="435" t="s">
        <v>2780</v>
      </c>
      <c r="C30" s="433">
        <v>3948.4596000000001</v>
      </c>
      <c r="E30" s="127"/>
      <c r="F30" s="128"/>
      <c r="G30" s="129"/>
    </row>
    <row r="31" spans="1:7">
      <c r="A31" s="434"/>
      <c r="B31" s="435" t="s">
        <v>2781</v>
      </c>
      <c r="C31" s="433">
        <v>219.57</v>
      </c>
      <c r="E31" s="127"/>
      <c r="F31" s="128"/>
      <c r="G31" s="129"/>
    </row>
    <row r="32" spans="1:7">
      <c r="A32" s="434"/>
      <c r="B32" s="435" t="s">
        <v>2782</v>
      </c>
      <c r="C32" s="433">
        <v>124.91</v>
      </c>
      <c r="E32" s="127"/>
      <c r="F32" s="128"/>
      <c r="G32" s="129"/>
    </row>
    <row r="33" spans="1:7">
      <c r="A33" s="434" t="s">
        <v>2783</v>
      </c>
      <c r="B33" s="435" t="s">
        <v>2763</v>
      </c>
      <c r="C33" s="433">
        <v>58.926960000000001</v>
      </c>
      <c r="E33" s="127"/>
      <c r="F33" s="128"/>
      <c r="G33" s="129"/>
    </row>
    <row r="34" spans="1:7">
      <c r="A34" s="434" t="s">
        <v>2784</v>
      </c>
      <c r="B34" s="435" t="s">
        <v>2762</v>
      </c>
      <c r="C34" s="433">
        <v>0.13955000000000001</v>
      </c>
      <c r="E34" s="127"/>
      <c r="F34" s="128"/>
      <c r="G34" s="129"/>
    </row>
    <row r="35" spans="1:7">
      <c r="A35" s="434" t="s">
        <v>2775</v>
      </c>
      <c r="B35" s="435" t="s">
        <v>2775</v>
      </c>
      <c r="C35" s="433">
        <v>60.238999999999997</v>
      </c>
      <c r="E35" s="127"/>
      <c r="F35" s="128"/>
      <c r="G35" s="129"/>
    </row>
    <row r="36" spans="1:7">
      <c r="A36" s="434"/>
      <c r="B36" s="435" t="s">
        <v>2764</v>
      </c>
      <c r="C36" s="433">
        <v>33.01</v>
      </c>
      <c r="E36" s="127"/>
      <c r="F36" s="128"/>
      <c r="G36" s="129"/>
    </row>
    <row r="37" spans="1:7">
      <c r="A37" s="434" t="s">
        <v>2785</v>
      </c>
      <c r="B37" s="435" t="s">
        <v>2762</v>
      </c>
      <c r="C37" s="433">
        <v>450.84143200000005</v>
      </c>
      <c r="E37" s="127"/>
      <c r="F37" s="128"/>
      <c r="G37" s="129"/>
    </row>
    <row r="38" spans="1:7">
      <c r="A38" s="434" t="s">
        <v>2786</v>
      </c>
      <c r="B38" s="435" t="s">
        <v>2762</v>
      </c>
      <c r="C38" s="433">
        <v>1506.9301629999998</v>
      </c>
      <c r="E38" s="127"/>
      <c r="F38" s="128"/>
      <c r="G38" s="129"/>
    </row>
    <row r="39" spans="1:7">
      <c r="A39" s="434"/>
      <c r="B39" s="435" t="s">
        <v>2763</v>
      </c>
      <c r="C39" s="433">
        <v>15.29491</v>
      </c>
      <c r="E39" s="127"/>
      <c r="F39" s="128"/>
      <c r="G39" s="129"/>
    </row>
    <row r="40" spans="1:7">
      <c r="A40" s="434"/>
      <c r="B40" s="435" t="s">
        <v>2764</v>
      </c>
      <c r="C40" s="433">
        <v>1.3003799999999999</v>
      </c>
      <c r="E40" s="127"/>
      <c r="F40" s="128"/>
      <c r="G40" s="129"/>
    </row>
    <row r="41" spans="1:7">
      <c r="A41" s="434"/>
      <c r="B41" s="435" t="s">
        <v>2767</v>
      </c>
      <c r="C41" s="433">
        <v>7.5003000000000002</v>
      </c>
      <c r="E41" s="127"/>
      <c r="F41" s="128"/>
      <c r="G41" s="129"/>
    </row>
    <row r="42" spans="1:7">
      <c r="A42" s="434" t="s">
        <v>2787</v>
      </c>
      <c r="B42" s="435" t="s">
        <v>2762</v>
      </c>
      <c r="C42" s="433">
        <v>2703.1912130000005</v>
      </c>
      <c r="E42" s="127"/>
      <c r="F42" s="128"/>
      <c r="G42" s="129"/>
    </row>
    <row r="43" spans="1:7">
      <c r="A43" s="434"/>
      <c r="B43" s="435" t="s">
        <v>2763</v>
      </c>
      <c r="C43" s="433">
        <v>26.328200000000002</v>
      </c>
      <c r="E43" s="127"/>
      <c r="F43" s="128"/>
      <c r="G43" s="129"/>
    </row>
    <row r="44" spans="1:7">
      <c r="A44" s="434"/>
      <c r="B44" s="435" t="s">
        <v>2767</v>
      </c>
      <c r="C44" s="433">
        <v>17.904</v>
      </c>
      <c r="E44" s="127"/>
      <c r="F44" s="128"/>
      <c r="G44" s="129"/>
    </row>
    <row r="45" spans="1:7">
      <c r="A45" s="434" t="s">
        <v>2788</v>
      </c>
      <c r="B45" s="435" t="s">
        <v>2762</v>
      </c>
      <c r="C45" s="433">
        <v>19249.453369999999</v>
      </c>
      <c r="E45" s="127"/>
      <c r="F45" s="128"/>
      <c r="G45" s="129"/>
    </row>
    <row r="46" spans="1:7">
      <c r="A46" s="434"/>
      <c r="B46" s="435" t="s">
        <v>2763</v>
      </c>
      <c r="C46" s="433">
        <v>194.59805</v>
      </c>
      <c r="E46" s="127"/>
      <c r="F46" s="128"/>
      <c r="G46" s="129"/>
    </row>
    <row r="47" spans="1:7">
      <c r="A47" s="434"/>
      <c r="B47" s="435" t="s">
        <v>2767</v>
      </c>
      <c r="C47" s="433">
        <v>14.552824000000001</v>
      </c>
      <c r="E47" s="127"/>
      <c r="F47" s="128"/>
      <c r="G47" s="129"/>
    </row>
    <row r="48" spans="1:7">
      <c r="A48" s="434" t="s">
        <v>2789</v>
      </c>
      <c r="B48" s="435" t="s">
        <v>2762</v>
      </c>
      <c r="C48" s="433">
        <v>6.9696200000000008</v>
      </c>
      <c r="E48" s="127"/>
      <c r="F48" s="128"/>
      <c r="G48" s="129"/>
    </row>
    <row r="49" spans="1:7">
      <c r="A49" s="434" t="s">
        <v>2790</v>
      </c>
      <c r="B49" s="435" t="s">
        <v>2762</v>
      </c>
      <c r="C49" s="433">
        <v>125.750833</v>
      </c>
      <c r="E49" s="127"/>
      <c r="F49" s="128"/>
      <c r="G49" s="129"/>
    </row>
    <row r="50" spans="1:7">
      <c r="A50" s="434"/>
      <c r="B50" s="435" t="s">
        <v>2763</v>
      </c>
      <c r="C50" s="433">
        <v>28.514999</v>
      </c>
      <c r="E50" s="127"/>
      <c r="F50" s="128"/>
      <c r="G50" s="129"/>
    </row>
    <row r="51" spans="1:7">
      <c r="A51" s="434" t="s">
        <v>2791</v>
      </c>
      <c r="B51" s="435" t="s">
        <v>2762</v>
      </c>
      <c r="C51" s="433">
        <v>1121.617422</v>
      </c>
      <c r="E51" s="127"/>
      <c r="F51" s="128"/>
      <c r="G51" s="129"/>
    </row>
    <row r="52" spans="1:7">
      <c r="A52" s="434" t="s">
        <v>2792</v>
      </c>
      <c r="B52" s="435" t="s">
        <v>2762</v>
      </c>
      <c r="C52" s="433">
        <v>9.2988</v>
      </c>
      <c r="E52" s="127"/>
      <c r="F52" s="128"/>
      <c r="G52" s="129"/>
    </row>
    <row r="53" spans="1:7">
      <c r="A53" s="434" t="s">
        <v>2793</v>
      </c>
      <c r="B53" s="435" t="s">
        <v>2762</v>
      </c>
      <c r="C53" s="433">
        <v>4417.045364999999</v>
      </c>
      <c r="E53" s="127"/>
      <c r="F53" s="128"/>
      <c r="G53" s="129"/>
    </row>
    <row r="54" spans="1:7">
      <c r="A54" s="434"/>
      <c r="B54" s="435" t="s">
        <v>2763</v>
      </c>
      <c r="C54" s="433">
        <v>614.05868999999996</v>
      </c>
      <c r="E54" s="127"/>
      <c r="F54" s="128"/>
      <c r="G54" s="129"/>
    </row>
    <row r="55" spans="1:7">
      <c r="A55" s="434"/>
      <c r="B55" s="435" t="s">
        <v>2764</v>
      </c>
      <c r="C55" s="433">
        <v>364.83</v>
      </c>
      <c r="E55" s="127"/>
      <c r="F55" s="128"/>
      <c r="G55" s="129"/>
    </row>
    <row r="56" spans="1:7">
      <c r="A56" s="434"/>
      <c r="B56" s="435" t="s">
        <v>2766</v>
      </c>
      <c r="C56" s="433">
        <v>10.241899999999999</v>
      </c>
      <c r="E56" s="127"/>
      <c r="F56" s="128"/>
      <c r="G56" s="129"/>
    </row>
    <row r="57" spans="1:7">
      <c r="A57" s="434"/>
      <c r="B57" s="435" t="s">
        <v>2767</v>
      </c>
      <c r="C57" s="433">
        <v>703.64876000000004</v>
      </c>
      <c r="E57" s="127"/>
      <c r="F57" s="128"/>
      <c r="G57" s="129"/>
    </row>
    <row r="58" spans="1:7">
      <c r="A58" s="434" t="s">
        <v>2794</v>
      </c>
      <c r="B58" s="435" t="s">
        <v>2762</v>
      </c>
      <c r="C58" s="433">
        <v>1.668E-2</v>
      </c>
      <c r="E58" s="127"/>
      <c r="F58" s="128"/>
      <c r="G58" s="129"/>
    </row>
    <row r="59" spans="1:7">
      <c r="A59" s="434" t="s">
        <v>2776</v>
      </c>
      <c r="B59" s="435" t="s">
        <v>2769</v>
      </c>
      <c r="C59" s="433">
        <v>386.94843900000001</v>
      </c>
      <c r="E59" s="127"/>
      <c r="F59" s="128"/>
      <c r="G59" s="129"/>
    </row>
    <row r="60" spans="1:7">
      <c r="A60" s="434"/>
      <c r="B60" s="435" t="s">
        <v>2762</v>
      </c>
      <c r="C60" s="433">
        <v>8121.1450817000105</v>
      </c>
      <c r="E60" s="127"/>
      <c r="F60" s="128"/>
      <c r="G60" s="129"/>
    </row>
    <row r="61" spans="1:7">
      <c r="A61" s="434"/>
      <c r="B61" s="435" t="s">
        <v>2763</v>
      </c>
      <c r="C61" s="433">
        <v>1341.7435830000002</v>
      </c>
      <c r="E61" s="127"/>
      <c r="F61" s="128"/>
      <c r="G61" s="129"/>
    </row>
    <row r="62" spans="1:7">
      <c r="A62" s="434"/>
      <c r="B62" s="435" t="s">
        <v>2779</v>
      </c>
      <c r="C62" s="433">
        <v>144.82690000000002</v>
      </c>
      <c r="E62" s="127"/>
      <c r="F62" s="128"/>
      <c r="G62" s="129"/>
    </row>
    <row r="63" spans="1:7">
      <c r="A63" s="434"/>
      <c r="B63" s="435" t="s">
        <v>2764</v>
      </c>
      <c r="C63" s="433">
        <v>28.302640000000004</v>
      </c>
      <c r="E63" s="127"/>
      <c r="F63" s="128"/>
      <c r="G63" s="129"/>
    </row>
    <row r="64" spans="1:7">
      <c r="A64" s="434"/>
      <c r="B64" s="435" t="s">
        <v>2766</v>
      </c>
      <c r="C64" s="433">
        <v>689.30499999999995</v>
      </c>
      <c r="E64" s="127"/>
      <c r="F64" s="128"/>
      <c r="G64" s="129"/>
    </row>
    <row r="65" spans="1:7">
      <c r="A65" s="434"/>
      <c r="B65" s="435" t="s">
        <v>2767</v>
      </c>
      <c r="C65" s="433">
        <v>274.03117100000003</v>
      </c>
      <c r="E65" s="127"/>
      <c r="F65" s="128"/>
      <c r="G65" s="129"/>
    </row>
    <row r="66" spans="1:7">
      <c r="A66" s="434" t="s">
        <v>2795</v>
      </c>
      <c r="B66" s="435" t="s">
        <v>2762</v>
      </c>
      <c r="C66" s="433">
        <v>34.726130000000005</v>
      </c>
      <c r="E66" s="127"/>
      <c r="F66" s="128"/>
      <c r="G66" s="129"/>
    </row>
    <row r="67" spans="1:7">
      <c r="A67" s="434" t="s">
        <v>2796</v>
      </c>
      <c r="B67" s="435" t="s">
        <v>2762</v>
      </c>
      <c r="C67" s="433">
        <v>17.713999999999999</v>
      </c>
      <c r="E67" s="127"/>
      <c r="F67" s="128"/>
      <c r="G67" s="129"/>
    </row>
    <row r="68" spans="1:7">
      <c r="A68" s="434" t="s">
        <v>2797</v>
      </c>
      <c r="B68" s="435" t="s">
        <v>2762</v>
      </c>
      <c r="C68" s="433">
        <v>679.43028000000004</v>
      </c>
      <c r="E68" s="127"/>
      <c r="F68" s="128"/>
      <c r="G68" s="129"/>
    </row>
    <row r="69" spans="1:7">
      <c r="A69" s="434"/>
      <c r="B69" s="435" t="s">
        <v>2770</v>
      </c>
      <c r="C69" s="433">
        <v>9.3640000000000008</v>
      </c>
      <c r="E69" s="127"/>
      <c r="F69" s="128"/>
      <c r="G69" s="129"/>
    </row>
    <row r="70" spans="1:7">
      <c r="A70" s="434" t="s">
        <v>2798</v>
      </c>
      <c r="B70" s="435" t="s">
        <v>2762</v>
      </c>
      <c r="C70" s="433">
        <v>2.3005</v>
      </c>
      <c r="E70" s="127"/>
      <c r="F70" s="128"/>
      <c r="G70" s="129"/>
    </row>
    <row r="71" spans="1:7">
      <c r="A71" s="434"/>
      <c r="B71" s="435" t="s">
        <v>2763</v>
      </c>
      <c r="C71" s="433">
        <v>26.5</v>
      </c>
      <c r="E71" s="127"/>
      <c r="F71" s="128"/>
      <c r="G71" s="129"/>
    </row>
    <row r="72" spans="1:7">
      <c r="A72" s="434" t="s">
        <v>2799</v>
      </c>
      <c r="B72" s="435" t="s">
        <v>2769</v>
      </c>
      <c r="C72" s="433">
        <v>181.12799999999999</v>
      </c>
      <c r="E72" s="127"/>
      <c r="F72" s="128"/>
      <c r="G72" s="129"/>
    </row>
    <row r="73" spans="1:7">
      <c r="A73" s="434"/>
      <c r="B73" s="435" t="s">
        <v>2762</v>
      </c>
      <c r="C73" s="433">
        <v>26311.160609999999</v>
      </c>
      <c r="E73" s="127"/>
      <c r="F73" s="128"/>
      <c r="G73" s="129"/>
    </row>
    <row r="74" spans="1:7">
      <c r="A74" s="434"/>
      <c r="B74" s="435" t="s">
        <v>2763</v>
      </c>
      <c r="C74" s="433">
        <v>2611.0662069999998</v>
      </c>
      <c r="E74" s="127"/>
      <c r="F74" s="128"/>
      <c r="G74" s="129"/>
    </row>
    <row r="75" spans="1:7">
      <c r="A75" s="434"/>
      <c r="B75" s="435" t="s">
        <v>2779</v>
      </c>
      <c r="C75" s="433">
        <v>1.5</v>
      </c>
      <c r="E75" s="127"/>
      <c r="F75" s="128"/>
      <c r="G75" s="129"/>
    </row>
    <row r="76" spans="1:7">
      <c r="A76" s="434"/>
      <c r="B76" s="435" t="s">
        <v>2764</v>
      </c>
      <c r="C76" s="433">
        <v>135.15270000000001</v>
      </c>
      <c r="E76" s="127"/>
      <c r="F76" s="128"/>
      <c r="G76" s="129"/>
    </row>
    <row r="77" spans="1:7">
      <c r="A77" s="434"/>
      <c r="B77" s="435" t="s">
        <v>2767</v>
      </c>
      <c r="C77" s="433">
        <v>1162.4103220000002</v>
      </c>
      <c r="E77" s="127"/>
      <c r="F77" s="128"/>
      <c r="G77" s="129"/>
    </row>
    <row r="78" spans="1:7">
      <c r="A78" s="434" t="s">
        <v>2800</v>
      </c>
      <c r="B78" s="435" t="s">
        <v>2762</v>
      </c>
      <c r="C78" s="433">
        <v>68.681499999999986</v>
      </c>
      <c r="E78" s="127"/>
      <c r="F78" s="128"/>
      <c r="G78" s="129"/>
    </row>
    <row r="79" spans="1:7">
      <c r="A79" s="434"/>
      <c r="B79" s="435" t="s">
        <v>2763</v>
      </c>
      <c r="C79" s="433">
        <v>36.642000000000003</v>
      </c>
      <c r="E79" s="127"/>
      <c r="F79" s="128"/>
      <c r="G79" s="129"/>
    </row>
    <row r="80" spans="1:7">
      <c r="A80" s="434"/>
      <c r="B80" s="435" t="s">
        <v>2766</v>
      </c>
      <c r="C80" s="433">
        <v>8.2110000000000003</v>
      </c>
      <c r="E80" s="127"/>
      <c r="F80" s="128"/>
      <c r="G80" s="129"/>
    </row>
    <row r="81" spans="1:7">
      <c r="A81" s="434"/>
      <c r="B81" s="435" t="s">
        <v>2767</v>
      </c>
      <c r="C81" s="433">
        <v>20.825999999999997</v>
      </c>
      <c r="E81" s="127"/>
      <c r="F81" s="128"/>
      <c r="G81" s="129"/>
    </row>
    <row r="82" spans="1:7">
      <c r="A82" s="434" t="s">
        <v>2801</v>
      </c>
      <c r="B82" s="435" t="s">
        <v>2762</v>
      </c>
      <c r="C82" s="433">
        <v>26.421869999999998</v>
      </c>
      <c r="E82" s="127"/>
      <c r="F82" s="128"/>
      <c r="G82" s="129"/>
    </row>
    <row r="83" spans="1:7">
      <c r="A83" s="434"/>
      <c r="B83" s="435" t="s">
        <v>2767</v>
      </c>
      <c r="C83" s="433">
        <v>4.2014899999999997</v>
      </c>
      <c r="E83" s="127"/>
      <c r="F83" s="128"/>
      <c r="G83" s="129"/>
    </row>
    <row r="84" spans="1:7">
      <c r="A84" s="434" t="s">
        <v>2802</v>
      </c>
      <c r="B84" s="435" t="s">
        <v>2762</v>
      </c>
      <c r="C84" s="433">
        <v>8.4320000000000004</v>
      </c>
      <c r="E84" s="127"/>
      <c r="F84" s="128"/>
      <c r="G84" s="129"/>
    </row>
    <row r="85" spans="1:7">
      <c r="A85" s="434"/>
      <c r="B85" s="435" t="s">
        <v>2763</v>
      </c>
      <c r="C85" s="433">
        <v>24.747</v>
      </c>
      <c r="E85" s="127"/>
      <c r="F85" s="128"/>
      <c r="G85" s="129"/>
    </row>
    <row r="86" spans="1:7">
      <c r="A86" s="434"/>
      <c r="B86" s="435" t="s">
        <v>2767</v>
      </c>
      <c r="C86" s="433">
        <v>6.194</v>
      </c>
      <c r="E86" s="127"/>
      <c r="F86" s="128"/>
      <c r="G86" s="129"/>
    </row>
    <row r="87" spans="1:7">
      <c r="A87" s="434" t="s">
        <v>2803</v>
      </c>
      <c r="B87" s="435" t="s">
        <v>2762</v>
      </c>
      <c r="C87" s="433">
        <v>672.6</v>
      </c>
      <c r="E87" s="127"/>
      <c r="F87" s="128"/>
      <c r="G87" s="129"/>
    </row>
    <row r="88" spans="1:7">
      <c r="A88" s="434" t="s">
        <v>2804</v>
      </c>
      <c r="B88" s="435" t="s">
        <v>2762</v>
      </c>
      <c r="C88" s="433">
        <v>127.13749</v>
      </c>
      <c r="E88" s="127"/>
      <c r="F88" s="128"/>
      <c r="G88" s="129"/>
    </row>
    <row r="89" spans="1:7">
      <c r="A89" s="434" t="s">
        <v>2805</v>
      </c>
      <c r="B89" s="435" t="s">
        <v>2762</v>
      </c>
      <c r="C89" s="433">
        <v>24287.686818999999</v>
      </c>
      <c r="E89" s="127"/>
      <c r="F89" s="128"/>
      <c r="G89" s="129"/>
    </row>
    <row r="90" spans="1:7">
      <c r="A90" s="434"/>
      <c r="B90" s="435" t="s">
        <v>2763</v>
      </c>
      <c r="C90" s="433">
        <v>1415.2260610000001</v>
      </c>
      <c r="E90" s="127"/>
      <c r="F90" s="128"/>
      <c r="G90" s="129"/>
    </row>
    <row r="91" spans="1:7">
      <c r="A91" s="434"/>
      <c r="B91" s="435" t="s">
        <v>2764</v>
      </c>
      <c r="C91" s="433">
        <v>51.765000000000001</v>
      </c>
      <c r="E91" s="127"/>
      <c r="F91" s="128"/>
      <c r="G91" s="129"/>
    </row>
    <row r="92" spans="1:7">
      <c r="A92" s="434"/>
      <c r="B92" s="435" t="s">
        <v>2767</v>
      </c>
      <c r="C92" s="433">
        <v>1400.3170399999997</v>
      </c>
      <c r="E92" s="127"/>
      <c r="F92" s="128"/>
      <c r="G92" s="129"/>
    </row>
    <row r="93" spans="1:7">
      <c r="A93" s="434" t="s">
        <v>2806</v>
      </c>
      <c r="B93" s="435" t="s">
        <v>2762</v>
      </c>
      <c r="C93" s="433">
        <v>1427.3047569999997</v>
      </c>
      <c r="E93" s="127"/>
      <c r="F93" s="128"/>
      <c r="G93" s="129"/>
    </row>
    <row r="94" spans="1:7">
      <c r="A94" s="434"/>
      <c r="B94" s="435" t="s">
        <v>2763</v>
      </c>
      <c r="C94" s="433">
        <v>599.81067000000007</v>
      </c>
      <c r="E94" s="127"/>
      <c r="F94" s="128"/>
      <c r="G94" s="129"/>
    </row>
    <row r="95" spans="1:7">
      <c r="A95" s="434"/>
      <c r="B95" s="435" t="s">
        <v>2767</v>
      </c>
      <c r="C95" s="433">
        <v>2567.6040500000008</v>
      </c>
      <c r="E95" s="127"/>
      <c r="F95" s="128"/>
      <c r="G95" s="129"/>
    </row>
    <row r="96" spans="1:7">
      <c r="A96" s="434" t="s">
        <v>2807</v>
      </c>
      <c r="B96" s="435" t="s">
        <v>2762</v>
      </c>
      <c r="C96" s="433">
        <v>70327.189632600013</v>
      </c>
      <c r="E96" s="127"/>
      <c r="F96" s="128"/>
      <c r="G96" s="129"/>
    </row>
    <row r="97" spans="1:7">
      <c r="A97" s="434"/>
      <c r="B97" s="435" t="s">
        <v>2763</v>
      </c>
      <c r="C97" s="433">
        <v>14816.241278000005</v>
      </c>
      <c r="E97" s="127"/>
      <c r="F97" s="128"/>
      <c r="G97" s="129"/>
    </row>
    <row r="98" spans="1:7">
      <c r="A98" s="434"/>
      <c r="B98" s="435" t="s">
        <v>2770</v>
      </c>
      <c r="C98" s="433">
        <v>44.51</v>
      </c>
      <c r="E98" s="127"/>
      <c r="F98" s="128"/>
      <c r="G98" s="129"/>
    </row>
    <row r="99" spans="1:7">
      <c r="A99" s="434"/>
      <c r="B99" s="435" t="s">
        <v>2779</v>
      </c>
      <c r="C99" s="433">
        <v>1188.721</v>
      </c>
      <c r="E99" s="127"/>
      <c r="F99" s="128"/>
      <c r="G99" s="129"/>
    </row>
    <row r="100" spans="1:7">
      <c r="A100" s="434" t="s">
        <v>2808</v>
      </c>
      <c r="B100" s="435" t="s">
        <v>2762</v>
      </c>
      <c r="C100" s="433">
        <v>185.87871299999998</v>
      </c>
      <c r="E100" s="127"/>
      <c r="F100" s="128"/>
      <c r="G100" s="129"/>
    </row>
    <row r="101" spans="1:7">
      <c r="A101" s="434"/>
      <c r="B101" s="435" t="s">
        <v>2763</v>
      </c>
      <c r="C101" s="433">
        <v>10.4</v>
      </c>
      <c r="E101" s="127"/>
      <c r="F101" s="128"/>
      <c r="G101" s="129"/>
    </row>
    <row r="102" spans="1:7">
      <c r="A102" s="434" t="s">
        <v>2809</v>
      </c>
      <c r="B102" s="435" t="s">
        <v>2762</v>
      </c>
      <c r="C102" s="433">
        <v>99.226300000000009</v>
      </c>
      <c r="E102" s="127"/>
      <c r="F102" s="128"/>
      <c r="G102" s="129"/>
    </row>
    <row r="103" spans="1:7">
      <c r="A103" s="434"/>
      <c r="B103" s="435" t="s">
        <v>2810</v>
      </c>
      <c r="C103" s="433">
        <v>8.27</v>
      </c>
      <c r="E103" s="127"/>
      <c r="F103" s="128"/>
      <c r="G103" s="129"/>
    </row>
    <row r="104" spans="1:7">
      <c r="A104" s="434"/>
      <c r="B104" s="435" t="s">
        <v>2779</v>
      </c>
      <c r="C104" s="433">
        <v>21.347000000000001</v>
      </c>
      <c r="E104" s="127"/>
      <c r="F104" s="128"/>
      <c r="G104" s="129"/>
    </row>
    <row r="105" spans="1:7">
      <c r="A105" s="434" t="s">
        <v>2811</v>
      </c>
      <c r="B105" s="435" t="s">
        <v>2762</v>
      </c>
      <c r="C105" s="433">
        <v>256.20968499999998</v>
      </c>
      <c r="E105" s="127"/>
      <c r="F105" s="128"/>
      <c r="G105" s="129"/>
    </row>
    <row r="106" spans="1:7">
      <c r="A106" s="434"/>
      <c r="B106" s="435" t="s">
        <v>2763</v>
      </c>
      <c r="C106" s="433">
        <v>4.3472</v>
      </c>
      <c r="E106" s="127"/>
      <c r="F106" s="128"/>
      <c r="G106" s="129"/>
    </row>
    <row r="107" spans="1:7">
      <c r="A107" s="434" t="s">
        <v>2812</v>
      </c>
      <c r="B107" s="435" t="s">
        <v>2762</v>
      </c>
      <c r="C107" s="433">
        <v>2212.1083150000022</v>
      </c>
      <c r="E107" s="127"/>
      <c r="F107" s="128"/>
      <c r="G107" s="129"/>
    </row>
    <row r="108" spans="1:7">
      <c r="A108" s="434"/>
      <c r="B108" s="435" t="s">
        <v>2763</v>
      </c>
      <c r="C108" s="433">
        <v>49.114792999999992</v>
      </c>
      <c r="E108" s="127"/>
      <c r="F108" s="128"/>
      <c r="G108" s="129"/>
    </row>
    <row r="109" spans="1:7">
      <c r="A109" s="434"/>
      <c r="B109" s="435" t="s">
        <v>2779</v>
      </c>
      <c r="C109" s="433">
        <v>1.2549999999999999</v>
      </c>
      <c r="E109" s="127"/>
      <c r="F109" s="128"/>
      <c r="G109" s="129"/>
    </row>
    <row r="110" spans="1:7">
      <c r="A110" s="434"/>
      <c r="B110" s="435" t="s">
        <v>2766</v>
      </c>
      <c r="C110" s="433">
        <v>5.7051300000000005</v>
      </c>
      <c r="E110" s="127"/>
      <c r="F110" s="128"/>
      <c r="G110" s="129"/>
    </row>
    <row r="111" spans="1:7">
      <c r="A111" s="434"/>
      <c r="B111" s="435" t="s">
        <v>2767</v>
      </c>
      <c r="C111" s="433">
        <v>373.41</v>
      </c>
      <c r="E111" s="127"/>
      <c r="F111" s="128"/>
      <c r="G111" s="129"/>
    </row>
    <row r="112" spans="1:7">
      <c r="A112" s="434" t="s">
        <v>2813</v>
      </c>
      <c r="B112" s="435" t="s">
        <v>2762</v>
      </c>
      <c r="C112" s="433">
        <v>3.5999999999999997E-2</v>
      </c>
      <c r="E112" s="127"/>
      <c r="F112" s="128"/>
      <c r="G112" s="129"/>
    </row>
    <row r="113" spans="1:7">
      <c r="A113" s="434" t="s">
        <v>2762</v>
      </c>
      <c r="B113" s="435" t="s">
        <v>2765</v>
      </c>
      <c r="C113" s="433">
        <v>5.2972000000000001</v>
      </c>
      <c r="E113" s="127"/>
      <c r="F113" s="128"/>
      <c r="G113" s="129"/>
    </row>
    <row r="114" spans="1:7">
      <c r="A114" s="434"/>
      <c r="B114" s="435" t="s">
        <v>2768</v>
      </c>
      <c r="C114" s="433">
        <v>119.11825999999999</v>
      </c>
      <c r="E114" s="127"/>
      <c r="F114" s="128"/>
      <c r="G114" s="129"/>
    </row>
    <row r="115" spans="1:7">
      <c r="A115" s="434"/>
      <c r="B115" s="435" t="s">
        <v>2774</v>
      </c>
      <c r="C115" s="433">
        <v>204.261</v>
      </c>
      <c r="E115" s="127"/>
      <c r="F115" s="128"/>
      <c r="G115" s="129"/>
    </row>
    <row r="116" spans="1:7">
      <c r="A116" s="434"/>
      <c r="B116" s="435" t="s">
        <v>2769</v>
      </c>
      <c r="C116" s="433">
        <v>333.02473000000009</v>
      </c>
      <c r="E116" s="127"/>
      <c r="F116" s="128"/>
      <c r="G116" s="129"/>
    </row>
    <row r="117" spans="1:7">
      <c r="A117" s="434"/>
      <c r="B117" s="435" t="s">
        <v>2775</v>
      </c>
      <c r="C117" s="433">
        <v>797.11199999999997</v>
      </c>
      <c r="E117" s="127"/>
      <c r="F117" s="128"/>
      <c r="G117" s="129"/>
    </row>
    <row r="118" spans="1:7">
      <c r="A118" s="434"/>
      <c r="B118" s="435" t="s">
        <v>2786</v>
      </c>
      <c r="C118" s="433">
        <v>527.55133899999987</v>
      </c>
      <c r="E118" s="127"/>
      <c r="F118" s="128"/>
      <c r="G118" s="129"/>
    </row>
    <row r="119" spans="1:7">
      <c r="A119" s="434"/>
      <c r="B119" s="435" t="s">
        <v>2790</v>
      </c>
      <c r="C119" s="433">
        <v>1.3855</v>
      </c>
      <c r="E119" s="127"/>
      <c r="F119" s="128"/>
      <c r="G119" s="129"/>
    </row>
    <row r="120" spans="1:7">
      <c r="A120" s="434"/>
      <c r="B120" s="435" t="s">
        <v>2776</v>
      </c>
      <c r="C120" s="433">
        <v>442.04922999999997</v>
      </c>
      <c r="E120" s="127"/>
      <c r="F120" s="128"/>
      <c r="G120" s="129"/>
    </row>
    <row r="121" spans="1:7">
      <c r="A121" s="434"/>
      <c r="B121" s="435" t="s">
        <v>2797</v>
      </c>
      <c r="C121" s="433">
        <v>1.8797000000000001</v>
      </c>
      <c r="E121" s="127"/>
      <c r="F121" s="128"/>
      <c r="G121" s="129"/>
    </row>
    <row r="122" spans="1:7">
      <c r="A122" s="434"/>
      <c r="B122" s="435" t="s">
        <v>2799</v>
      </c>
      <c r="C122" s="433">
        <v>77.147510000000011</v>
      </c>
      <c r="E122" s="127"/>
      <c r="F122" s="128"/>
      <c r="G122" s="129"/>
    </row>
    <row r="123" spans="1:7">
      <c r="A123" s="434"/>
      <c r="B123" s="435" t="s">
        <v>2804</v>
      </c>
      <c r="C123" s="433">
        <v>2.8</v>
      </c>
      <c r="E123" s="127"/>
      <c r="F123" s="128"/>
      <c r="G123" s="129"/>
    </row>
    <row r="124" spans="1:7">
      <c r="A124" s="434"/>
      <c r="B124" s="435" t="s">
        <v>2805</v>
      </c>
      <c r="C124" s="433">
        <v>27.378</v>
      </c>
      <c r="E124" s="127"/>
      <c r="F124" s="128"/>
      <c r="G124" s="129"/>
    </row>
    <row r="125" spans="1:7">
      <c r="A125" s="434"/>
      <c r="B125" s="435" t="s">
        <v>2807</v>
      </c>
      <c r="C125" s="433">
        <v>141.23242000000002</v>
      </c>
      <c r="E125" s="127"/>
      <c r="F125" s="128"/>
      <c r="G125" s="129"/>
    </row>
    <row r="126" spans="1:7">
      <c r="A126" s="434"/>
      <c r="B126" s="435" t="s">
        <v>2811</v>
      </c>
      <c r="C126" s="433">
        <v>4692.8909999999996</v>
      </c>
      <c r="E126" s="127"/>
      <c r="F126" s="128"/>
      <c r="G126" s="129"/>
    </row>
    <row r="127" spans="1:7">
      <c r="A127" s="434"/>
      <c r="B127" s="435" t="s">
        <v>2812</v>
      </c>
      <c r="C127" s="433">
        <v>120.98243700000003</v>
      </c>
      <c r="E127" s="127"/>
      <c r="F127" s="128"/>
      <c r="G127" s="129"/>
    </row>
    <row r="128" spans="1:7">
      <c r="A128" s="434"/>
      <c r="B128" s="435" t="s">
        <v>2762</v>
      </c>
      <c r="C128" s="433">
        <v>576.26680999999996</v>
      </c>
      <c r="E128" s="127"/>
      <c r="F128" s="128"/>
      <c r="G128" s="129"/>
    </row>
    <row r="129" spans="1:7">
      <c r="A129" s="434"/>
      <c r="B129" s="435" t="s">
        <v>2814</v>
      </c>
      <c r="C129" s="433">
        <v>21.3475</v>
      </c>
      <c r="E129" s="127"/>
      <c r="F129" s="128"/>
      <c r="G129" s="129"/>
    </row>
    <row r="130" spans="1:7">
      <c r="A130" s="434"/>
      <c r="B130" s="435" t="s">
        <v>2763</v>
      </c>
      <c r="C130" s="433">
        <v>24711.244844999994</v>
      </c>
      <c r="E130" s="127"/>
      <c r="F130" s="128"/>
      <c r="G130" s="129"/>
    </row>
    <row r="131" spans="1:7">
      <c r="A131" s="434"/>
      <c r="B131" s="435" t="s">
        <v>2770</v>
      </c>
      <c r="C131" s="433">
        <v>4220.8286000000007</v>
      </c>
      <c r="E131" s="127"/>
      <c r="F131" s="128"/>
      <c r="G131" s="129"/>
    </row>
    <row r="132" spans="1:7">
      <c r="A132" s="434"/>
      <c r="B132" s="435" t="s">
        <v>2815</v>
      </c>
      <c r="C132" s="433">
        <v>15.590920000000001</v>
      </c>
      <c r="E132" s="127"/>
      <c r="F132" s="128"/>
      <c r="G132" s="129"/>
    </row>
    <row r="133" spans="1:7">
      <c r="A133" s="434"/>
      <c r="B133" s="435" t="s">
        <v>2777</v>
      </c>
      <c r="C133" s="433">
        <v>203.16329999999999</v>
      </c>
      <c r="E133" s="127"/>
      <c r="F133" s="128"/>
      <c r="G133" s="129"/>
    </row>
    <row r="134" spans="1:7">
      <c r="A134" s="434"/>
      <c r="B134" s="435" t="s">
        <v>2816</v>
      </c>
      <c r="C134" s="433">
        <v>1.1369999999999991</v>
      </c>
      <c r="E134" s="127"/>
      <c r="F134" s="128"/>
      <c r="G134" s="129"/>
    </row>
    <row r="135" spans="1:7">
      <c r="A135" s="434"/>
      <c r="B135" s="435" t="s">
        <v>2778</v>
      </c>
      <c r="C135" s="433">
        <v>183.615285</v>
      </c>
      <c r="E135" s="127"/>
      <c r="F135" s="128"/>
      <c r="G135" s="129"/>
    </row>
    <row r="136" spans="1:7">
      <c r="A136" s="434"/>
      <c r="B136" s="435" t="s">
        <v>2817</v>
      </c>
      <c r="C136" s="433">
        <v>111.51</v>
      </c>
      <c r="E136" s="127"/>
      <c r="F136" s="128"/>
      <c r="G136" s="129"/>
    </row>
    <row r="137" spans="1:7">
      <c r="A137" s="434"/>
      <c r="B137" s="435" t="s">
        <v>2818</v>
      </c>
      <c r="C137" s="433">
        <v>1.2</v>
      </c>
      <c r="E137" s="127"/>
      <c r="F137" s="128"/>
      <c r="G137" s="129"/>
    </row>
    <row r="138" spans="1:7">
      <c r="A138" s="434"/>
      <c r="B138" s="435" t="s">
        <v>2819</v>
      </c>
      <c r="C138" s="433">
        <v>16.954199999999993</v>
      </c>
      <c r="E138" s="127"/>
      <c r="F138" s="128"/>
      <c r="G138" s="129"/>
    </row>
    <row r="139" spans="1:7">
      <c r="A139" s="434"/>
      <c r="B139" s="435" t="s">
        <v>2820</v>
      </c>
      <c r="C139" s="433">
        <v>3.2</v>
      </c>
      <c r="E139" s="127"/>
      <c r="F139" s="128"/>
      <c r="G139" s="129"/>
    </row>
    <row r="140" spans="1:7">
      <c r="A140" s="434"/>
      <c r="B140" s="435" t="s">
        <v>2821</v>
      </c>
      <c r="C140" s="433">
        <v>311.54813999999988</v>
      </c>
      <c r="E140" s="127"/>
      <c r="F140" s="128"/>
      <c r="G140" s="129"/>
    </row>
    <row r="141" spans="1:7">
      <c r="A141" s="434"/>
      <c r="B141" s="435" t="s">
        <v>2822</v>
      </c>
      <c r="C141" s="433">
        <v>0.58499999999999996</v>
      </c>
      <c r="E141" s="127"/>
      <c r="F141" s="128"/>
      <c r="G141" s="129"/>
    </row>
    <row r="142" spans="1:7">
      <c r="A142" s="434"/>
      <c r="B142" s="435" t="s">
        <v>2823</v>
      </c>
      <c r="C142" s="433">
        <v>248.84864199999998</v>
      </c>
      <c r="E142" s="127"/>
      <c r="F142" s="128"/>
      <c r="G142" s="129"/>
    </row>
    <row r="143" spans="1:7">
      <c r="A143" s="434"/>
      <c r="B143" s="435" t="s">
        <v>2824</v>
      </c>
      <c r="C143" s="433">
        <v>6.8707600000000006</v>
      </c>
      <c r="E143" s="127"/>
      <c r="F143" s="128"/>
      <c r="G143" s="129"/>
    </row>
    <row r="144" spans="1:7">
      <c r="A144" s="434"/>
      <c r="B144" s="435" t="s">
        <v>2825</v>
      </c>
      <c r="C144" s="433">
        <v>2.4607800000000002</v>
      </c>
      <c r="E144" s="127"/>
      <c r="F144" s="128"/>
      <c r="G144" s="129"/>
    </row>
    <row r="145" spans="1:7">
      <c r="A145" s="434"/>
      <c r="B145" s="435" t="s">
        <v>2810</v>
      </c>
      <c r="C145" s="433">
        <v>111.74221999999999</v>
      </c>
      <c r="E145" s="127"/>
      <c r="F145" s="128"/>
      <c r="G145" s="129"/>
    </row>
    <row r="146" spans="1:7">
      <c r="A146" s="434"/>
      <c r="B146" s="435" t="s">
        <v>2779</v>
      </c>
      <c r="C146" s="433">
        <v>19966.036704000002</v>
      </c>
      <c r="E146" s="127"/>
      <c r="F146" s="128"/>
      <c r="G146" s="129"/>
    </row>
    <row r="147" spans="1:7">
      <c r="A147" s="434"/>
      <c r="B147" s="435" t="s">
        <v>2826</v>
      </c>
      <c r="C147" s="433">
        <v>44.773800000000001</v>
      </c>
      <c r="E147" s="127"/>
      <c r="F147" s="128"/>
      <c r="G147" s="129"/>
    </row>
    <row r="148" spans="1:7">
      <c r="A148" s="434"/>
      <c r="B148" s="435" t="s">
        <v>2827</v>
      </c>
      <c r="C148" s="433">
        <v>1.75</v>
      </c>
      <c r="E148" s="127"/>
      <c r="F148" s="128"/>
      <c r="G148" s="129"/>
    </row>
    <row r="149" spans="1:7">
      <c r="A149" s="434"/>
      <c r="B149" s="435" t="s">
        <v>2828</v>
      </c>
      <c r="C149" s="433">
        <v>1.7999999999999999E-2</v>
      </c>
      <c r="E149" s="127"/>
      <c r="F149" s="128"/>
      <c r="G149" s="129"/>
    </row>
    <row r="150" spans="1:7">
      <c r="A150" s="434"/>
      <c r="B150" s="435" t="s">
        <v>2829</v>
      </c>
      <c r="C150" s="433">
        <v>6.9599049999999973</v>
      </c>
      <c r="E150" s="127"/>
      <c r="F150" s="128"/>
      <c r="G150" s="129"/>
    </row>
    <row r="151" spans="1:7">
      <c r="A151" s="434"/>
      <c r="B151" s="435" t="s">
        <v>2830</v>
      </c>
      <c r="C151" s="433">
        <v>212.35640399999997</v>
      </c>
      <c r="E151" s="127"/>
      <c r="F151" s="128"/>
      <c r="G151" s="129"/>
    </row>
    <row r="152" spans="1:7">
      <c r="A152" s="434"/>
      <c r="B152" s="435" t="s">
        <v>2780</v>
      </c>
      <c r="C152" s="433">
        <v>357.34485699999999</v>
      </c>
      <c r="E152" s="127"/>
      <c r="F152" s="128"/>
      <c r="G152" s="129"/>
    </row>
    <row r="153" spans="1:7">
      <c r="A153" s="434"/>
      <c r="B153" s="435" t="s">
        <v>2764</v>
      </c>
      <c r="C153" s="433">
        <v>1010.2341959999999</v>
      </c>
      <c r="E153" s="127"/>
      <c r="F153" s="128"/>
      <c r="G153" s="129"/>
    </row>
    <row r="154" spans="1:7">
      <c r="A154" s="434"/>
      <c r="B154" s="435" t="s">
        <v>2831</v>
      </c>
      <c r="C154" s="433">
        <v>6.5250000000000004</v>
      </c>
      <c r="E154" s="127"/>
      <c r="F154" s="128"/>
      <c r="G154" s="129"/>
    </row>
    <row r="155" spans="1:7">
      <c r="A155" s="434"/>
      <c r="B155" s="435" t="s">
        <v>2766</v>
      </c>
      <c r="C155" s="433">
        <v>338.56963099999996</v>
      </c>
      <c r="E155" s="127"/>
      <c r="F155" s="128"/>
      <c r="G155" s="129"/>
    </row>
    <row r="156" spans="1:7">
      <c r="A156" s="434"/>
      <c r="B156" s="435" t="s">
        <v>2832</v>
      </c>
      <c r="C156" s="433">
        <v>17163.271740819997</v>
      </c>
      <c r="E156" s="127"/>
      <c r="F156" s="128"/>
      <c r="G156" s="129"/>
    </row>
    <row r="157" spans="1:7">
      <c r="A157" s="434"/>
      <c r="B157" s="435" t="s">
        <v>2767</v>
      </c>
      <c r="C157" s="433">
        <v>4580.3446149999991</v>
      </c>
      <c r="E157" s="127"/>
      <c r="F157" s="128"/>
      <c r="G157" s="129"/>
    </row>
    <row r="158" spans="1:7">
      <c r="A158" s="434"/>
      <c r="B158" s="435" t="s">
        <v>2781</v>
      </c>
      <c r="C158" s="433">
        <v>5425.8670099999999</v>
      </c>
      <c r="E158" s="127"/>
      <c r="F158" s="128"/>
      <c r="G158" s="129"/>
    </row>
    <row r="159" spans="1:7">
      <c r="A159" s="434"/>
      <c r="B159" s="435" t="s">
        <v>2833</v>
      </c>
      <c r="C159" s="433">
        <v>1.0415000000000001</v>
      </c>
      <c r="E159" s="127"/>
      <c r="F159" s="128"/>
      <c r="G159" s="129"/>
    </row>
    <row r="160" spans="1:7">
      <c r="A160" s="434"/>
      <c r="B160" s="435" t="s">
        <v>2834</v>
      </c>
      <c r="C160" s="433">
        <v>585.0646999999999</v>
      </c>
      <c r="E160" s="127"/>
      <c r="F160" s="128"/>
      <c r="G160" s="129"/>
    </row>
    <row r="161" spans="1:7">
      <c r="A161" s="434"/>
      <c r="B161" s="435" t="s">
        <v>2782</v>
      </c>
      <c r="C161" s="433">
        <v>42.454140000000002</v>
      </c>
      <c r="E161" s="127"/>
      <c r="F161" s="128"/>
      <c r="G161" s="129"/>
    </row>
    <row r="162" spans="1:7">
      <c r="A162" s="434"/>
      <c r="B162" s="435" t="s">
        <v>2835</v>
      </c>
      <c r="C162" s="433">
        <v>2.8850000000000001E-2</v>
      </c>
      <c r="E162" s="127"/>
      <c r="F162" s="128"/>
      <c r="G162" s="129"/>
    </row>
    <row r="163" spans="1:7">
      <c r="A163" s="434"/>
      <c r="B163" s="435" t="s">
        <v>2836</v>
      </c>
      <c r="C163" s="433">
        <v>39.509680000000003</v>
      </c>
      <c r="E163" s="127"/>
      <c r="F163" s="128"/>
      <c r="G163" s="129"/>
    </row>
    <row r="164" spans="1:7">
      <c r="A164" s="434"/>
      <c r="B164" s="435" t="s">
        <v>2837</v>
      </c>
      <c r="C164" s="433">
        <v>141.26388600000001</v>
      </c>
      <c r="E164" s="127"/>
      <c r="F164" s="128"/>
      <c r="G164" s="129"/>
    </row>
    <row r="165" spans="1:7">
      <c r="A165" s="434"/>
      <c r="B165" s="435" t="s">
        <v>2838</v>
      </c>
      <c r="C165" s="433">
        <v>364.91699999999997</v>
      </c>
      <c r="E165" s="127"/>
      <c r="F165" s="128"/>
      <c r="G165" s="129"/>
    </row>
    <row r="166" spans="1:7">
      <c r="A166" s="434"/>
      <c r="B166" s="435" t="s">
        <v>2839</v>
      </c>
      <c r="C166" s="433">
        <v>0.46700000000000003</v>
      </c>
      <c r="E166" s="127"/>
      <c r="F166" s="128"/>
      <c r="G166" s="129"/>
    </row>
    <row r="167" spans="1:7">
      <c r="A167" s="434"/>
      <c r="B167" s="435" t="s">
        <v>2840</v>
      </c>
      <c r="C167" s="433">
        <v>81.055872999999991</v>
      </c>
      <c r="E167" s="127"/>
      <c r="F167" s="128"/>
      <c r="G167" s="129"/>
    </row>
    <row r="168" spans="1:7">
      <c r="A168" s="434" t="s">
        <v>2814</v>
      </c>
      <c r="B168" s="435" t="s">
        <v>2762</v>
      </c>
      <c r="C168" s="433">
        <v>1973.0183500000005</v>
      </c>
      <c r="E168" s="127"/>
      <c r="F168" s="128"/>
      <c r="G168" s="129"/>
    </row>
    <row r="169" spans="1:7">
      <c r="A169" s="434"/>
      <c r="B169" s="435" t="s">
        <v>2763</v>
      </c>
      <c r="C169" s="433">
        <v>175.59087</v>
      </c>
      <c r="E169" s="127"/>
      <c r="F169" s="128"/>
      <c r="G169" s="129"/>
    </row>
    <row r="170" spans="1:7">
      <c r="A170" s="434"/>
      <c r="B170" s="435" t="s">
        <v>2767</v>
      </c>
      <c r="C170" s="433">
        <v>4.4573</v>
      </c>
      <c r="E170" s="127"/>
      <c r="F170" s="128"/>
      <c r="G170" s="129"/>
    </row>
    <row r="171" spans="1:7">
      <c r="A171" s="434" t="s">
        <v>2841</v>
      </c>
      <c r="B171" s="435" t="s">
        <v>2762</v>
      </c>
      <c r="C171" s="433">
        <v>8.6690000000000005</v>
      </c>
      <c r="E171" s="127"/>
      <c r="F171" s="128"/>
      <c r="G171" s="129"/>
    </row>
    <row r="172" spans="1:7">
      <c r="A172" s="434" t="s">
        <v>2842</v>
      </c>
      <c r="B172" s="435" t="s">
        <v>2762</v>
      </c>
      <c r="C172" s="433">
        <v>9511.5023259999998</v>
      </c>
      <c r="E172" s="127"/>
      <c r="F172" s="128"/>
      <c r="G172" s="129"/>
    </row>
    <row r="173" spans="1:7">
      <c r="A173" s="434"/>
      <c r="B173" s="435" t="s">
        <v>2763</v>
      </c>
      <c r="C173" s="433">
        <v>79.481250000000003</v>
      </c>
      <c r="E173" s="127"/>
      <c r="F173" s="128"/>
      <c r="G173" s="129"/>
    </row>
    <row r="174" spans="1:7">
      <c r="A174" s="434" t="s">
        <v>2843</v>
      </c>
      <c r="B174" s="435" t="s">
        <v>2762</v>
      </c>
      <c r="C174" s="433">
        <v>1161.0330520000002</v>
      </c>
      <c r="E174" s="127"/>
      <c r="F174" s="128"/>
      <c r="G174" s="129"/>
    </row>
    <row r="175" spans="1:7">
      <c r="A175" s="434"/>
      <c r="B175" s="435" t="s">
        <v>2763</v>
      </c>
      <c r="C175" s="433">
        <v>2.4940000000000002</v>
      </c>
      <c r="E175" s="127"/>
      <c r="F175" s="128"/>
      <c r="G175" s="129"/>
    </row>
    <row r="176" spans="1:7">
      <c r="A176" s="434"/>
      <c r="B176" s="435" t="s">
        <v>2767</v>
      </c>
      <c r="C176" s="433">
        <v>2.4180999999999999</v>
      </c>
      <c r="E176" s="127"/>
      <c r="F176" s="128"/>
      <c r="G176" s="129"/>
    </row>
    <row r="177" spans="1:7">
      <c r="A177" s="434" t="s">
        <v>2763</v>
      </c>
      <c r="B177" s="435" t="s">
        <v>2765</v>
      </c>
      <c r="C177" s="433">
        <v>7.7</v>
      </c>
      <c r="E177" s="127"/>
      <c r="F177" s="128"/>
      <c r="G177" s="129"/>
    </row>
    <row r="178" spans="1:7">
      <c r="A178" s="434"/>
      <c r="B178" s="435" t="s">
        <v>2768</v>
      </c>
      <c r="C178" s="433">
        <v>1186.7059999999999</v>
      </c>
      <c r="E178" s="127"/>
      <c r="F178" s="128"/>
      <c r="G178" s="129"/>
    </row>
    <row r="179" spans="1:7">
      <c r="A179" s="434"/>
      <c r="B179" s="435" t="s">
        <v>2844</v>
      </c>
      <c r="C179" s="433">
        <v>86.32</v>
      </c>
      <c r="E179" s="127"/>
      <c r="F179" s="128"/>
      <c r="G179" s="129"/>
    </row>
    <row r="180" spans="1:7">
      <c r="A180" s="434"/>
      <c r="B180" s="435" t="s">
        <v>2774</v>
      </c>
      <c r="C180" s="433">
        <v>5.3278999999999996</v>
      </c>
      <c r="E180" s="127"/>
      <c r="F180" s="128"/>
      <c r="G180" s="129"/>
    </row>
    <row r="181" spans="1:7">
      <c r="A181" s="434"/>
      <c r="B181" s="435" t="s">
        <v>2769</v>
      </c>
      <c r="C181" s="433">
        <v>8920.0580000000009</v>
      </c>
      <c r="E181" s="127"/>
      <c r="F181" s="128"/>
      <c r="G181" s="129"/>
    </row>
    <row r="182" spans="1:7">
      <c r="A182" s="434"/>
      <c r="B182" s="435" t="s">
        <v>2775</v>
      </c>
      <c r="C182" s="433">
        <v>1110.2611999999999</v>
      </c>
      <c r="E182" s="127"/>
      <c r="F182" s="128"/>
      <c r="G182" s="129"/>
    </row>
    <row r="183" spans="1:7">
      <c r="A183" s="434"/>
      <c r="B183" s="435" t="s">
        <v>2786</v>
      </c>
      <c r="C183" s="433">
        <v>537.85199999999998</v>
      </c>
      <c r="E183" s="127"/>
      <c r="F183" s="128"/>
      <c r="G183" s="129"/>
    </row>
    <row r="184" spans="1:7">
      <c r="A184" s="434"/>
      <c r="B184" s="435" t="s">
        <v>2787</v>
      </c>
      <c r="C184" s="433">
        <v>8165.08</v>
      </c>
      <c r="E184" s="127"/>
      <c r="F184" s="128"/>
      <c r="G184" s="129"/>
    </row>
    <row r="185" spans="1:7">
      <c r="A185" s="434"/>
      <c r="B185" s="435" t="s">
        <v>2845</v>
      </c>
      <c r="C185" s="433">
        <v>220.35</v>
      </c>
      <c r="E185" s="127"/>
      <c r="F185" s="128"/>
      <c r="G185" s="129"/>
    </row>
    <row r="186" spans="1:7">
      <c r="A186" s="434"/>
      <c r="B186" s="435" t="s">
        <v>2790</v>
      </c>
      <c r="C186" s="433">
        <v>0.3</v>
      </c>
      <c r="E186" s="127"/>
      <c r="F186" s="128"/>
      <c r="G186" s="129"/>
    </row>
    <row r="187" spans="1:7">
      <c r="A187" s="434"/>
      <c r="B187" s="435" t="s">
        <v>2793</v>
      </c>
      <c r="C187" s="433">
        <v>82.061999999999998</v>
      </c>
      <c r="E187" s="127"/>
      <c r="F187" s="128"/>
      <c r="G187" s="129"/>
    </row>
    <row r="188" spans="1:7">
      <c r="A188" s="434"/>
      <c r="B188" s="435" t="s">
        <v>2776</v>
      </c>
      <c r="C188" s="433">
        <v>1974.30411</v>
      </c>
      <c r="E188" s="127"/>
      <c r="F188" s="128"/>
      <c r="G188" s="129"/>
    </row>
    <row r="189" spans="1:7">
      <c r="A189" s="434"/>
      <c r="B189" s="435" t="s">
        <v>2799</v>
      </c>
      <c r="C189" s="433">
        <v>1505.5764799999999</v>
      </c>
      <c r="E189" s="127"/>
      <c r="F189" s="128"/>
      <c r="G189" s="129"/>
    </row>
    <row r="190" spans="1:7">
      <c r="A190" s="434"/>
      <c r="B190" s="435" t="s">
        <v>2805</v>
      </c>
      <c r="C190" s="433">
        <v>26</v>
      </c>
      <c r="E190" s="127"/>
      <c r="F190" s="128"/>
      <c r="G190" s="129"/>
    </row>
    <row r="191" spans="1:7">
      <c r="A191" s="434"/>
      <c r="B191" s="435" t="s">
        <v>2846</v>
      </c>
      <c r="C191" s="433">
        <v>568.04999999999995</v>
      </c>
      <c r="E191" s="127"/>
      <c r="F191" s="128"/>
      <c r="G191" s="129"/>
    </row>
    <row r="192" spans="1:7">
      <c r="A192" s="434"/>
      <c r="B192" s="435" t="s">
        <v>2807</v>
      </c>
      <c r="C192" s="433">
        <v>6647.2870000000003</v>
      </c>
      <c r="E192" s="127"/>
      <c r="F192" s="128"/>
      <c r="G192" s="129"/>
    </row>
    <row r="193" spans="1:7">
      <c r="A193" s="434"/>
      <c r="B193" s="435" t="s">
        <v>2762</v>
      </c>
      <c r="C193" s="433">
        <v>215318.51566799992</v>
      </c>
      <c r="E193" s="127"/>
      <c r="F193" s="128"/>
      <c r="G193" s="129"/>
    </row>
    <row r="194" spans="1:7">
      <c r="A194" s="434"/>
      <c r="B194" s="435" t="s">
        <v>2763</v>
      </c>
      <c r="C194" s="433">
        <v>11706.431</v>
      </c>
      <c r="E194" s="127"/>
      <c r="F194" s="128"/>
      <c r="G194" s="129"/>
    </row>
    <row r="195" spans="1:7">
      <c r="A195" s="434"/>
      <c r="B195" s="435" t="s">
        <v>2770</v>
      </c>
      <c r="C195" s="433">
        <v>9963.9879999999994</v>
      </c>
      <c r="E195" s="127"/>
      <c r="F195" s="128"/>
      <c r="G195" s="129"/>
    </row>
    <row r="196" spans="1:7">
      <c r="A196" s="434"/>
      <c r="B196" s="435" t="s">
        <v>2815</v>
      </c>
      <c r="C196" s="433">
        <v>130.41370000000001</v>
      </c>
      <c r="E196" s="127"/>
      <c r="F196" s="128"/>
      <c r="G196" s="129"/>
    </row>
    <row r="197" spans="1:7">
      <c r="A197" s="434"/>
      <c r="B197" s="435" t="s">
        <v>2777</v>
      </c>
      <c r="C197" s="433">
        <v>941.19332000000009</v>
      </c>
      <c r="E197" s="127"/>
      <c r="F197" s="128"/>
      <c r="G197" s="129"/>
    </row>
    <row r="198" spans="1:7">
      <c r="A198" s="434"/>
      <c r="B198" s="435" t="s">
        <v>2778</v>
      </c>
      <c r="C198" s="433">
        <v>3250.1559999999999</v>
      </c>
      <c r="E198" s="127"/>
      <c r="F198" s="128"/>
      <c r="G198" s="129"/>
    </row>
    <row r="199" spans="1:7">
      <c r="A199" s="434"/>
      <c r="B199" s="435" t="s">
        <v>2847</v>
      </c>
      <c r="C199" s="433">
        <v>39.6</v>
      </c>
      <c r="E199" s="127"/>
      <c r="F199" s="128"/>
      <c r="G199" s="129"/>
    </row>
    <row r="200" spans="1:7">
      <c r="A200" s="434"/>
      <c r="B200" s="435" t="s">
        <v>2818</v>
      </c>
      <c r="C200" s="433">
        <v>214.61</v>
      </c>
      <c r="E200" s="127"/>
      <c r="F200" s="128"/>
      <c r="G200" s="129"/>
    </row>
    <row r="201" spans="1:7">
      <c r="A201" s="434"/>
      <c r="B201" s="435" t="s">
        <v>2819</v>
      </c>
      <c r="C201" s="433">
        <v>432.49009999999998</v>
      </c>
      <c r="E201" s="127"/>
      <c r="F201" s="128"/>
      <c r="G201" s="129"/>
    </row>
    <row r="202" spans="1:7">
      <c r="A202" s="434"/>
      <c r="B202" s="435" t="s">
        <v>2821</v>
      </c>
      <c r="C202" s="433">
        <v>1557.9760000000001</v>
      </c>
      <c r="E202" s="127"/>
      <c r="F202" s="128"/>
      <c r="G202" s="129"/>
    </row>
    <row r="203" spans="1:7">
      <c r="A203" s="434"/>
      <c r="B203" s="435" t="s">
        <v>2823</v>
      </c>
      <c r="C203" s="433">
        <v>402.9</v>
      </c>
      <c r="E203" s="127"/>
      <c r="F203" s="128"/>
      <c r="G203" s="129"/>
    </row>
    <row r="204" spans="1:7">
      <c r="A204" s="434"/>
      <c r="B204" s="435" t="s">
        <v>2824</v>
      </c>
      <c r="C204" s="433">
        <v>120</v>
      </c>
      <c r="E204" s="127"/>
      <c r="F204" s="128"/>
      <c r="G204" s="129"/>
    </row>
    <row r="205" spans="1:7">
      <c r="A205" s="434"/>
      <c r="B205" s="435" t="s">
        <v>2810</v>
      </c>
      <c r="C205" s="433">
        <v>594.572</v>
      </c>
      <c r="E205" s="127"/>
      <c r="F205" s="128"/>
      <c r="G205" s="129"/>
    </row>
    <row r="206" spans="1:7">
      <c r="A206" s="434"/>
      <c r="B206" s="435" t="s">
        <v>2848</v>
      </c>
      <c r="C206" s="433">
        <v>1301.6300000000001</v>
      </c>
      <c r="E206" s="127"/>
      <c r="F206" s="128"/>
      <c r="G206" s="129"/>
    </row>
    <row r="207" spans="1:7">
      <c r="A207" s="434"/>
      <c r="B207" s="435" t="s">
        <v>2779</v>
      </c>
      <c r="C207" s="433">
        <v>74121.862900000036</v>
      </c>
      <c r="E207" s="127"/>
      <c r="F207" s="128"/>
      <c r="G207" s="129"/>
    </row>
    <row r="208" spans="1:7">
      <c r="A208" s="434"/>
      <c r="B208" s="435" t="s">
        <v>2826</v>
      </c>
      <c r="C208" s="433">
        <v>584.65</v>
      </c>
      <c r="E208" s="127"/>
      <c r="F208" s="128"/>
      <c r="G208" s="129"/>
    </row>
    <row r="209" spans="1:21" ht="15" customHeight="1">
      <c r="A209" s="434"/>
      <c r="B209" s="435" t="s">
        <v>2849</v>
      </c>
      <c r="C209" s="433">
        <v>4987.21</v>
      </c>
      <c r="E209" s="127"/>
      <c r="F209" s="128"/>
      <c r="G209" s="129"/>
    </row>
    <row r="210" spans="1:21" ht="15" customHeight="1">
      <c r="A210" s="434"/>
      <c r="B210" s="435" t="s">
        <v>2829</v>
      </c>
      <c r="C210" s="433">
        <v>10.954000000000001</v>
      </c>
      <c r="E210" s="127"/>
      <c r="F210" s="128"/>
      <c r="G210" s="129"/>
    </row>
    <row r="211" spans="1:21" ht="15" customHeight="1">
      <c r="A211" s="434"/>
      <c r="B211" s="435" t="s">
        <v>2830</v>
      </c>
      <c r="C211" s="433">
        <v>13.54</v>
      </c>
      <c r="E211" s="127"/>
      <c r="F211" s="128"/>
      <c r="G211" s="129"/>
    </row>
    <row r="212" spans="1:21" ht="15" customHeight="1">
      <c r="A212" s="434"/>
      <c r="B212" s="435" t="s">
        <v>2780</v>
      </c>
      <c r="C212" s="433">
        <v>95.617800000000003</v>
      </c>
      <c r="E212" s="127"/>
      <c r="F212" s="128"/>
      <c r="G212" s="129"/>
    </row>
    <row r="213" spans="1:21" ht="15" customHeight="1">
      <c r="A213" s="434"/>
      <c r="B213" s="435" t="s">
        <v>2764</v>
      </c>
      <c r="C213" s="433">
        <v>4151.5296899999994</v>
      </c>
      <c r="E213" s="127"/>
      <c r="F213" s="128"/>
      <c r="G213" s="129"/>
    </row>
    <row r="214" spans="1:21" ht="15" customHeight="1">
      <c r="A214" s="434"/>
      <c r="B214" s="435" t="s">
        <v>2766</v>
      </c>
      <c r="C214" s="433">
        <v>8377.241</v>
      </c>
      <c r="E214" s="127"/>
      <c r="F214" s="128"/>
      <c r="G214" s="129"/>
    </row>
    <row r="215" spans="1:21" ht="15" customHeight="1">
      <c r="A215" s="434"/>
      <c r="B215" s="435" t="s">
        <v>2832</v>
      </c>
      <c r="C215" s="433">
        <v>35516.202570000001</v>
      </c>
      <c r="E215" s="127"/>
      <c r="F215" s="128"/>
      <c r="G215" s="129"/>
    </row>
    <row r="216" spans="1:21" ht="15" customHeight="1">
      <c r="A216" s="434"/>
      <c r="B216" s="435" t="s">
        <v>2767</v>
      </c>
      <c r="C216" s="433">
        <v>71188.920041999998</v>
      </c>
      <c r="E216" s="127"/>
      <c r="F216" s="128"/>
      <c r="G216" s="129"/>
    </row>
    <row r="217" spans="1:21" ht="15" customHeight="1">
      <c r="A217" s="434"/>
      <c r="B217" s="435" t="s">
        <v>2781</v>
      </c>
      <c r="C217" s="433">
        <v>3976.8054999999999</v>
      </c>
      <c r="E217" s="127"/>
      <c r="F217" s="128"/>
      <c r="G217" s="129"/>
    </row>
    <row r="218" spans="1:21" ht="15" customHeight="1">
      <c r="A218" s="434"/>
      <c r="B218" s="435" t="s">
        <v>2782</v>
      </c>
      <c r="C218" s="433">
        <v>223.68090000000004</v>
      </c>
      <c r="E218" s="127"/>
      <c r="F218" s="128"/>
      <c r="G218" s="129"/>
      <c r="U218" s="121"/>
    </row>
    <row r="219" spans="1:21" ht="15" customHeight="1">
      <c r="A219" s="434"/>
      <c r="B219" s="435" t="s">
        <v>2835</v>
      </c>
      <c r="C219" s="433">
        <v>21.1</v>
      </c>
      <c r="E219" s="127"/>
      <c r="F219" s="128"/>
      <c r="G219" s="129"/>
    </row>
    <row r="220" spans="1:21" ht="15" customHeight="1">
      <c r="A220" s="434"/>
      <c r="B220" s="435" t="s">
        <v>2850</v>
      </c>
      <c r="C220" s="433">
        <v>87.7</v>
      </c>
      <c r="E220" s="127"/>
      <c r="F220" s="128"/>
      <c r="G220" s="129"/>
    </row>
    <row r="221" spans="1:21" ht="15" customHeight="1">
      <c r="A221" s="434"/>
      <c r="B221" s="435" t="s">
        <v>2837</v>
      </c>
      <c r="C221" s="433">
        <v>14.02</v>
      </c>
      <c r="E221" s="127"/>
      <c r="F221" s="128"/>
      <c r="G221" s="129"/>
    </row>
    <row r="222" spans="1:21" ht="15" customHeight="1">
      <c r="A222" s="434"/>
      <c r="B222" s="435" t="s">
        <v>2838</v>
      </c>
      <c r="C222" s="433">
        <v>19.89575</v>
      </c>
      <c r="E222" s="127"/>
      <c r="F222" s="128"/>
      <c r="G222" s="129"/>
    </row>
    <row r="223" spans="1:21" ht="15" customHeight="1">
      <c r="A223" s="434"/>
      <c r="B223" s="435" t="s">
        <v>2851</v>
      </c>
      <c r="C223" s="433">
        <v>3.16</v>
      </c>
      <c r="E223" s="127"/>
      <c r="F223" s="128"/>
      <c r="G223" s="129"/>
    </row>
    <row r="224" spans="1:21" ht="15" customHeight="1">
      <c r="A224" s="434"/>
      <c r="B224" s="435" t="s">
        <v>2839</v>
      </c>
      <c r="C224" s="433">
        <v>5.78</v>
      </c>
      <c r="E224" s="127"/>
      <c r="F224" s="128"/>
      <c r="G224" s="129"/>
    </row>
    <row r="225" spans="1:21" ht="15" customHeight="1">
      <c r="A225" s="434"/>
      <c r="B225" s="435" t="s">
        <v>2840</v>
      </c>
      <c r="C225" s="433">
        <v>0.44</v>
      </c>
      <c r="E225" s="127"/>
      <c r="F225" s="128"/>
      <c r="G225" s="129"/>
    </row>
    <row r="226" spans="1:21" ht="15" customHeight="1">
      <c r="A226" s="434" t="s">
        <v>2770</v>
      </c>
      <c r="B226" s="435" t="s">
        <v>2765</v>
      </c>
      <c r="C226" s="433">
        <v>9.9</v>
      </c>
      <c r="E226" s="127"/>
      <c r="F226" s="128"/>
      <c r="G226" s="129"/>
    </row>
    <row r="227" spans="1:21" ht="15" customHeight="1">
      <c r="A227" s="434"/>
      <c r="B227" s="435" t="s">
        <v>2768</v>
      </c>
      <c r="C227" s="433">
        <v>51963.303999999996</v>
      </c>
      <c r="E227" s="127"/>
      <c r="F227" s="128"/>
      <c r="G227" s="129"/>
    </row>
    <row r="228" spans="1:21" ht="15" customHeight="1">
      <c r="A228" s="434"/>
      <c r="B228" s="435" t="s">
        <v>2774</v>
      </c>
      <c r="C228" s="433">
        <v>3084.2618000000002</v>
      </c>
      <c r="E228" s="127"/>
      <c r="F228" s="128"/>
      <c r="G228" s="129"/>
    </row>
    <row r="229" spans="1:21" ht="15" customHeight="1">
      <c r="A229" s="434"/>
      <c r="B229" s="435" t="s">
        <v>2769</v>
      </c>
      <c r="C229" s="433">
        <v>7406.1108199999999</v>
      </c>
      <c r="E229" s="127"/>
      <c r="F229" s="128"/>
      <c r="G229" s="129"/>
    </row>
    <row r="230" spans="1:21" ht="15" customHeight="1">
      <c r="A230" s="434"/>
      <c r="B230" s="435" t="s">
        <v>2775</v>
      </c>
      <c r="C230" s="433">
        <v>1208.1001700000002</v>
      </c>
      <c r="E230" s="127"/>
      <c r="F230" s="128"/>
      <c r="G230" s="129"/>
    </row>
    <row r="231" spans="1:21" ht="15" customHeight="1">
      <c r="A231" s="434"/>
      <c r="B231" s="435" t="s">
        <v>2786</v>
      </c>
      <c r="C231" s="433">
        <v>8.236559999999999</v>
      </c>
      <c r="E231" s="127"/>
      <c r="F231" s="128"/>
      <c r="G231" s="129"/>
    </row>
    <row r="232" spans="1:21" ht="15" customHeight="1">
      <c r="A232" s="434"/>
      <c r="B232" s="435" t="s">
        <v>2776</v>
      </c>
      <c r="C232" s="433">
        <v>25.664000000000001</v>
      </c>
      <c r="E232" s="127"/>
      <c r="F232" s="128"/>
      <c r="G232" s="129"/>
    </row>
    <row r="233" spans="1:21" ht="15" customHeight="1">
      <c r="A233" s="434"/>
      <c r="B233" s="435" t="s">
        <v>2799</v>
      </c>
      <c r="C233" s="433">
        <v>2371.1876000000002</v>
      </c>
      <c r="E233" s="127"/>
      <c r="F233" s="128"/>
      <c r="G233" s="129"/>
      <c r="U233" s="121"/>
    </row>
    <row r="234" spans="1:21" ht="15" customHeight="1">
      <c r="A234" s="434"/>
      <c r="B234" s="435" t="s">
        <v>2807</v>
      </c>
      <c r="C234" s="433">
        <v>152.321</v>
      </c>
      <c r="E234" s="127"/>
      <c r="F234" s="128"/>
      <c r="G234" s="129"/>
    </row>
    <row r="235" spans="1:21" ht="15" customHeight="1">
      <c r="A235" s="434"/>
      <c r="B235" s="435" t="s">
        <v>2808</v>
      </c>
      <c r="C235" s="433">
        <v>19.88</v>
      </c>
      <c r="E235" s="127"/>
      <c r="F235" s="128"/>
      <c r="G235" s="129"/>
    </row>
    <row r="236" spans="1:21" ht="15" customHeight="1">
      <c r="A236" s="434"/>
      <c r="B236" s="435" t="s">
        <v>2762</v>
      </c>
      <c r="C236" s="433">
        <v>2319790.8487030715</v>
      </c>
      <c r="E236" s="127"/>
      <c r="F236" s="128"/>
      <c r="G236" s="129"/>
    </row>
    <row r="237" spans="1:21" ht="15" customHeight="1">
      <c r="A237" s="434"/>
      <c r="B237" s="435" t="s">
        <v>2841</v>
      </c>
      <c r="C237" s="433">
        <v>22.56</v>
      </c>
      <c r="E237" s="127"/>
      <c r="F237" s="128"/>
      <c r="G237" s="129"/>
    </row>
    <row r="238" spans="1:21" ht="15" customHeight="1">
      <c r="A238" s="434"/>
      <c r="B238" s="435" t="s">
        <v>2763</v>
      </c>
      <c r="C238" s="433">
        <v>160367.23268299989</v>
      </c>
      <c r="E238" s="127"/>
      <c r="F238" s="128"/>
      <c r="G238" s="129"/>
    </row>
    <row r="239" spans="1:21" ht="15" customHeight="1">
      <c r="A239" s="434"/>
      <c r="B239" s="435" t="s">
        <v>2770</v>
      </c>
      <c r="C239" s="433">
        <v>118.36496</v>
      </c>
      <c r="E239" s="127"/>
      <c r="F239" s="128"/>
      <c r="G239" s="129"/>
    </row>
    <row r="240" spans="1:21" ht="15" customHeight="1">
      <c r="A240" s="434"/>
      <c r="B240" s="435" t="s">
        <v>2778</v>
      </c>
      <c r="C240" s="433">
        <v>19.13</v>
      </c>
      <c r="E240" s="127"/>
      <c r="F240" s="128"/>
      <c r="G240" s="129"/>
    </row>
    <row r="241" spans="1:7">
      <c r="A241" s="434"/>
      <c r="B241" s="435" t="s">
        <v>2818</v>
      </c>
      <c r="C241" s="433">
        <v>28</v>
      </c>
      <c r="E241" s="127"/>
      <c r="F241" s="128"/>
      <c r="G241" s="129"/>
    </row>
    <row r="242" spans="1:7">
      <c r="A242" s="434"/>
      <c r="B242" s="435" t="s">
        <v>2821</v>
      </c>
      <c r="C242" s="433">
        <v>10631.801200000004</v>
      </c>
      <c r="E242" s="127"/>
      <c r="F242" s="128"/>
      <c r="G242" s="129"/>
    </row>
    <row r="243" spans="1:7">
      <c r="A243" s="434"/>
      <c r="B243" s="435" t="s">
        <v>2823</v>
      </c>
      <c r="C243" s="433">
        <v>5.7549999999999999</v>
      </c>
      <c r="E243" s="127"/>
      <c r="F243" s="128"/>
      <c r="G243" s="129"/>
    </row>
    <row r="244" spans="1:7">
      <c r="A244" s="434"/>
      <c r="B244" s="435" t="s">
        <v>2810</v>
      </c>
      <c r="C244" s="433">
        <v>11558.148293000006</v>
      </c>
      <c r="E244" s="127"/>
      <c r="F244" s="128"/>
      <c r="G244" s="129"/>
    </row>
    <row r="245" spans="1:7">
      <c r="A245" s="434"/>
      <c r="B245" s="435" t="s">
        <v>2779</v>
      </c>
      <c r="C245" s="433">
        <v>430105.77972099901</v>
      </c>
      <c r="E245" s="127"/>
      <c r="F245" s="128"/>
      <c r="G245" s="129"/>
    </row>
    <row r="246" spans="1:7">
      <c r="A246" s="434"/>
      <c r="B246" s="435" t="s">
        <v>2826</v>
      </c>
      <c r="C246" s="433">
        <v>88</v>
      </c>
      <c r="E246" s="127"/>
      <c r="F246" s="128"/>
      <c r="G246" s="129"/>
    </row>
    <row r="247" spans="1:7">
      <c r="A247" s="434"/>
      <c r="B247" s="435" t="s">
        <v>2764</v>
      </c>
      <c r="C247" s="433">
        <v>117958.86476000004</v>
      </c>
      <c r="E247" s="127"/>
      <c r="F247" s="128"/>
      <c r="G247" s="129"/>
    </row>
    <row r="248" spans="1:7">
      <c r="A248" s="434"/>
      <c r="B248" s="435" t="s">
        <v>2852</v>
      </c>
      <c r="C248" s="433">
        <v>9.3130000000000006</v>
      </c>
      <c r="E248" s="127"/>
      <c r="F248" s="128"/>
      <c r="G248" s="129"/>
    </row>
    <row r="249" spans="1:7">
      <c r="A249" s="434"/>
      <c r="B249" s="435" t="s">
        <v>2766</v>
      </c>
      <c r="C249" s="433">
        <v>242407.7139899999</v>
      </c>
      <c r="E249" s="127"/>
      <c r="F249" s="128"/>
      <c r="G249" s="129"/>
    </row>
    <row r="250" spans="1:7">
      <c r="A250" s="434"/>
      <c r="B250" s="435" t="s">
        <v>2767</v>
      </c>
      <c r="C250" s="433">
        <v>1189486.5366250013</v>
      </c>
      <c r="E250" s="127"/>
      <c r="F250" s="128"/>
      <c r="G250" s="129"/>
    </row>
    <row r="251" spans="1:7">
      <c r="A251" s="434"/>
      <c r="B251" s="435" t="s">
        <v>2781</v>
      </c>
      <c r="C251" s="433">
        <v>17378.414300000004</v>
      </c>
      <c r="E251" s="127"/>
      <c r="F251" s="128"/>
      <c r="G251" s="129"/>
    </row>
    <row r="252" spans="1:7">
      <c r="A252" s="434"/>
      <c r="B252" s="435" t="s">
        <v>2782</v>
      </c>
      <c r="C252" s="433">
        <v>11.275</v>
      </c>
      <c r="E252" s="127"/>
      <c r="F252" s="128"/>
      <c r="G252" s="129"/>
    </row>
    <row r="253" spans="1:7">
      <c r="A253" s="434"/>
      <c r="B253" s="435" t="s">
        <v>2836</v>
      </c>
      <c r="C253" s="433">
        <v>25.457999999999998</v>
      </c>
      <c r="E253" s="127"/>
      <c r="F253" s="128"/>
      <c r="G253" s="129"/>
    </row>
    <row r="254" spans="1:7">
      <c r="A254" s="434"/>
      <c r="B254" s="435" t="s">
        <v>2837</v>
      </c>
      <c r="C254" s="433">
        <v>218.36799999999999</v>
      </c>
      <c r="E254" s="127"/>
      <c r="F254" s="128"/>
      <c r="G254" s="129"/>
    </row>
    <row r="255" spans="1:7">
      <c r="A255" s="434"/>
      <c r="B255" s="435" t="s">
        <v>2853</v>
      </c>
      <c r="C255" s="433">
        <v>50.097999999999999</v>
      </c>
      <c r="E255" s="127"/>
      <c r="F255" s="128"/>
      <c r="G255" s="129"/>
    </row>
    <row r="256" spans="1:7">
      <c r="A256" s="434" t="s">
        <v>2854</v>
      </c>
      <c r="B256" s="435" t="s">
        <v>2762</v>
      </c>
      <c r="C256" s="433">
        <v>4.7000000000000002E-3</v>
      </c>
      <c r="E256" s="127"/>
      <c r="F256" s="128"/>
      <c r="G256" s="129"/>
    </row>
    <row r="257" spans="1:8">
      <c r="A257" s="434" t="s">
        <v>2855</v>
      </c>
      <c r="B257" s="435" t="s">
        <v>2762</v>
      </c>
      <c r="C257" s="433">
        <v>56.763199999999998</v>
      </c>
      <c r="E257" s="127"/>
      <c r="F257" s="128"/>
      <c r="G257" s="129"/>
    </row>
    <row r="258" spans="1:8">
      <c r="A258" s="434"/>
      <c r="B258" s="435" t="s">
        <v>2763</v>
      </c>
      <c r="C258" s="433">
        <v>50.268999999999998</v>
      </c>
      <c r="E258" s="127"/>
      <c r="F258" s="128"/>
      <c r="G258" s="129"/>
    </row>
    <row r="259" spans="1:8">
      <c r="A259" s="434" t="s">
        <v>2815</v>
      </c>
      <c r="B259" s="435" t="s">
        <v>2769</v>
      </c>
      <c r="C259" s="433">
        <v>23.87</v>
      </c>
      <c r="E259" s="127"/>
      <c r="F259" s="128"/>
      <c r="G259" s="129"/>
    </row>
    <row r="260" spans="1:8">
      <c r="A260" s="434"/>
      <c r="B260" s="435" t="s">
        <v>2762</v>
      </c>
      <c r="C260" s="433">
        <v>177022.49734259871</v>
      </c>
      <c r="E260" s="127"/>
      <c r="F260" s="128"/>
      <c r="G260" s="129"/>
      <c r="H260" s="121"/>
    </row>
    <row r="261" spans="1:8">
      <c r="A261" s="434"/>
      <c r="B261" s="435" t="s">
        <v>2763</v>
      </c>
      <c r="C261" s="433">
        <v>44110.992997000008</v>
      </c>
      <c r="E261" s="127"/>
      <c r="F261" s="128"/>
      <c r="G261" s="129"/>
    </row>
    <row r="262" spans="1:8">
      <c r="A262" s="434"/>
      <c r="B262" s="435" t="s">
        <v>2815</v>
      </c>
      <c r="C262" s="433">
        <v>49.26</v>
      </c>
      <c r="E262" s="127"/>
      <c r="F262" s="128"/>
      <c r="G262" s="129"/>
    </row>
    <row r="263" spans="1:8">
      <c r="A263" s="434"/>
      <c r="B263" s="435" t="s">
        <v>2810</v>
      </c>
      <c r="C263" s="433">
        <v>8.3318999999999992</v>
      </c>
      <c r="E263" s="127"/>
      <c r="F263" s="128"/>
      <c r="G263" s="129"/>
    </row>
    <row r="264" spans="1:8">
      <c r="A264" s="434"/>
      <c r="B264" s="435" t="s">
        <v>2779</v>
      </c>
      <c r="C264" s="433">
        <v>7.2</v>
      </c>
      <c r="E264" s="127"/>
      <c r="F264" s="128"/>
      <c r="G264" s="129"/>
    </row>
    <row r="265" spans="1:8">
      <c r="A265" s="434"/>
      <c r="B265" s="435" t="s">
        <v>2764</v>
      </c>
      <c r="C265" s="433">
        <v>21798.657290000006</v>
      </c>
      <c r="E265" s="127"/>
      <c r="F265" s="128"/>
      <c r="G265" s="129"/>
    </row>
    <row r="266" spans="1:8">
      <c r="A266" s="434"/>
      <c r="B266" s="435" t="s">
        <v>2766</v>
      </c>
      <c r="C266" s="433">
        <v>3930.8064799999997</v>
      </c>
      <c r="E266" s="127"/>
      <c r="F266" s="128"/>
      <c r="G266" s="129"/>
    </row>
    <row r="267" spans="1:8">
      <c r="A267" s="434"/>
      <c r="B267" s="435" t="s">
        <v>2767</v>
      </c>
      <c r="C267" s="433">
        <v>186328.49829037915</v>
      </c>
      <c r="E267" s="127"/>
      <c r="F267" s="128"/>
      <c r="G267" s="129"/>
    </row>
    <row r="268" spans="1:8">
      <c r="A268" s="434" t="s">
        <v>2777</v>
      </c>
      <c r="B268" s="435" t="s">
        <v>2769</v>
      </c>
      <c r="C268" s="433">
        <v>431.49</v>
      </c>
      <c r="E268" s="127"/>
      <c r="F268" s="128"/>
      <c r="G268" s="129"/>
    </row>
    <row r="269" spans="1:8">
      <c r="A269" s="434"/>
      <c r="B269" s="435" t="s">
        <v>2762</v>
      </c>
      <c r="C269" s="433">
        <v>626.30346800000007</v>
      </c>
      <c r="E269" s="127"/>
      <c r="F269" s="128"/>
      <c r="G269" s="129"/>
    </row>
    <row r="270" spans="1:8">
      <c r="A270" s="434"/>
      <c r="B270" s="435" t="s">
        <v>2763</v>
      </c>
      <c r="C270" s="433">
        <v>240.30082999999999</v>
      </c>
      <c r="E270" s="127"/>
      <c r="F270" s="128"/>
      <c r="G270" s="129"/>
    </row>
    <row r="271" spans="1:8">
      <c r="A271" s="434"/>
      <c r="B271" s="435" t="s">
        <v>2764</v>
      </c>
      <c r="C271" s="433">
        <v>1.7609999999999999</v>
      </c>
      <c r="E271" s="127"/>
      <c r="F271" s="128"/>
      <c r="G271" s="129"/>
    </row>
    <row r="272" spans="1:8">
      <c r="A272" s="434"/>
      <c r="B272" s="435" t="s">
        <v>2766</v>
      </c>
      <c r="C272" s="433">
        <v>56.652000000000001</v>
      </c>
      <c r="E272" s="127"/>
      <c r="F272" s="128"/>
      <c r="G272" s="129"/>
    </row>
    <row r="273" spans="1:7">
      <c r="A273" s="434"/>
      <c r="B273" s="435" t="s">
        <v>2767</v>
      </c>
      <c r="C273" s="433">
        <v>21.470832000000001</v>
      </c>
      <c r="E273" s="127"/>
      <c r="F273" s="128"/>
      <c r="G273" s="129"/>
    </row>
    <row r="274" spans="1:7">
      <c r="A274" s="434" t="s">
        <v>2816</v>
      </c>
      <c r="B274" s="435" t="s">
        <v>2762</v>
      </c>
      <c r="C274" s="433">
        <v>0.24299999999999999</v>
      </c>
      <c r="E274" s="127"/>
      <c r="F274" s="128"/>
      <c r="G274" s="129"/>
    </row>
    <row r="275" spans="1:7">
      <c r="A275" s="434"/>
      <c r="B275" s="435" t="s">
        <v>2763</v>
      </c>
      <c r="C275" s="433">
        <v>16</v>
      </c>
      <c r="E275" s="127"/>
      <c r="F275" s="128"/>
      <c r="G275" s="129"/>
    </row>
    <row r="276" spans="1:7">
      <c r="A276" s="434" t="s">
        <v>2778</v>
      </c>
      <c r="B276" s="435" t="s">
        <v>2762</v>
      </c>
      <c r="C276" s="433">
        <v>3488.3706750000006</v>
      </c>
      <c r="E276" s="127"/>
      <c r="F276" s="128"/>
      <c r="G276" s="129"/>
    </row>
    <row r="277" spans="1:7">
      <c r="A277" s="434"/>
      <c r="B277" s="435" t="s">
        <v>2763</v>
      </c>
      <c r="C277" s="433">
        <v>1373.8113219999998</v>
      </c>
      <c r="E277" s="127"/>
      <c r="F277" s="128"/>
      <c r="G277" s="129"/>
    </row>
    <row r="278" spans="1:7">
      <c r="A278" s="434"/>
      <c r="B278" s="435" t="s">
        <v>2779</v>
      </c>
      <c r="C278" s="433">
        <v>7.22</v>
      </c>
      <c r="E278" s="127"/>
      <c r="F278" s="128"/>
      <c r="G278" s="129"/>
    </row>
    <row r="279" spans="1:7">
      <c r="A279" s="434"/>
      <c r="B279" s="435" t="s">
        <v>2764</v>
      </c>
      <c r="C279" s="433">
        <v>113.01078</v>
      </c>
      <c r="E279" s="127"/>
      <c r="F279" s="128"/>
      <c r="G279" s="129"/>
    </row>
    <row r="280" spans="1:7">
      <c r="A280" s="434"/>
      <c r="B280" s="435" t="s">
        <v>2766</v>
      </c>
      <c r="C280" s="433">
        <v>42.51</v>
      </c>
      <c r="E280" s="127"/>
      <c r="F280" s="128"/>
      <c r="G280" s="129"/>
    </row>
    <row r="281" spans="1:7">
      <c r="A281" s="434"/>
      <c r="B281" s="435" t="s">
        <v>2767</v>
      </c>
      <c r="C281" s="433">
        <v>72.451399999999992</v>
      </c>
      <c r="E281" s="127"/>
      <c r="F281" s="128"/>
      <c r="G281" s="129"/>
    </row>
    <row r="282" spans="1:7">
      <c r="A282" s="434" t="s">
        <v>2856</v>
      </c>
      <c r="B282" s="435" t="s">
        <v>2762</v>
      </c>
      <c r="C282" s="433">
        <v>64.876040999999987</v>
      </c>
      <c r="E282" s="127"/>
      <c r="F282" s="128"/>
      <c r="G282" s="129"/>
    </row>
    <row r="283" spans="1:7">
      <c r="A283" s="434" t="s">
        <v>2817</v>
      </c>
      <c r="B283" s="435" t="s">
        <v>2762</v>
      </c>
      <c r="C283" s="433">
        <v>73.946630000000013</v>
      </c>
      <c r="E283" s="127"/>
      <c r="F283" s="128"/>
      <c r="G283" s="129"/>
    </row>
    <row r="284" spans="1:7">
      <c r="A284" s="434" t="s">
        <v>2857</v>
      </c>
      <c r="B284" s="435" t="s">
        <v>2763</v>
      </c>
      <c r="C284" s="433">
        <v>18.971395000000001</v>
      </c>
      <c r="E284" s="127"/>
      <c r="F284" s="128"/>
      <c r="G284" s="129"/>
    </row>
    <row r="285" spans="1:7">
      <c r="A285" s="434" t="s">
        <v>2858</v>
      </c>
      <c r="B285" s="435" t="s">
        <v>2790</v>
      </c>
      <c r="C285" s="433">
        <v>21.4038</v>
      </c>
      <c r="E285" s="127"/>
      <c r="F285" s="128"/>
      <c r="G285" s="129"/>
    </row>
    <row r="286" spans="1:7">
      <c r="A286" s="434"/>
      <c r="B286" s="435" t="s">
        <v>2762</v>
      </c>
      <c r="C286" s="433">
        <v>16700.042422000013</v>
      </c>
      <c r="E286" s="127"/>
      <c r="F286" s="128"/>
      <c r="G286" s="129"/>
    </row>
    <row r="287" spans="1:7">
      <c r="A287" s="434"/>
      <c r="B287" s="435" t="s">
        <v>2763</v>
      </c>
      <c r="C287" s="433">
        <v>2630.5522350000001</v>
      </c>
      <c r="E287" s="127"/>
      <c r="F287" s="128"/>
      <c r="G287" s="129"/>
    </row>
    <row r="288" spans="1:7">
      <c r="A288" s="434"/>
      <c r="B288" s="435" t="s">
        <v>2764</v>
      </c>
      <c r="C288" s="433">
        <v>53.530919999999995</v>
      </c>
      <c r="E288" s="127"/>
      <c r="F288" s="128"/>
      <c r="G288" s="129"/>
    </row>
    <row r="289" spans="1:7">
      <c r="A289" s="434"/>
      <c r="B289" s="435" t="s">
        <v>2767</v>
      </c>
      <c r="C289" s="433">
        <v>48827.291754000456</v>
      </c>
      <c r="E289" s="127"/>
      <c r="F289" s="128"/>
      <c r="G289" s="129"/>
    </row>
    <row r="290" spans="1:7">
      <c r="A290" s="434" t="s">
        <v>2859</v>
      </c>
      <c r="B290" s="435" t="s">
        <v>2762</v>
      </c>
      <c r="C290" s="433">
        <v>30.6</v>
      </c>
      <c r="E290" s="127"/>
      <c r="F290" s="128"/>
      <c r="G290" s="129"/>
    </row>
    <row r="291" spans="1:7">
      <c r="A291" s="434" t="s">
        <v>2860</v>
      </c>
      <c r="B291" s="435" t="s">
        <v>2762</v>
      </c>
      <c r="C291" s="433">
        <v>25.965720000000001</v>
      </c>
      <c r="E291" s="127"/>
      <c r="F291" s="128"/>
      <c r="G291" s="129"/>
    </row>
    <row r="292" spans="1:7">
      <c r="A292" s="434"/>
      <c r="B292" s="435" t="s">
        <v>2763</v>
      </c>
      <c r="C292" s="433">
        <v>33.93242</v>
      </c>
      <c r="E292" s="127"/>
      <c r="F292" s="128"/>
      <c r="G292" s="129"/>
    </row>
    <row r="293" spans="1:7">
      <c r="A293" s="434" t="s">
        <v>2861</v>
      </c>
      <c r="B293" s="435" t="s">
        <v>2762</v>
      </c>
      <c r="C293" s="433">
        <v>0.25600000000000001</v>
      </c>
      <c r="E293" s="127"/>
      <c r="F293" s="128"/>
      <c r="G293" s="129"/>
    </row>
    <row r="294" spans="1:7">
      <c r="A294" s="434" t="s">
        <v>2862</v>
      </c>
      <c r="B294" s="435" t="s">
        <v>2762</v>
      </c>
      <c r="C294" s="433">
        <v>11.2448</v>
      </c>
      <c r="E294" s="127"/>
      <c r="F294" s="128"/>
      <c r="G294" s="129"/>
    </row>
    <row r="295" spans="1:7">
      <c r="A295" s="434" t="s">
        <v>2818</v>
      </c>
      <c r="B295" s="435" t="s">
        <v>2762</v>
      </c>
      <c r="C295" s="433">
        <v>14.664840000000002</v>
      </c>
      <c r="E295" s="127"/>
      <c r="F295" s="128"/>
      <c r="G295" s="129"/>
    </row>
    <row r="296" spans="1:7">
      <c r="A296" s="434"/>
      <c r="B296" s="435" t="s">
        <v>2763</v>
      </c>
      <c r="C296" s="433">
        <v>21.27328</v>
      </c>
      <c r="E296" s="127"/>
      <c r="F296" s="128"/>
      <c r="G296" s="129"/>
    </row>
    <row r="297" spans="1:7">
      <c r="A297" s="434"/>
      <c r="B297" s="435" t="s">
        <v>2767</v>
      </c>
      <c r="C297" s="433">
        <v>18.16281</v>
      </c>
      <c r="E297" s="127"/>
      <c r="F297" s="128"/>
      <c r="G297" s="129"/>
    </row>
    <row r="298" spans="1:7">
      <c r="A298" s="434" t="s">
        <v>2819</v>
      </c>
      <c r="B298" s="435" t="s">
        <v>2762</v>
      </c>
      <c r="C298" s="433">
        <v>48.594900000000003</v>
      </c>
      <c r="E298" s="127"/>
      <c r="F298" s="128"/>
      <c r="G298" s="129"/>
    </row>
    <row r="299" spans="1:7">
      <c r="A299" s="434" t="s">
        <v>2821</v>
      </c>
      <c r="B299" s="435" t="s">
        <v>2762</v>
      </c>
      <c r="C299" s="433">
        <v>1838.5653550000038</v>
      </c>
      <c r="E299" s="127"/>
      <c r="F299" s="128"/>
      <c r="G299" s="129"/>
    </row>
    <row r="300" spans="1:7">
      <c r="A300" s="434"/>
      <c r="B300" s="435" t="s">
        <v>2763</v>
      </c>
      <c r="C300" s="433">
        <v>143.43695000000002</v>
      </c>
      <c r="E300" s="127"/>
      <c r="F300" s="128"/>
      <c r="G300" s="129"/>
    </row>
    <row r="301" spans="1:7">
      <c r="A301" s="434"/>
      <c r="B301" s="435" t="s">
        <v>2764</v>
      </c>
      <c r="C301" s="433">
        <v>1.825</v>
      </c>
      <c r="E301" s="127"/>
      <c r="F301" s="128"/>
      <c r="G301" s="129"/>
    </row>
    <row r="302" spans="1:7">
      <c r="A302" s="434"/>
      <c r="B302" s="435" t="s">
        <v>2766</v>
      </c>
      <c r="C302" s="433">
        <v>14.073499999999999</v>
      </c>
      <c r="E302" s="127"/>
      <c r="F302" s="128"/>
      <c r="G302" s="129"/>
    </row>
    <row r="303" spans="1:7">
      <c r="A303" s="434"/>
      <c r="B303" s="435" t="s">
        <v>2767</v>
      </c>
      <c r="C303" s="433">
        <v>174.23401000000001</v>
      </c>
      <c r="E303" s="127"/>
      <c r="F303" s="128"/>
      <c r="G303" s="129"/>
    </row>
    <row r="304" spans="1:7">
      <c r="A304" s="434"/>
      <c r="B304" s="435" t="s">
        <v>2837</v>
      </c>
      <c r="C304" s="433">
        <v>0.19738</v>
      </c>
      <c r="E304" s="127"/>
      <c r="F304" s="128"/>
      <c r="G304" s="129"/>
    </row>
    <row r="305" spans="1:7">
      <c r="A305" s="434" t="s">
        <v>2863</v>
      </c>
      <c r="B305" s="435" t="s">
        <v>2762</v>
      </c>
      <c r="C305" s="433">
        <v>265.67385999999999</v>
      </c>
      <c r="E305" s="127"/>
      <c r="F305" s="128"/>
      <c r="G305" s="129"/>
    </row>
    <row r="306" spans="1:7">
      <c r="A306" s="434"/>
      <c r="B306" s="435" t="s">
        <v>2767</v>
      </c>
      <c r="C306" s="433">
        <v>7.9349999999999996</v>
      </c>
      <c r="E306" s="127"/>
      <c r="F306" s="128"/>
      <c r="G306" s="129"/>
    </row>
    <row r="307" spans="1:7">
      <c r="A307" s="434" t="s">
        <v>2864</v>
      </c>
      <c r="B307" s="435" t="s">
        <v>2762</v>
      </c>
      <c r="C307" s="433">
        <v>4.6720000000000006</v>
      </c>
      <c r="E307" s="127"/>
      <c r="F307" s="128"/>
      <c r="G307" s="129"/>
    </row>
    <row r="308" spans="1:7">
      <c r="A308" s="434" t="s">
        <v>2822</v>
      </c>
      <c r="B308" s="435" t="s">
        <v>2762</v>
      </c>
      <c r="C308" s="433">
        <v>86.306540000000012</v>
      </c>
      <c r="E308" s="127"/>
      <c r="F308" s="128"/>
      <c r="G308" s="129"/>
    </row>
    <row r="309" spans="1:7">
      <c r="A309" s="434" t="s">
        <v>2823</v>
      </c>
      <c r="B309" s="435" t="s">
        <v>2769</v>
      </c>
      <c r="C309" s="433">
        <v>809.6321999999999</v>
      </c>
      <c r="E309" s="127"/>
      <c r="F309" s="128"/>
      <c r="G309" s="129"/>
    </row>
    <row r="310" spans="1:7">
      <c r="A310" s="434"/>
      <c r="B310" s="435" t="s">
        <v>2762</v>
      </c>
      <c r="C310" s="433">
        <v>27497.650036000006</v>
      </c>
      <c r="E310" s="127"/>
      <c r="F310" s="128"/>
      <c r="G310" s="129"/>
    </row>
    <row r="311" spans="1:7">
      <c r="A311" s="434"/>
      <c r="B311" s="435" t="s">
        <v>2763</v>
      </c>
      <c r="C311" s="433">
        <v>3843.2664450000002</v>
      </c>
      <c r="E311" s="127"/>
      <c r="F311" s="128"/>
      <c r="G311" s="129"/>
    </row>
    <row r="312" spans="1:7">
      <c r="A312" s="434"/>
      <c r="B312" s="435" t="s">
        <v>2779</v>
      </c>
      <c r="C312" s="433">
        <v>8.23</v>
      </c>
      <c r="E312" s="127"/>
      <c r="F312" s="128"/>
      <c r="G312" s="129"/>
    </row>
    <row r="313" spans="1:7">
      <c r="A313" s="434"/>
      <c r="B313" s="435" t="s">
        <v>2764</v>
      </c>
      <c r="C313" s="433">
        <v>121.78700000000001</v>
      </c>
      <c r="E313" s="127"/>
      <c r="F313" s="128"/>
      <c r="G313" s="129"/>
    </row>
    <row r="314" spans="1:7">
      <c r="A314" s="434"/>
      <c r="B314" s="435" t="s">
        <v>2766</v>
      </c>
      <c r="C314" s="433">
        <v>1135.3484099999998</v>
      </c>
      <c r="E314" s="127"/>
      <c r="F314" s="128"/>
      <c r="G314" s="129"/>
    </row>
    <row r="315" spans="1:7">
      <c r="A315" s="434"/>
      <c r="B315" s="435" t="s">
        <v>2767</v>
      </c>
      <c r="C315" s="433">
        <v>349.46897999999987</v>
      </c>
      <c r="E315" s="127"/>
      <c r="F315" s="128"/>
      <c r="G315" s="129"/>
    </row>
    <row r="316" spans="1:7">
      <c r="A316" s="434" t="s">
        <v>2865</v>
      </c>
      <c r="B316" s="435" t="s">
        <v>2763</v>
      </c>
      <c r="C316" s="433">
        <v>0.43099999999999999</v>
      </c>
      <c r="E316" s="127"/>
      <c r="F316" s="128"/>
      <c r="G316" s="129"/>
    </row>
    <row r="317" spans="1:7">
      <c r="A317" s="434"/>
      <c r="B317" s="435" t="s">
        <v>2767</v>
      </c>
      <c r="C317" s="433">
        <v>84.940111999999999</v>
      </c>
      <c r="E317" s="127"/>
      <c r="F317" s="128"/>
      <c r="G317" s="129"/>
    </row>
    <row r="318" spans="1:7">
      <c r="A318" s="434" t="s">
        <v>2824</v>
      </c>
      <c r="B318" s="435" t="s">
        <v>2762</v>
      </c>
      <c r="C318" s="433">
        <v>36464.098050000008</v>
      </c>
      <c r="E318" s="127"/>
      <c r="F318" s="128"/>
      <c r="G318" s="129"/>
    </row>
    <row r="319" spans="1:7">
      <c r="A319" s="434"/>
      <c r="B319" s="435" t="s">
        <v>2763</v>
      </c>
      <c r="C319" s="433">
        <v>123.63188000000001</v>
      </c>
      <c r="E319" s="127"/>
      <c r="F319" s="128"/>
      <c r="G319" s="129"/>
    </row>
    <row r="320" spans="1:7">
      <c r="A320" s="434"/>
      <c r="B320" s="435" t="s">
        <v>2779</v>
      </c>
      <c r="C320" s="433">
        <v>287.93200000000002</v>
      </c>
      <c r="E320" s="127"/>
      <c r="F320" s="128"/>
      <c r="G320" s="129"/>
    </row>
    <row r="321" spans="1:7">
      <c r="A321" s="434" t="s">
        <v>2866</v>
      </c>
      <c r="B321" s="435" t="s">
        <v>2762</v>
      </c>
      <c r="C321" s="433">
        <v>523.20553299999995</v>
      </c>
      <c r="E321" s="127"/>
      <c r="F321" s="128"/>
      <c r="G321" s="129"/>
    </row>
    <row r="322" spans="1:7">
      <c r="A322" s="434"/>
      <c r="B322" s="435" t="s">
        <v>2763</v>
      </c>
      <c r="C322" s="433">
        <v>54.047340000000005</v>
      </c>
      <c r="E322" s="127"/>
      <c r="F322" s="128"/>
      <c r="G322" s="129"/>
    </row>
    <row r="323" spans="1:7">
      <c r="A323" s="434" t="s">
        <v>2867</v>
      </c>
      <c r="B323" s="435" t="s">
        <v>2763</v>
      </c>
      <c r="C323" s="433">
        <v>16.559000000000001</v>
      </c>
      <c r="E323" s="127"/>
      <c r="F323" s="128"/>
      <c r="G323" s="129"/>
    </row>
    <row r="324" spans="1:7">
      <c r="A324" s="434" t="s">
        <v>2825</v>
      </c>
      <c r="B324" s="435" t="s">
        <v>2762</v>
      </c>
      <c r="C324" s="433">
        <v>898.00260899999989</v>
      </c>
      <c r="E324" s="127"/>
      <c r="F324" s="128"/>
      <c r="G324" s="129"/>
    </row>
    <row r="325" spans="1:7">
      <c r="A325" s="434" t="s">
        <v>2868</v>
      </c>
      <c r="B325" s="435" t="s">
        <v>2762</v>
      </c>
      <c r="C325" s="433">
        <v>148.1824</v>
      </c>
      <c r="E325" s="127"/>
      <c r="F325" s="128"/>
      <c r="G325" s="129"/>
    </row>
    <row r="326" spans="1:7">
      <c r="A326" s="434" t="s">
        <v>2810</v>
      </c>
      <c r="B326" s="435" t="s">
        <v>2762</v>
      </c>
      <c r="C326" s="433">
        <v>847.71811499999967</v>
      </c>
      <c r="E326" s="127"/>
      <c r="F326" s="128"/>
      <c r="G326" s="129"/>
    </row>
    <row r="327" spans="1:7">
      <c r="A327" s="434"/>
      <c r="B327" s="435" t="s">
        <v>2763</v>
      </c>
      <c r="C327" s="433">
        <v>153.80928400000005</v>
      </c>
      <c r="E327" s="127"/>
      <c r="F327" s="128"/>
      <c r="G327" s="129"/>
    </row>
    <row r="328" spans="1:7">
      <c r="A328" s="434"/>
      <c r="B328" s="435" t="s">
        <v>2764</v>
      </c>
      <c r="C328" s="433">
        <v>13.14</v>
      </c>
      <c r="E328" s="127"/>
      <c r="F328" s="128"/>
      <c r="G328" s="129"/>
    </row>
    <row r="329" spans="1:7">
      <c r="A329" s="434"/>
      <c r="B329" s="435" t="s">
        <v>2766</v>
      </c>
      <c r="C329" s="433">
        <v>2.843</v>
      </c>
      <c r="E329" s="127"/>
      <c r="F329" s="128"/>
      <c r="G329" s="129"/>
    </row>
    <row r="330" spans="1:7">
      <c r="A330" s="434"/>
      <c r="B330" s="435" t="s">
        <v>2767</v>
      </c>
      <c r="C330" s="433">
        <v>11.161</v>
      </c>
      <c r="E330" s="127"/>
      <c r="F330" s="128"/>
      <c r="G330" s="129"/>
    </row>
    <row r="331" spans="1:7">
      <c r="A331" s="434" t="s">
        <v>2869</v>
      </c>
      <c r="B331" s="435" t="s">
        <v>2763</v>
      </c>
      <c r="C331" s="433">
        <v>0.215</v>
      </c>
      <c r="E331" s="127"/>
      <c r="F331" s="128"/>
      <c r="G331" s="129"/>
    </row>
    <row r="332" spans="1:7">
      <c r="A332" s="434" t="s">
        <v>2848</v>
      </c>
      <c r="B332" s="435" t="s">
        <v>2762</v>
      </c>
      <c r="C332" s="433">
        <v>1.514</v>
      </c>
      <c r="E332" s="127"/>
      <c r="F332" s="128"/>
      <c r="G332" s="129"/>
    </row>
    <row r="333" spans="1:7">
      <c r="A333" s="434"/>
      <c r="B333" s="435" t="s">
        <v>2767</v>
      </c>
      <c r="C333" s="433">
        <v>111.346</v>
      </c>
      <c r="E333" s="127"/>
      <c r="F333" s="128"/>
      <c r="G333" s="129"/>
    </row>
    <row r="334" spans="1:7">
      <c r="A334" s="434" t="s">
        <v>2779</v>
      </c>
      <c r="B334" s="435" t="s">
        <v>2762</v>
      </c>
      <c r="C334" s="433">
        <v>656.88181000000009</v>
      </c>
      <c r="E334" s="127"/>
      <c r="F334" s="128"/>
      <c r="G334" s="129"/>
    </row>
    <row r="335" spans="1:7">
      <c r="A335" s="434"/>
      <c r="B335" s="435" t="s">
        <v>2763</v>
      </c>
      <c r="C335" s="433">
        <v>23.8</v>
      </c>
      <c r="E335" s="127"/>
      <c r="F335" s="128"/>
      <c r="G335" s="129"/>
    </row>
    <row r="336" spans="1:7">
      <c r="A336" s="434"/>
      <c r="B336" s="435" t="s">
        <v>2764</v>
      </c>
      <c r="C336" s="433">
        <v>8.75</v>
      </c>
      <c r="E336" s="127"/>
      <c r="F336" s="128"/>
      <c r="G336" s="129"/>
    </row>
    <row r="337" spans="1:7">
      <c r="A337" s="434"/>
      <c r="B337" s="435" t="s">
        <v>2766</v>
      </c>
      <c r="C337" s="433">
        <v>1</v>
      </c>
      <c r="E337" s="127"/>
      <c r="F337" s="128"/>
      <c r="G337" s="129"/>
    </row>
    <row r="338" spans="1:7">
      <c r="A338" s="434"/>
      <c r="B338" s="435" t="s">
        <v>2767</v>
      </c>
      <c r="C338" s="433">
        <v>16.812799999999999</v>
      </c>
      <c r="E338" s="127"/>
      <c r="F338" s="128"/>
      <c r="G338" s="129"/>
    </row>
    <row r="339" spans="1:7">
      <c r="A339" s="434" t="s">
        <v>2870</v>
      </c>
      <c r="B339" s="435" t="s">
        <v>2762</v>
      </c>
      <c r="C339" s="433">
        <v>153.84899999999999</v>
      </c>
      <c r="E339" s="127"/>
      <c r="F339" s="128"/>
      <c r="G339" s="129"/>
    </row>
    <row r="340" spans="1:7">
      <c r="A340" s="434" t="s">
        <v>2826</v>
      </c>
      <c r="B340" s="435" t="s">
        <v>2762</v>
      </c>
      <c r="C340" s="433">
        <v>58.124520000000004</v>
      </c>
      <c r="E340" s="127"/>
      <c r="F340" s="128"/>
      <c r="G340" s="129"/>
    </row>
    <row r="341" spans="1:7">
      <c r="A341" s="434"/>
      <c r="B341" s="435" t="s">
        <v>2764</v>
      </c>
      <c r="C341" s="433">
        <v>3.9056799999999998</v>
      </c>
      <c r="E341" s="127"/>
      <c r="F341" s="128"/>
      <c r="G341" s="129"/>
    </row>
    <row r="342" spans="1:7">
      <c r="A342" s="434"/>
      <c r="B342" s="435" t="s">
        <v>2767</v>
      </c>
      <c r="C342" s="433">
        <v>3.09158</v>
      </c>
      <c r="E342" s="127"/>
      <c r="F342" s="128"/>
      <c r="G342" s="129"/>
    </row>
    <row r="343" spans="1:7">
      <c r="A343" s="434" t="s">
        <v>2871</v>
      </c>
      <c r="B343" s="435" t="s">
        <v>2762</v>
      </c>
      <c r="C343" s="433">
        <v>27.055699999999991</v>
      </c>
      <c r="E343" s="127"/>
      <c r="F343" s="128"/>
      <c r="G343" s="129"/>
    </row>
    <row r="344" spans="1:7">
      <c r="A344" s="434" t="s">
        <v>2872</v>
      </c>
      <c r="B344" s="435" t="s">
        <v>2762</v>
      </c>
      <c r="C344" s="433">
        <v>3.5999999999999999E-3</v>
      </c>
      <c r="E344" s="127"/>
      <c r="F344" s="128"/>
      <c r="G344" s="129"/>
    </row>
    <row r="345" spans="1:7">
      <c r="A345" s="434" t="s">
        <v>2827</v>
      </c>
      <c r="B345" s="435" t="s">
        <v>2762</v>
      </c>
      <c r="C345" s="433">
        <v>2855.8602299999998</v>
      </c>
      <c r="E345" s="127"/>
      <c r="F345" s="128"/>
      <c r="G345" s="129"/>
    </row>
    <row r="346" spans="1:7">
      <c r="A346" s="434"/>
      <c r="B346" s="435" t="s">
        <v>2763</v>
      </c>
      <c r="C346" s="433">
        <v>21.88</v>
      </c>
      <c r="E346" s="127"/>
      <c r="F346" s="128"/>
      <c r="G346" s="129"/>
    </row>
    <row r="347" spans="1:7">
      <c r="A347" s="434"/>
      <c r="B347" s="435" t="s">
        <v>2766</v>
      </c>
      <c r="C347" s="433">
        <v>990.05502000000001</v>
      </c>
      <c r="E347" s="127"/>
      <c r="F347" s="128"/>
      <c r="G347" s="129"/>
    </row>
    <row r="348" spans="1:7">
      <c r="A348" s="434"/>
      <c r="B348" s="435" t="s">
        <v>2767</v>
      </c>
      <c r="C348" s="433">
        <v>302.94</v>
      </c>
      <c r="E348" s="127"/>
      <c r="F348" s="128"/>
      <c r="G348" s="129"/>
    </row>
    <row r="349" spans="1:7">
      <c r="A349" s="434" t="s">
        <v>2873</v>
      </c>
      <c r="B349" s="435" t="s">
        <v>2762</v>
      </c>
      <c r="C349" s="433">
        <v>4.0863000000000005</v>
      </c>
      <c r="E349" s="127"/>
      <c r="F349" s="128"/>
      <c r="G349" s="129"/>
    </row>
    <row r="350" spans="1:7">
      <c r="A350" s="434" t="s">
        <v>2849</v>
      </c>
      <c r="B350" s="435" t="s">
        <v>2762</v>
      </c>
      <c r="C350" s="433">
        <v>17.026309999999999</v>
      </c>
      <c r="E350" s="127"/>
      <c r="F350" s="128"/>
      <c r="G350" s="129"/>
    </row>
    <row r="351" spans="1:7">
      <c r="A351" s="434"/>
      <c r="B351" s="435" t="s">
        <v>2763</v>
      </c>
      <c r="C351" s="433">
        <v>24.471520000000002</v>
      </c>
      <c r="E351" s="127"/>
      <c r="F351" s="128"/>
      <c r="G351" s="129"/>
    </row>
    <row r="352" spans="1:7">
      <c r="A352" s="434" t="s">
        <v>2828</v>
      </c>
      <c r="B352" s="435" t="s">
        <v>2762</v>
      </c>
      <c r="C352" s="433">
        <v>10766.953893000007</v>
      </c>
      <c r="E352" s="127"/>
      <c r="F352" s="128"/>
      <c r="G352" s="129"/>
    </row>
    <row r="353" spans="1:7">
      <c r="A353" s="434"/>
      <c r="B353" s="435" t="s">
        <v>2763</v>
      </c>
      <c r="C353" s="433">
        <v>1333.271178</v>
      </c>
      <c r="E353" s="127"/>
      <c r="F353" s="128"/>
      <c r="G353" s="129"/>
    </row>
    <row r="354" spans="1:7">
      <c r="A354" s="434"/>
      <c r="B354" s="435" t="s">
        <v>2810</v>
      </c>
      <c r="C354" s="433">
        <v>19.05</v>
      </c>
      <c r="E354" s="127"/>
      <c r="F354" s="128"/>
      <c r="G354" s="129"/>
    </row>
    <row r="355" spans="1:7">
      <c r="A355" s="434"/>
      <c r="B355" s="435" t="s">
        <v>2779</v>
      </c>
      <c r="C355" s="433">
        <v>0.61239999999999994</v>
      </c>
      <c r="E355" s="127"/>
      <c r="F355" s="128"/>
      <c r="G355" s="129"/>
    </row>
    <row r="356" spans="1:7">
      <c r="A356" s="434"/>
      <c r="B356" s="435" t="s">
        <v>2764</v>
      </c>
      <c r="C356" s="433">
        <v>78.808320000000009</v>
      </c>
      <c r="E356" s="127"/>
      <c r="F356" s="128"/>
      <c r="G356" s="129"/>
    </row>
    <row r="357" spans="1:7">
      <c r="A357" s="434"/>
      <c r="B357" s="435" t="s">
        <v>2766</v>
      </c>
      <c r="C357" s="433">
        <v>0.6</v>
      </c>
      <c r="E357" s="127"/>
      <c r="F357" s="128"/>
      <c r="G357" s="129"/>
    </row>
    <row r="358" spans="1:7">
      <c r="A358" s="434"/>
      <c r="B358" s="435" t="s">
        <v>2767</v>
      </c>
      <c r="C358" s="433">
        <v>1536.31312</v>
      </c>
      <c r="E358" s="127"/>
      <c r="F358" s="128"/>
      <c r="G358" s="129"/>
    </row>
    <row r="359" spans="1:7">
      <c r="A359" s="434" t="s">
        <v>2874</v>
      </c>
      <c r="B359" s="435" t="s">
        <v>2762</v>
      </c>
      <c r="C359" s="433">
        <v>102.08199999999999</v>
      </c>
      <c r="E359" s="127"/>
      <c r="F359" s="128"/>
      <c r="G359" s="129"/>
    </row>
    <row r="360" spans="1:7">
      <c r="A360" s="434"/>
      <c r="B360" s="435" t="s">
        <v>2763</v>
      </c>
      <c r="C360" s="433">
        <v>203.05699999999999</v>
      </c>
      <c r="E360" s="127"/>
      <c r="F360" s="128"/>
      <c r="G360" s="129"/>
    </row>
    <row r="361" spans="1:7">
      <c r="A361" s="434" t="s">
        <v>2875</v>
      </c>
      <c r="B361" s="435" t="s">
        <v>2762</v>
      </c>
      <c r="C361" s="433">
        <v>104.25722500000001</v>
      </c>
      <c r="E361" s="127"/>
      <c r="F361" s="128"/>
      <c r="G361" s="129"/>
    </row>
    <row r="362" spans="1:7">
      <c r="A362" s="434"/>
      <c r="B362" s="435" t="s">
        <v>2763</v>
      </c>
      <c r="C362" s="433">
        <v>13.025</v>
      </c>
      <c r="E362" s="127"/>
      <c r="F362" s="128"/>
      <c r="G362" s="129"/>
    </row>
    <row r="363" spans="1:7">
      <c r="A363" s="434" t="s">
        <v>2829</v>
      </c>
      <c r="B363" s="435" t="s">
        <v>2762</v>
      </c>
      <c r="C363" s="433">
        <v>77.68951100000001</v>
      </c>
      <c r="E363" s="127"/>
      <c r="F363" s="128"/>
      <c r="G363" s="129"/>
    </row>
    <row r="364" spans="1:7">
      <c r="A364" s="434"/>
      <c r="B364" s="435" t="s">
        <v>2763</v>
      </c>
      <c r="C364" s="433">
        <v>34.518402000000002</v>
      </c>
      <c r="E364" s="127"/>
      <c r="F364" s="128"/>
      <c r="G364" s="129"/>
    </row>
    <row r="365" spans="1:7">
      <c r="A365" s="434"/>
      <c r="B365" s="435" t="s">
        <v>2819</v>
      </c>
      <c r="C365" s="433">
        <v>6.2758479999999999</v>
      </c>
      <c r="E365" s="127"/>
      <c r="F365" s="128"/>
      <c r="G365" s="129"/>
    </row>
    <row r="366" spans="1:7">
      <c r="A366" s="434"/>
      <c r="B366" s="435" t="s">
        <v>2764</v>
      </c>
      <c r="C366" s="433">
        <v>71.452318000000005</v>
      </c>
      <c r="E366" s="127"/>
      <c r="F366" s="128"/>
      <c r="G366" s="129"/>
    </row>
    <row r="367" spans="1:7">
      <c r="A367" s="434" t="s">
        <v>2830</v>
      </c>
      <c r="B367" s="435" t="s">
        <v>2762</v>
      </c>
      <c r="C367" s="433">
        <v>2123.1592169999994</v>
      </c>
      <c r="E367" s="127"/>
      <c r="F367" s="128"/>
      <c r="G367" s="129"/>
    </row>
    <row r="368" spans="1:7">
      <c r="A368" s="434"/>
      <c r="B368" s="435" t="s">
        <v>2763</v>
      </c>
      <c r="C368" s="433">
        <v>9.8584200000000006</v>
      </c>
      <c r="E368" s="127"/>
      <c r="F368" s="128"/>
      <c r="G368" s="129"/>
    </row>
    <row r="369" spans="1:7">
      <c r="A369" s="434"/>
      <c r="B369" s="435" t="s">
        <v>2810</v>
      </c>
      <c r="C369" s="433">
        <v>7.0309999999999997</v>
      </c>
      <c r="E369" s="127"/>
      <c r="F369" s="128"/>
      <c r="G369" s="129"/>
    </row>
    <row r="370" spans="1:7">
      <c r="A370" s="434"/>
      <c r="B370" s="435" t="s">
        <v>2779</v>
      </c>
      <c r="C370" s="433">
        <v>7.6</v>
      </c>
      <c r="E370" s="127"/>
      <c r="F370" s="128"/>
      <c r="G370" s="129"/>
    </row>
    <row r="371" spans="1:7">
      <c r="A371" s="434"/>
      <c r="B371" s="435" t="s">
        <v>2764</v>
      </c>
      <c r="C371" s="433">
        <v>2.302</v>
      </c>
      <c r="E371" s="127"/>
      <c r="F371" s="128"/>
      <c r="G371" s="129"/>
    </row>
    <row r="372" spans="1:7">
      <c r="A372" s="434"/>
      <c r="B372" s="435" t="s">
        <v>2766</v>
      </c>
      <c r="C372" s="433">
        <v>11.472</v>
      </c>
      <c r="E372" s="127"/>
      <c r="F372" s="128"/>
      <c r="G372" s="129"/>
    </row>
    <row r="373" spans="1:7">
      <c r="A373" s="434"/>
      <c r="B373" s="435" t="s">
        <v>2767</v>
      </c>
      <c r="C373" s="433">
        <v>534.93880000000001</v>
      </c>
      <c r="E373" s="127"/>
      <c r="F373" s="128"/>
      <c r="G373" s="129"/>
    </row>
    <row r="374" spans="1:7">
      <c r="A374" s="434" t="s">
        <v>2780</v>
      </c>
      <c r="B374" s="435" t="s">
        <v>2769</v>
      </c>
      <c r="C374" s="433">
        <v>4180.9710260000002</v>
      </c>
      <c r="E374" s="127"/>
      <c r="F374" s="128"/>
      <c r="G374" s="129"/>
    </row>
    <row r="375" spans="1:7">
      <c r="A375" s="434"/>
      <c r="B375" s="435" t="s">
        <v>2762</v>
      </c>
      <c r="C375" s="433">
        <v>28544.673653000023</v>
      </c>
      <c r="E375" s="127"/>
      <c r="F375" s="128"/>
      <c r="G375" s="129"/>
    </row>
    <row r="376" spans="1:7">
      <c r="A376" s="434"/>
      <c r="B376" s="435" t="s">
        <v>2763</v>
      </c>
      <c r="C376" s="433">
        <v>5091.1748510000034</v>
      </c>
      <c r="E376" s="127"/>
      <c r="F376" s="128"/>
      <c r="G376" s="129"/>
    </row>
    <row r="377" spans="1:7">
      <c r="A377" s="434"/>
      <c r="B377" s="435" t="s">
        <v>2779</v>
      </c>
      <c r="C377" s="433">
        <v>16.496599999999997</v>
      </c>
      <c r="E377" s="127"/>
      <c r="F377" s="128"/>
      <c r="G377" s="129"/>
    </row>
    <row r="378" spans="1:7">
      <c r="A378" s="434"/>
      <c r="B378" s="435" t="s">
        <v>2764</v>
      </c>
      <c r="C378" s="433">
        <v>104.13234599999998</v>
      </c>
      <c r="E378" s="127"/>
      <c r="F378" s="128"/>
      <c r="G378" s="129"/>
    </row>
    <row r="379" spans="1:7">
      <c r="A379" s="434"/>
      <c r="B379" s="435" t="s">
        <v>2766</v>
      </c>
      <c r="C379" s="433">
        <v>9.6262999999999987</v>
      </c>
      <c r="E379" s="127"/>
      <c r="F379" s="128"/>
      <c r="G379" s="129"/>
    </row>
    <row r="380" spans="1:7">
      <c r="A380" s="434"/>
      <c r="B380" s="435" t="s">
        <v>2767</v>
      </c>
      <c r="C380" s="433">
        <v>2407.4780199999996</v>
      </c>
      <c r="E380" s="127"/>
      <c r="F380" s="128"/>
      <c r="G380" s="129"/>
    </row>
    <row r="381" spans="1:7">
      <c r="A381" s="434" t="s">
        <v>2764</v>
      </c>
      <c r="B381" s="435" t="s">
        <v>2774</v>
      </c>
      <c r="C381" s="433">
        <v>105.336</v>
      </c>
      <c r="E381" s="127"/>
      <c r="F381" s="128"/>
      <c r="G381" s="129"/>
    </row>
    <row r="382" spans="1:7">
      <c r="A382" s="434"/>
      <c r="B382" s="435" t="s">
        <v>2775</v>
      </c>
      <c r="C382" s="433">
        <v>1785.6538500000001</v>
      </c>
      <c r="E382" s="127"/>
      <c r="F382" s="128"/>
      <c r="G382" s="129"/>
    </row>
    <row r="383" spans="1:7">
      <c r="A383" s="434"/>
      <c r="B383" s="435" t="s">
        <v>2786</v>
      </c>
      <c r="C383" s="433">
        <v>33.49</v>
      </c>
      <c r="E383" s="127"/>
      <c r="F383" s="128"/>
      <c r="G383" s="129"/>
    </row>
    <row r="384" spans="1:7">
      <c r="A384" s="434"/>
      <c r="B384" s="435" t="s">
        <v>2776</v>
      </c>
      <c r="C384" s="433">
        <v>317.755</v>
      </c>
      <c r="E384" s="127"/>
      <c r="F384" s="128"/>
      <c r="G384" s="129"/>
    </row>
    <row r="385" spans="1:7">
      <c r="A385" s="434"/>
      <c r="B385" s="435" t="s">
        <v>2799</v>
      </c>
      <c r="C385" s="433">
        <v>3.2090000000000001</v>
      </c>
      <c r="E385" s="127"/>
      <c r="F385" s="128"/>
      <c r="G385" s="129"/>
    </row>
    <row r="386" spans="1:7">
      <c r="A386" s="434"/>
      <c r="B386" s="435" t="s">
        <v>2811</v>
      </c>
      <c r="C386" s="433">
        <v>4.194</v>
      </c>
      <c r="E386" s="127"/>
      <c r="F386" s="128"/>
      <c r="G386" s="129"/>
    </row>
    <row r="387" spans="1:7">
      <c r="A387" s="434"/>
      <c r="B387" s="435" t="s">
        <v>2812</v>
      </c>
      <c r="C387" s="433">
        <v>944.89605000000006</v>
      </c>
      <c r="E387" s="127"/>
      <c r="F387" s="128"/>
      <c r="G387" s="129"/>
    </row>
    <row r="388" spans="1:7">
      <c r="A388" s="434"/>
      <c r="B388" s="435" t="s">
        <v>2762</v>
      </c>
      <c r="C388" s="433">
        <v>165533.83200999998</v>
      </c>
      <c r="E388" s="127"/>
      <c r="F388" s="128"/>
      <c r="G388" s="129"/>
    </row>
    <row r="389" spans="1:7">
      <c r="A389" s="434"/>
      <c r="B389" s="435" t="s">
        <v>2770</v>
      </c>
      <c r="C389" s="433">
        <v>92463.641000000003</v>
      </c>
      <c r="E389" s="127"/>
      <c r="F389" s="128"/>
      <c r="G389" s="129"/>
    </row>
    <row r="390" spans="1:7">
      <c r="A390" s="434"/>
      <c r="B390" s="435" t="s">
        <v>2777</v>
      </c>
      <c r="C390" s="433">
        <v>3381.00702</v>
      </c>
      <c r="E390" s="127"/>
      <c r="F390" s="128"/>
      <c r="G390" s="129"/>
    </row>
    <row r="391" spans="1:7">
      <c r="A391" s="434"/>
      <c r="B391" s="435" t="s">
        <v>2778</v>
      </c>
      <c r="C391" s="433">
        <v>264.74862999999999</v>
      </c>
      <c r="E391" s="127"/>
      <c r="F391" s="128"/>
      <c r="G391" s="129"/>
    </row>
    <row r="392" spans="1:7">
      <c r="A392" s="434"/>
      <c r="B392" s="435" t="s">
        <v>2818</v>
      </c>
      <c r="C392" s="433">
        <v>1410.019</v>
      </c>
      <c r="E392" s="127"/>
      <c r="F392" s="128"/>
      <c r="G392" s="129"/>
    </row>
    <row r="393" spans="1:7">
      <c r="A393" s="434"/>
      <c r="B393" s="435" t="s">
        <v>2810</v>
      </c>
      <c r="C393" s="433">
        <v>122.82191999999999</v>
      </c>
      <c r="E393" s="127"/>
      <c r="F393" s="128"/>
      <c r="G393" s="129"/>
    </row>
    <row r="394" spans="1:7">
      <c r="A394" s="434"/>
      <c r="B394" s="435" t="s">
        <v>2779</v>
      </c>
      <c r="C394" s="433">
        <v>29334.893090000001</v>
      </c>
      <c r="E394" s="127"/>
      <c r="F394" s="128"/>
      <c r="G394" s="129"/>
    </row>
    <row r="395" spans="1:7">
      <c r="A395" s="434"/>
      <c r="B395" s="435" t="s">
        <v>2826</v>
      </c>
      <c r="C395" s="433">
        <v>20.060600000000001</v>
      </c>
      <c r="E395" s="127"/>
      <c r="F395" s="128"/>
      <c r="G395" s="129"/>
    </row>
    <row r="396" spans="1:7">
      <c r="A396" s="434"/>
      <c r="B396" s="435" t="s">
        <v>2872</v>
      </c>
      <c r="C396" s="433">
        <v>84.924999999999997</v>
      </c>
      <c r="E396" s="127"/>
      <c r="F396" s="128"/>
      <c r="G396" s="129"/>
    </row>
    <row r="397" spans="1:7">
      <c r="A397" s="434"/>
      <c r="B397" s="435" t="s">
        <v>2764</v>
      </c>
      <c r="C397" s="433">
        <v>58</v>
      </c>
      <c r="E397" s="127"/>
      <c r="F397" s="128"/>
      <c r="G397" s="129"/>
    </row>
    <row r="398" spans="1:7">
      <c r="A398" s="434"/>
      <c r="B398" s="435" t="s">
        <v>2832</v>
      </c>
      <c r="C398" s="433">
        <v>844.83</v>
      </c>
      <c r="E398" s="127"/>
      <c r="F398" s="128"/>
      <c r="G398" s="129"/>
    </row>
    <row r="399" spans="1:7">
      <c r="A399" s="434"/>
      <c r="B399" s="435" t="s">
        <v>2767</v>
      </c>
      <c r="C399" s="433">
        <v>5.3460000000000001</v>
      </c>
      <c r="E399" s="127"/>
      <c r="F399" s="128"/>
      <c r="G399" s="129"/>
    </row>
    <row r="400" spans="1:7">
      <c r="A400" s="434"/>
      <c r="B400" s="435" t="s">
        <v>2781</v>
      </c>
      <c r="C400" s="433">
        <v>2285.6772000000001</v>
      </c>
      <c r="E400" s="127"/>
      <c r="F400" s="128"/>
      <c r="G400" s="129"/>
    </row>
    <row r="401" spans="1:7">
      <c r="A401" s="434"/>
      <c r="B401" s="435" t="s">
        <v>2782</v>
      </c>
      <c r="C401" s="433">
        <v>173.511</v>
      </c>
      <c r="E401" s="127"/>
      <c r="F401" s="128"/>
      <c r="G401" s="129"/>
    </row>
    <row r="402" spans="1:7">
      <c r="A402" s="434"/>
      <c r="B402" s="435" t="s">
        <v>2836</v>
      </c>
      <c r="C402" s="433">
        <v>282.29199999999997</v>
      </c>
      <c r="E402" s="127"/>
      <c r="F402" s="128"/>
      <c r="G402" s="129"/>
    </row>
    <row r="403" spans="1:7">
      <c r="A403" s="434"/>
      <c r="B403" s="435" t="s">
        <v>2837</v>
      </c>
      <c r="C403" s="433">
        <v>8814.7999999999993</v>
      </c>
      <c r="E403" s="127"/>
      <c r="F403" s="128"/>
      <c r="G403" s="129"/>
    </row>
    <row r="404" spans="1:7">
      <c r="A404" s="434" t="s">
        <v>2876</v>
      </c>
      <c r="B404" s="435" t="s">
        <v>2762</v>
      </c>
      <c r="C404" s="433">
        <v>15787.559378999957</v>
      </c>
      <c r="E404" s="127"/>
      <c r="F404" s="128"/>
      <c r="G404" s="129"/>
    </row>
    <row r="405" spans="1:7">
      <c r="A405" s="434"/>
      <c r="B405" s="435" t="s">
        <v>2763</v>
      </c>
      <c r="C405" s="433">
        <v>1369.4836579999999</v>
      </c>
      <c r="E405" s="127"/>
      <c r="F405" s="128"/>
      <c r="G405" s="129"/>
    </row>
    <row r="406" spans="1:7">
      <c r="A406" s="434"/>
      <c r="B406" s="435" t="s">
        <v>2767</v>
      </c>
      <c r="C406" s="433">
        <v>1701.688169999999</v>
      </c>
      <c r="E406" s="127"/>
      <c r="F406" s="128"/>
      <c r="G406" s="129"/>
    </row>
    <row r="407" spans="1:7">
      <c r="A407" s="434" t="s">
        <v>2852</v>
      </c>
      <c r="B407" s="435" t="s">
        <v>2762</v>
      </c>
      <c r="C407" s="433">
        <v>2629.2358879999988</v>
      </c>
      <c r="E407" s="127"/>
      <c r="F407" s="128"/>
      <c r="G407" s="129"/>
    </row>
    <row r="408" spans="1:7">
      <c r="A408" s="434"/>
      <c r="B408" s="435" t="s">
        <v>2763</v>
      </c>
      <c r="C408" s="433">
        <v>668.36672999999996</v>
      </c>
      <c r="E408" s="127"/>
      <c r="F408" s="128"/>
      <c r="G408" s="129"/>
    </row>
    <row r="409" spans="1:7">
      <c r="A409" s="434"/>
      <c r="B409" s="435" t="s">
        <v>2767</v>
      </c>
      <c r="C409" s="433">
        <v>1234.9506799999997</v>
      </c>
      <c r="E409" s="127"/>
      <c r="F409" s="128"/>
      <c r="G409" s="129"/>
    </row>
    <row r="410" spans="1:7">
      <c r="A410" s="434" t="s">
        <v>2766</v>
      </c>
      <c r="B410" s="435" t="s">
        <v>2765</v>
      </c>
      <c r="C410" s="433">
        <v>6.6</v>
      </c>
      <c r="E410" s="127"/>
      <c r="F410" s="128"/>
      <c r="G410" s="129"/>
    </row>
    <row r="411" spans="1:7">
      <c r="A411" s="434"/>
      <c r="B411" s="435" t="s">
        <v>2768</v>
      </c>
      <c r="C411" s="433">
        <v>34.299999999999997</v>
      </c>
      <c r="E411" s="127"/>
      <c r="F411" s="128"/>
      <c r="G411" s="129"/>
    </row>
    <row r="412" spans="1:7">
      <c r="A412" s="434"/>
      <c r="B412" s="435" t="s">
        <v>2775</v>
      </c>
      <c r="C412" s="433">
        <v>428.32102600000002</v>
      </c>
      <c r="E412" s="127"/>
      <c r="F412" s="128"/>
      <c r="G412" s="129"/>
    </row>
    <row r="413" spans="1:7">
      <c r="A413" s="434"/>
      <c r="B413" s="435" t="s">
        <v>2786</v>
      </c>
      <c r="C413" s="433">
        <v>35.527200000000001</v>
      </c>
      <c r="E413" s="127"/>
      <c r="F413" s="128"/>
      <c r="G413" s="129"/>
    </row>
    <row r="414" spans="1:7">
      <c r="A414" s="434"/>
      <c r="B414" s="435" t="s">
        <v>2776</v>
      </c>
      <c r="C414" s="433">
        <v>20.457699999999999</v>
      </c>
      <c r="E414" s="127"/>
      <c r="F414" s="128"/>
      <c r="G414" s="129"/>
    </row>
    <row r="415" spans="1:7">
      <c r="A415" s="434"/>
      <c r="B415" s="435" t="s">
        <v>2762</v>
      </c>
      <c r="C415" s="433">
        <v>9775.7082399999999</v>
      </c>
      <c r="E415" s="127"/>
      <c r="F415" s="128"/>
      <c r="G415" s="129"/>
    </row>
    <row r="416" spans="1:7">
      <c r="A416" s="434"/>
      <c r="B416" s="435" t="s">
        <v>2763</v>
      </c>
      <c r="C416" s="433">
        <v>426.45558</v>
      </c>
      <c r="E416" s="127"/>
      <c r="F416" s="128"/>
      <c r="G416" s="129"/>
    </row>
    <row r="417" spans="1:7">
      <c r="A417" s="434"/>
      <c r="B417" s="435" t="s">
        <v>2770</v>
      </c>
      <c r="C417" s="433">
        <v>656.5003999999999</v>
      </c>
      <c r="E417" s="127"/>
      <c r="F417" s="128"/>
      <c r="G417" s="129"/>
    </row>
    <row r="418" spans="1:7">
      <c r="A418" s="434"/>
      <c r="B418" s="435" t="s">
        <v>2777</v>
      </c>
      <c r="C418" s="433">
        <v>3995.4848699999998</v>
      </c>
      <c r="E418" s="127"/>
      <c r="F418" s="128"/>
      <c r="G418" s="129"/>
    </row>
    <row r="419" spans="1:7">
      <c r="A419" s="434"/>
      <c r="B419" s="435" t="s">
        <v>2778</v>
      </c>
      <c r="C419" s="433">
        <v>661.74914000000012</v>
      </c>
      <c r="E419" s="127"/>
      <c r="F419" s="128"/>
      <c r="G419" s="129"/>
    </row>
    <row r="420" spans="1:7">
      <c r="A420" s="434"/>
      <c r="B420" s="435" t="s">
        <v>2818</v>
      </c>
      <c r="C420" s="433">
        <v>5.2598000000000003</v>
      </c>
      <c r="E420" s="127"/>
      <c r="F420" s="128"/>
      <c r="G420" s="129"/>
    </row>
    <row r="421" spans="1:7">
      <c r="A421" s="434"/>
      <c r="B421" s="435" t="s">
        <v>2821</v>
      </c>
      <c r="C421" s="433">
        <v>11.734</v>
      </c>
      <c r="E421" s="127"/>
      <c r="F421" s="128"/>
      <c r="G421" s="129"/>
    </row>
    <row r="422" spans="1:7">
      <c r="A422" s="434"/>
      <c r="B422" s="435" t="s">
        <v>2810</v>
      </c>
      <c r="C422" s="433">
        <v>206.51254999999998</v>
      </c>
      <c r="E422" s="127"/>
      <c r="F422" s="128"/>
      <c r="G422" s="129"/>
    </row>
    <row r="423" spans="1:7">
      <c r="A423" s="434"/>
      <c r="B423" s="435" t="s">
        <v>2779</v>
      </c>
      <c r="C423" s="433">
        <v>17735.870836999995</v>
      </c>
      <c r="E423" s="127"/>
      <c r="F423" s="128"/>
      <c r="G423" s="129"/>
    </row>
    <row r="424" spans="1:7">
      <c r="A424" s="434"/>
      <c r="B424" s="435" t="s">
        <v>2826</v>
      </c>
      <c r="C424" s="433">
        <v>13.27577</v>
      </c>
      <c r="E424" s="127"/>
      <c r="F424" s="128"/>
      <c r="G424" s="129"/>
    </row>
    <row r="425" spans="1:7">
      <c r="A425" s="434"/>
      <c r="B425" s="435" t="s">
        <v>2830</v>
      </c>
      <c r="C425" s="433">
        <v>6.9459999999999997</v>
      </c>
      <c r="E425" s="127"/>
      <c r="F425" s="128"/>
      <c r="G425" s="129"/>
    </row>
    <row r="426" spans="1:7">
      <c r="A426" s="434"/>
      <c r="B426" s="435" t="s">
        <v>2767</v>
      </c>
      <c r="C426" s="433">
        <v>7436.4769999999999</v>
      </c>
      <c r="E426" s="127"/>
      <c r="F426" s="128"/>
      <c r="G426" s="129"/>
    </row>
    <row r="427" spans="1:7">
      <c r="A427" s="434"/>
      <c r="B427" s="435" t="s">
        <v>2781</v>
      </c>
      <c r="C427" s="433">
        <v>7182.0743129999983</v>
      </c>
      <c r="E427" s="127"/>
      <c r="F427" s="128"/>
      <c r="G427" s="129"/>
    </row>
    <row r="428" spans="1:7">
      <c r="A428" s="434"/>
      <c r="B428" s="435" t="s">
        <v>2836</v>
      </c>
      <c r="C428" s="433">
        <v>306.85694999999993</v>
      </c>
      <c r="E428" s="127"/>
      <c r="F428" s="128"/>
      <c r="G428" s="129"/>
    </row>
    <row r="429" spans="1:7">
      <c r="A429" s="434" t="s">
        <v>2832</v>
      </c>
      <c r="B429" s="435" t="s">
        <v>2769</v>
      </c>
      <c r="C429" s="433">
        <v>5717.793909</v>
      </c>
      <c r="E429" s="127"/>
      <c r="F429" s="128"/>
      <c r="G429" s="129"/>
    </row>
    <row r="430" spans="1:7">
      <c r="A430" s="434"/>
      <c r="B430" s="435" t="s">
        <v>2762</v>
      </c>
      <c r="C430" s="433">
        <v>39020.324868999989</v>
      </c>
      <c r="E430" s="127"/>
      <c r="F430" s="128"/>
      <c r="G430" s="129"/>
    </row>
    <row r="431" spans="1:7">
      <c r="A431" s="434"/>
      <c r="B431" s="435" t="s">
        <v>2763</v>
      </c>
      <c r="C431" s="433">
        <v>19490.672604000003</v>
      </c>
      <c r="E431" s="127"/>
      <c r="F431" s="128"/>
      <c r="G431" s="129"/>
    </row>
    <row r="432" spans="1:7">
      <c r="A432" s="434"/>
      <c r="B432" s="435" t="s">
        <v>2770</v>
      </c>
      <c r="C432" s="433">
        <v>396.11</v>
      </c>
      <c r="E432" s="127"/>
      <c r="F432" s="128"/>
      <c r="G432" s="129"/>
    </row>
    <row r="433" spans="1:7">
      <c r="A433" s="434"/>
      <c r="B433" s="435" t="s">
        <v>2830</v>
      </c>
      <c r="C433" s="433">
        <v>59.911659999999998</v>
      </c>
      <c r="E433" s="127"/>
      <c r="F433" s="128"/>
      <c r="G433" s="129"/>
    </row>
    <row r="434" spans="1:7">
      <c r="A434" s="434"/>
      <c r="B434" s="435" t="s">
        <v>2764</v>
      </c>
      <c r="C434" s="433">
        <v>64.557000000000002</v>
      </c>
      <c r="E434" s="127"/>
      <c r="F434" s="128"/>
      <c r="G434" s="129"/>
    </row>
    <row r="435" spans="1:7">
      <c r="A435" s="434"/>
      <c r="B435" s="435" t="s">
        <v>2766</v>
      </c>
      <c r="C435" s="433">
        <v>2.0440999999999998</v>
      </c>
      <c r="E435" s="127"/>
      <c r="F435" s="128"/>
      <c r="G435" s="129"/>
    </row>
    <row r="436" spans="1:7">
      <c r="A436" s="434"/>
      <c r="B436" s="435" t="s">
        <v>2767</v>
      </c>
      <c r="C436" s="433">
        <v>2012.8397299999999</v>
      </c>
      <c r="E436" s="127"/>
      <c r="F436" s="128"/>
      <c r="G436" s="129"/>
    </row>
    <row r="437" spans="1:7">
      <c r="A437" s="434" t="s">
        <v>2877</v>
      </c>
      <c r="B437" s="435" t="s">
        <v>2762</v>
      </c>
      <c r="C437" s="433">
        <v>2.3600000000000003E-2</v>
      </c>
      <c r="E437" s="127"/>
      <c r="F437" s="128"/>
      <c r="G437" s="129"/>
    </row>
    <row r="438" spans="1:7">
      <c r="A438" s="434" t="s">
        <v>2767</v>
      </c>
      <c r="B438" s="435" t="s">
        <v>2761</v>
      </c>
      <c r="C438" s="433">
        <v>2618.7840000000001</v>
      </c>
      <c r="E438" s="127"/>
      <c r="F438" s="128"/>
      <c r="G438" s="129"/>
    </row>
    <row r="439" spans="1:7">
      <c r="A439" s="434"/>
      <c r="B439" s="435" t="s">
        <v>2765</v>
      </c>
      <c r="C439" s="433">
        <v>241.01771999999997</v>
      </c>
      <c r="E439" s="127"/>
      <c r="F439" s="128"/>
      <c r="G439" s="129"/>
    </row>
    <row r="440" spans="1:7">
      <c r="A440" s="434"/>
      <c r="B440" s="435" t="s">
        <v>2768</v>
      </c>
      <c r="C440" s="433">
        <v>671.17959000000008</v>
      </c>
      <c r="E440" s="127"/>
      <c r="F440" s="128"/>
      <c r="G440" s="129"/>
    </row>
    <row r="441" spans="1:7">
      <c r="A441" s="434"/>
      <c r="B441" s="435" t="s">
        <v>2772</v>
      </c>
      <c r="C441" s="433">
        <v>501.24986999999987</v>
      </c>
      <c r="E441" s="127"/>
      <c r="F441" s="128"/>
      <c r="G441" s="129"/>
    </row>
    <row r="442" spans="1:7">
      <c r="A442" s="434"/>
      <c r="B442" s="435" t="s">
        <v>2773</v>
      </c>
      <c r="C442" s="433">
        <v>232.57459999999998</v>
      </c>
      <c r="E442" s="127"/>
      <c r="F442" s="128"/>
      <c r="G442" s="129"/>
    </row>
    <row r="443" spans="1:7">
      <c r="A443" s="434"/>
      <c r="B443" s="435" t="s">
        <v>2774</v>
      </c>
      <c r="C443" s="433">
        <v>123.55703</v>
      </c>
      <c r="E443" s="127"/>
      <c r="F443" s="128"/>
      <c r="G443" s="129"/>
    </row>
    <row r="444" spans="1:7">
      <c r="A444" s="434"/>
      <c r="B444" s="435" t="s">
        <v>2783</v>
      </c>
      <c r="C444" s="433">
        <v>1385.6956000000002</v>
      </c>
      <c r="E444" s="127"/>
      <c r="F444" s="128"/>
      <c r="G444" s="129"/>
    </row>
    <row r="445" spans="1:7">
      <c r="A445" s="434"/>
      <c r="B445" s="435" t="s">
        <v>2775</v>
      </c>
      <c r="C445" s="433">
        <v>2929.8029900000001</v>
      </c>
      <c r="E445" s="127"/>
      <c r="F445" s="128"/>
      <c r="G445" s="129"/>
    </row>
    <row r="446" spans="1:7">
      <c r="A446" s="434"/>
      <c r="B446" s="435" t="s">
        <v>2786</v>
      </c>
      <c r="C446" s="433">
        <v>2755.3537699999997</v>
      </c>
      <c r="E446" s="127"/>
      <c r="F446" s="128"/>
      <c r="G446" s="129"/>
    </row>
    <row r="447" spans="1:7">
      <c r="A447" s="434"/>
      <c r="B447" s="435" t="s">
        <v>2787</v>
      </c>
      <c r="C447" s="433">
        <v>449.86099999999999</v>
      </c>
      <c r="E447" s="127"/>
      <c r="F447" s="128"/>
      <c r="G447" s="129"/>
    </row>
    <row r="448" spans="1:7">
      <c r="A448" s="434"/>
      <c r="B448" s="435" t="s">
        <v>2845</v>
      </c>
      <c r="C448" s="433">
        <v>686.38866000000007</v>
      </c>
      <c r="E448" s="127"/>
      <c r="F448" s="128"/>
      <c r="G448" s="129"/>
    </row>
    <row r="449" spans="1:7">
      <c r="A449" s="434"/>
      <c r="B449" s="435" t="s">
        <v>2788</v>
      </c>
      <c r="C449" s="433">
        <v>209.84049999999996</v>
      </c>
      <c r="E449" s="127"/>
      <c r="F449" s="128"/>
      <c r="G449" s="129"/>
    </row>
    <row r="450" spans="1:7">
      <c r="A450" s="434"/>
      <c r="B450" s="435" t="s">
        <v>2790</v>
      </c>
      <c r="C450" s="433">
        <v>39.717089999999999</v>
      </c>
      <c r="E450" s="127"/>
      <c r="F450" s="128"/>
      <c r="G450" s="129"/>
    </row>
    <row r="451" spans="1:7">
      <c r="A451" s="434"/>
      <c r="B451" s="435" t="s">
        <v>2792</v>
      </c>
      <c r="C451" s="433">
        <v>15.568350000000001</v>
      </c>
      <c r="E451" s="127"/>
      <c r="F451" s="128"/>
      <c r="G451" s="129"/>
    </row>
    <row r="452" spans="1:7">
      <c r="A452" s="434"/>
      <c r="B452" s="435" t="s">
        <v>2793</v>
      </c>
      <c r="C452" s="433">
        <v>618.00800000000004</v>
      </c>
      <c r="E452" s="127"/>
      <c r="F452" s="128"/>
      <c r="G452" s="129"/>
    </row>
    <row r="453" spans="1:7">
      <c r="A453" s="434"/>
      <c r="B453" s="435" t="s">
        <v>2878</v>
      </c>
      <c r="C453" s="433">
        <v>97.18</v>
      </c>
      <c r="E453" s="127"/>
      <c r="F453" s="128"/>
      <c r="G453" s="129"/>
    </row>
    <row r="454" spans="1:7">
      <c r="A454" s="434"/>
      <c r="B454" s="435" t="s">
        <v>2776</v>
      </c>
      <c r="C454" s="433">
        <v>3041.8353980000011</v>
      </c>
      <c r="E454" s="127"/>
      <c r="F454" s="128"/>
      <c r="G454" s="129"/>
    </row>
    <row r="455" spans="1:7">
      <c r="A455" s="434"/>
      <c r="B455" s="435" t="s">
        <v>2797</v>
      </c>
      <c r="C455" s="433">
        <v>359.08665000000002</v>
      </c>
      <c r="E455" s="127"/>
      <c r="F455" s="128"/>
      <c r="G455" s="129"/>
    </row>
    <row r="456" spans="1:7">
      <c r="A456" s="434"/>
      <c r="B456" s="435" t="s">
        <v>2799</v>
      </c>
      <c r="C456" s="433">
        <v>1085.3975</v>
      </c>
      <c r="E456" s="127"/>
      <c r="F456" s="128"/>
      <c r="G456" s="129"/>
    </row>
    <row r="457" spans="1:7">
      <c r="A457" s="434"/>
      <c r="B457" s="435" t="s">
        <v>2803</v>
      </c>
      <c r="C457" s="433">
        <v>24.568000000000001</v>
      </c>
      <c r="E457" s="127"/>
      <c r="F457" s="128"/>
      <c r="G457" s="129"/>
    </row>
    <row r="458" spans="1:7">
      <c r="A458" s="434"/>
      <c r="B458" s="435" t="s">
        <v>2804</v>
      </c>
      <c r="C458" s="433">
        <v>35.893000000000001</v>
      </c>
      <c r="E458" s="127"/>
      <c r="F458" s="128"/>
      <c r="G458" s="129"/>
    </row>
    <row r="459" spans="1:7">
      <c r="A459" s="434"/>
      <c r="B459" s="435" t="s">
        <v>2805</v>
      </c>
      <c r="C459" s="433">
        <v>292.55900000000003</v>
      </c>
      <c r="E459" s="127"/>
      <c r="F459" s="128"/>
      <c r="G459" s="129"/>
    </row>
    <row r="460" spans="1:7">
      <c r="A460" s="434"/>
      <c r="B460" s="435" t="s">
        <v>2806</v>
      </c>
      <c r="C460" s="433">
        <v>2226.7471</v>
      </c>
      <c r="E460" s="127"/>
      <c r="F460" s="128"/>
      <c r="G460" s="129"/>
    </row>
    <row r="461" spans="1:7">
      <c r="A461" s="434"/>
      <c r="B461" s="435" t="s">
        <v>2807</v>
      </c>
      <c r="C461" s="433">
        <v>61.406999999999996</v>
      </c>
      <c r="E461" s="127"/>
      <c r="F461" s="128"/>
      <c r="G461" s="129"/>
    </row>
    <row r="462" spans="1:7">
      <c r="A462" s="434"/>
      <c r="B462" s="435" t="s">
        <v>2811</v>
      </c>
      <c r="C462" s="433">
        <v>85.512100000000004</v>
      </c>
      <c r="E462" s="127"/>
      <c r="F462" s="128"/>
      <c r="G462" s="129"/>
    </row>
    <row r="463" spans="1:7">
      <c r="A463" s="434"/>
      <c r="B463" s="435" t="s">
        <v>2812</v>
      </c>
      <c r="C463" s="433">
        <v>1156.4755700000003</v>
      </c>
      <c r="E463" s="127"/>
      <c r="F463" s="128"/>
      <c r="G463" s="129"/>
    </row>
    <row r="464" spans="1:7">
      <c r="A464" s="434"/>
      <c r="B464" s="435" t="s">
        <v>2762</v>
      </c>
      <c r="C464" s="433">
        <v>552920.2441829968</v>
      </c>
      <c r="E464" s="127"/>
      <c r="F464" s="128"/>
      <c r="G464" s="129"/>
    </row>
    <row r="465" spans="1:7">
      <c r="A465" s="434"/>
      <c r="B465" s="435" t="s">
        <v>2879</v>
      </c>
      <c r="C465" s="433">
        <v>710.37599999999998</v>
      </c>
      <c r="E465" s="127"/>
      <c r="F465" s="128"/>
      <c r="G465" s="129"/>
    </row>
    <row r="466" spans="1:7">
      <c r="A466" s="434"/>
      <c r="B466" s="435" t="s">
        <v>2842</v>
      </c>
      <c r="C466" s="433">
        <v>1488.3779</v>
      </c>
      <c r="E466" s="127"/>
      <c r="F466" s="128"/>
      <c r="G466" s="129"/>
    </row>
    <row r="467" spans="1:7">
      <c r="A467" s="434"/>
      <c r="B467" s="435" t="s">
        <v>2763</v>
      </c>
      <c r="C467" s="433">
        <v>22774.650927999995</v>
      </c>
      <c r="E467" s="127"/>
      <c r="F467" s="128"/>
      <c r="G467" s="129"/>
    </row>
    <row r="468" spans="1:7">
      <c r="A468" s="434"/>
      <c r="B468" s="435" t="s">
        <v>2770</v>
      </c>
      <c r="C468" s="433">
        <v>205344.6239280001</v>
      </c>
      <c r="E468" s="127"/>
      <c r="F468" s="128"/>
      <c r="G468" s="129"/>
    </row>
    <row r="469" spans="1:7">
      <c r="A469" s="434"/>
      <c r="B469" s="435" t="s">
        <v>2854</v>
      </c>
      <c r="C469" s="433">
        <v>277.01759999999996</v>
      </c>
      <c r="E469" s="127"/>
      <c r="F469" s="128"/>
      <c r="G469" s="129"/>
    </row>
    <row r="470" spans="1:7">
      <c r="A470" s="434"/>
      <c r="B470" s="435" t="s">
        <v>2815</v>
      </c>
      <c r="C470" s="433">
        <v>15406.813418999996</v>
      </c>
      <c r="E470" s="127"/>
      <c r="F470" s="128"/>
      <c r="G470" s="129"/>
    </row>
    <row r="471" spans="1:7">
      <c r="A471" s="434"/>
      <c r="B471" s="435" t="s">
        <v>2880</v>
      </c>
      <c r="C471" s="433">
        <v>53.207999999999998</v>
      </c>
      <c r="E471" s="127"/>
      <c r="F471" s="128"/>
      <c r="G471" s="129"/>
    </row>
    <row r="472" spans="1:7">
      <c r="A472" s="434"/>
      <c r="B472" s="435" t="s">
        <v>2777</v>
      </c>
      <c r="C472" s="433">
        <v>32212.39746</v>
      </c>
      <c r="E472" s="127"/>
      <c r="F472" s="128"/>
      <c r="G472" s="129"/>
    </row>
    <row r="473" spans="1:7">
      <c r="A473" s="434"/>
      <c r="B473" s="435" t="s">
        <v>2778</v>
      </c>
      <c r="C473" s="433">
        <v>15239.978670000002</v>
      </c>
      <c r="E473" s="127"/>
      <c r="F473" s="128"/>
      <c r="G473" s="129"/>
    </row>
    <row r="474" spans="1:7">
      <c r="A474" s="434"/>
      <c r="B474" s="435" t="s">
        <v>2858</v>
      </c>
      <c r="C474" s="433">
        <v>38248.205660000029</v>
      </c>
      <c r="E474" s="127"/>
      <c r="F474" s="128"/>
      <c r="G474" s="129"/>
    </row>
    <row r="475" spans="1:7">
      <c r="A475" s="434"/>
      <c r="B475" s="435" t="s">
        <v>2861</v>
      </c>
      <c r="C475" s="433">
        <v>46.424399999999999</v>
      </c>
      <c r="E475" s="127"/>
      <c r="F475" s="128"/>
      <c r="G475" s="129"/>
    </row>
    <row r="476" spans="1:7">
      <c r="A476" s="434"/>
      <c r="B476" s="435" t="s">
        <v>2818</v>
      </c>
      <c r="C476" s="433">
        <v>28648.200529999998</v>
      </c>
      <c r="E476" s="127"/>
      <c r="F476" s="128"/>
      <c r="G476" s="129"/>
    </row>
    <row r="477" spans="1:7">
      <c r="A477" s="434"/>
      <c r="B477" s="435" t="s">
        <v>2819</v>
      </c>
      <c r="C477" s="433">
        <v>13674.575999999999</v>
      </c>
      <c r="E477" s="127"/>
      <c r="F477" s="128"/>
      <c r="G477" s="129"/>
    </row>
    <row r="478" spans="1:7">
      <c r="A478" s="434"/>
      <c r="B478" s="435" t="s">
        <v>2821</v>
      </c>
      <c r="C478" s="433">
        <v>3419.4838100000006</v>
      </c>
      <c r="E478" s="127"/>
      <c r="F478" s="128"/>
      <c r="G478" s="129"/>
    </row>
    <row r="479" spans="1:7">
      <c r="A479" s="434"/>
      <c r="B479" s="435" t="s">
        <v>2823</v>
      </c>
      <c r="C479" s="433">
        <v>32383.944300000032</v>
      </c>
      <c r="E479" s="127"/>
      <c r="F479" s="128"/>
      <c r="G479" s="129"/>
    </row>
    <row r="480" spans="1:7">
      <c r="A480" s="434"/>
      <c r="B480" s="435" t="s">
        <v>2866</v>
      </c>
      <c r="C480" s="433">
        <v>50.112000000000002</v>
      </c>
      <c r="E480" s="127"/>
      <c r="F480" s="128"/>
      <c r="G480" s="129"/>
    </row>
    <row r="481" spans="1:7">
      <c r="A481" s="434"/>
      <c r="B481" s="435" t="s">
        <v>2868</v>
      </c>
      <c r="C481" s="433">
        <v>46.326600000000006</v>
      </c>
      <c r="E481" s="127"/>
      <c r="F481" s="128"/>
      <c r="G481" s="129"/>
    </row>
    <row r="482" spans="1:7">
      <c r="A482" s="434"/>
      <c r="B482" s="435" t="s">
        <v>2810</v>
      </c>
      <c r="C482" s="433">
        <v>10239.316292000001</v>
      </c>
      <c r="E482" s="127"/>
      <c r="F482" s="128"/>
      <c r="G482" s="129"/>
    </row>
    <row r="483" spans="1:7">
      <c r="A483" s="434"/>
      <c r="B483" s="435" t="s">
        <v>2869</v>
      </c>
      <c r="C483" s="433">
        <v>2409.0833000000016</v>
      </c>
      <c r="E483" s="127"/>
      <c r="F483" s="128"/>
      <c r="G483" s="129"/>
    </row>
    <row r="484" spans="1:7">
      <c r="A484" s="434"/>
      <c r="B484" s="435" t="s">
        <v>2779</v>
      </c>
      <c r="C484" s="433">
        <v>280854.32768800005</v>
      </c>
      <c r="E484" s="127"/>
      <c r="F484" s="128"/>
      <c r="G484" s="129"/>
    </row>
    <row r="485" spans="1:7">
      <c r="A485" s="434"/>
      <c r="B485" s="435" t="s">
        <v>2826</v>
      </c>
      <c r="C485" s="433">
        <v>2903.0675000000001</v>
      </c>
      <c r="E485" s="127"/>
      <c r="F485" s="128"/>
      <c r="G485" s="129"/>
    </row>
    <row r="486" spans="1:7">
      <c r="A486" s="434"/>
      <c r="B486" s="435" t="s">
        <v>2828</v>
      </c>
      <c r="C486" s="433">
        <v>37.345699999999994</v>
      </c>
      <c r="E486" s="127"/>
      <c r="F486" s="128"/>
      <c r="G486" s="129"/>
    </row>
    <row r="487" spans="1:7">
      <c r="A487" s="434"/>
      <c r="B487" s="435" t="s">
        <v>2875</v>
      </c>
      <c r="C487" s="433">
        <v>20.46</v>
      </c>
      <c r="E487" s="127"/>
      <c r="F487" s="128"/>
      <c r="G487" s="129"/>
    </row>
    <row r="488" spans="1:7">
      <c r="A488" s="434"/>
      <c r="B488" s="435" t="s">
        <v>2829</v>
      </c>
      <c r="C488" s="433">
        <v>34.585529999999999</v>
      </c>
      <c r="E488" s="127"/>
      <c r="F488" s="128"/>
      <c r="G488" s="129"/>
    </row>
    <row r="489" spans="1:7">
      <c r="A489" s="434"/>
      <c r="B489" s="435" t="s">
        <v>2830</v>
      </c>
      <c r="C489" s="433">
        <v>339.29739000000001</v>
      </c>
      <c r="E489" s="127"/>
      <c r="F489" s="128"/>
      <c r="G489" s="129"/>
    </row>
    <row r="490" spans="1:7">
      <c r="A490" s="434"/>
      <c r="B490" s="435" t="s">
        <v>2780</v>
      </c>
      <c r="C490" s="433">
        <v>1335.5825999999988</v>
      </c>
      <c r="E490" s="127"/>
      <c r="F490" s="128"/>
      <c r="G490" s="129"/>
    </row>
    <row r="491" spans="1:7">
      <c r="A491" s="434"/>
      <c r="B491" s="435" t="s">
        <v>2881</v>
      </c>
      <c r="C491" s="433">
        <v>96.116799999999998</v>
      </c>
      <c r="E491" s="127"/>
      <c r="F491" s="128"/>
      <c r="G491" s="129"/>
    </row>
    <row r="492" spans="1:7">
      <c r="A492" s="434"/>
      <c r="B492" s="435" t="s">
        <v>2876</v>
      </c>
      <c r="C492" s="433">
        <v>50.476900000000001</v>
      </c>
      <c r="E492" s="127"/>
      <c r="F492" s="128"/>
      <c r="G492" s="129"/>
    </row>
    <row r="493" spans="1:7">
      <c r="A493" s="434"/>
      <c r="B493" s="435" t="s">
        <v>2882</v>
      </c>
      <c r="C493" s="433">
        <v>44.76</v>
      </c>
      <c r="E493" s="127"/>
      <c r="F493" s="128"/>
      <c r="G493" s="129"/>
    </row>
    <row r="494" spans="1:7">
      <c r="A494" s="434"/>
      <c r="B494" s="435" t="s">
        <v>2832</v>
      </c>
      <c r="C494" s="433">
        <v>27552.651280000009</v>
      </c>
      <c r="E494" s="127"/>
      <c r="F494" s="128"/>
      <c r="G494" s="129"/>
    </row>
    <row r="495" spans="1:7">
      <c r="A495" s="434"/>
      <c r="B495" s="435" t="s">
        <v>2781</v>
      </c>
      <c r="C495" s="433">
        <v>273452.19884625421</v>
      </c>
      <c r="E495" s="127"/>
      <c r="F495" s="128"/>
      <c r="G495" s="129"/>
    </row>
    <row r="496" spans="1:7">
      <c r="A496" s="434"/>
      <c r="B496" s="435" t="s">
        <v>2833</v>
      </c>
      <c r="C496" s="433">
        <v>1227.672</v>
      </c>
      <c r="E496" s="127"/>
      <c r="F496" s="128"/>
      <c r="G496" s="129"/>
    </row>
    <row r="497" spans="1:7">
      <c r="A497" s="434"/>
      <c r="B497" s="435" t="s">
        <v>2782</v>
      </c>
      <c r="C497" s="433">
        <v>1379.5611999999999</v>
      </c>
      <c r="E497" s="127"/>
      <c r="F497" s="128"/>
      <c r="G497" s="129"/>
    </row>
    <row r="498" spans="1:7">
      <c r="A498" s="434"/>
      <c r="B498" s="435" t="s">
        <v>2836</v>
      </c>
      <c r="C498" s="433">
        <v>630.83869299999992</v>
      </c>
      <c r="E498" s="127"/>
      <c r="F498" s="128"/>
      <c r="G498" s="129"/>
    </row>
    <row r="499" spans="1:7">
      <c r="A499" s="434"/>
      <c r="B499" s="435" t="s">
        <v>2883</v>
      </c>
      <c r="C499" s="433">
        <v>29.763999999999999</v>
      </c>
      <c r="E499" s="127"/>
      <c r="F499" s="128"/>
      <c r="G499" s="129"/>
    </row>
    <row r="500" spans="1:7">
      <c r="A500" s="434"/>
      <c r="B500" s="435" t="s">
        <v>2837</v>
      </c>
      <c r="C500" s="433">
        <v>144.19829999999999</v>
      </c>
      <c r="E500" s="127"/>
      <c r="F500" s="128"/>
      <c r="G500" s="129"/>
    </row>
    <row r="501" spans="1:7">
      <c r="A501" s="434"/>
      <c r="B501" s="435" t="s">
        <v>2884</v>
      </c>
      <c r="C501" s="433">
        <v>566.26</v>
      </c>
      <c r="E501" s="127"/>
      <c r="F501" s="128"/>
      <c r="G501" s="129"/>
    </row>
    <row r="502" spans="1:7">
      <c r="A502" s="434"/>
      <c r="B502" s="435" t="s">
        <v>2838</v>
      </c>
      <c r="C502" s="433">
        <v>40.908999999999999</v>
      </c>
      <c r="E502" s="127"/>
      <c r="F502" s="128"/>
      <c r="G502" s="129"/>
    </row>
    <row r="503" spans="1:7">
      <c r="A503" s="434"/>
      <c r="B503" s="435" t="s">
        <v>2839</v>
      </c>
      <c r="C503" s="433">
        <v>425.69286</v>
      </c>
      <c r="E503" s="127"/>
      <c r="F503" s="128"/>
      <c r="G503" s="129"/>
    </row>
    <row r="504" spans="1:7">
      <c r="A504" s="434"/>
      <c r="B504" s="435" t="s">
        <v>2840</v>
      </c>
      <c r="C504" s="433">
        <v>77.245199999999997</v>
      </c>
      <c r="E504" s="127"/>
      <c r="F504" s="128"/>
      <c r="G504" s="129"/>
    </row>
    <row r="505" spans="1:7">
      <c r="A505" s="434" t="s">
        <v>2781</v>
      </c>
      <c r="B505" s="435" t="s">
        <v>2762</v>
      </c>
      <c r="C505" s="433">
        <v>2314.5561769999995</v>
      </c>
      <c r="E505" s="127"/>
      <c r="F505" s="128"/>
      <c r="G505" s="129"/>
    </row>
    <row r="506" spans="1:7">
      <c r="A506" s="434"/>
      <c r="B506" s="435" t="s">
        <v>2763</v>
      </c>
      <c r="C506" s="433">
        <v>154.16875899999999</v>
      </c>
      <c r="E506" s="127"/>
      <c r="F506" s="128"/>
      <c r="G506" s="129"/>
    </row>
    <row r="507" spans="1:7">
      <c r="A507" s="434"/>
      <c r="B507" s="435" t="s">
        <v>2779</v>
      </c>
      <c r="C507" s="433">
        <v>2.5175500000000004</v>
      </c>
      <c r="E507" s="127"/>
      <c r="F507" s="128"/>
      <c r="G507" s="129"/>
    </row>
    <row r="508" spans="1:7">
      <c r="A508" s="434"/>
      <c r="B508" s="435" t="s">
        <v>2764</v>
      </c>
      <c r="C508" s="433">
        <v>24.204999999999998</v>
      </c>
      <c r="E508" s="127"/>
      <c r="F508" s="128"/>
      <c r="G508" s="129"/>
    </row>
    <row r="509" spans="1:7">
      <c r="A509" s="434"/>
      <c r="B509" s="435" t="s">
        <v>2767</v>
      </c>
      <c r="C509" s="433">
        <v>3.31</v>
      </c>
      <c r="E509" s="127"/>
      <c r="F509" s="128"/>
      <c r="G509" s="129"/>
    </row>
    <row r="510" spans="1:7">
      <c r="A510" s="434" t="s">
        <v>2885</v>
      </c>
      <c r="B510" s="435" t="s">
        <v>2762</v>
      </c>
      <c r="C510" s="433">
        <v>37.119999999999997</v>
      </c>
      <c r="E510" s="127"/>
      <c r="F510" s="128"/>
      <c r="G510" s="129"/>
    </row>
    <row r="511" spans="1:7">
      <c r="A511" s="434" t="s">
        <v>2886</v>
      </c>
      <c r="B511" s="435" t="s">
        <v>2766</v>
      </c>
      <c r="C511" s="433">
        <v>21.02</v>
      </c>
      <c r="E511" s="127"/>
      <c r="F511" s="128"/>
      <c r="G511" s="129"/>
    </row>
    <row r="512" spans="1:7">
      <c r="A512" s="434" t="s">
        <v>2833</v>
      </c>
      <c r="B512" s="435" t="s">
        <v>2762</v>
      </c>
      <c r="C512" s="433">
        <v>85.337989999999991</v>
      </c>
      <c r="E512" s="127"/>
      <c r="F512" s="128"/>
      <c r="G512" s="129"/>
    </row>
    <row r="513" spans="1:19">
      <c r="A513" s="434" t="s">
        <v>2834</v>
      </c>
      <c r="B513" s="435" t="s">
        <v>2768</v>
      </c>
      <c r="C513" s="433">
        <v>6.78</v>
      </c>
      <c r="E513" s="127"/>
      <c r="F513" s="128"/>
      <c r="G513" s="129"/>
    </row>
    <row r="514" spans="1:19">
      <c r="A514" s="434"/>
      <c r="B514" s="435" t="s">
        <v>2762</v>
      </c>
      <c r="C514" s="433">
        <v>441.00427900000005</v>
      </c>
      <c r="E514" s="127"/>
      <c r="F514" s="128"/>
      <c r="G514" s="129"/>
    </row>
    <row r="515" spans="1:19">
      <c r="A515" s="434"/>
      <c r="B515" s="435" t="s">
        <v>2763</v>
      </c>
      <c r="C515" s="433">
        <v>7.56</v>
      </c>
      <c r="E515" s="127"/>
      <c r="F515" s="128"/>
      <c r="G515" s="129"/>
    </row>
    <row r="516" spans="1:19">
      <c r="A516" s="434"/>
      <c r="B516" s="435" t="s">
        <v>2766</v>
      </c>
      <c r="C516" s="433">
        <v>0.44</v>
      </c>
      <c r="E516" s="127"/>
      <c r="F516" s="128"/>
      <c r="G516" s="129"/>
    </row>
    <row r="517" spans="1:19">
      <c r="A517" s="434" t="s">
        <v>2782</v>
      </c>
      <c r="B517" s="435" t="s">
        <v>2769</v>
      </c>
      <c r="C517" s="433">
        <v>58.359290000000001</v>
      </c>
      <c r="E517" s="127"/>
      <c r="F517" s="128"/>
      <c r="G517" s="129"/>
    </row>
    <row r="518" spans="1:19">
      <c r="A518" s="434"/>
      <c r="B518" s="435" t="s">
        <v>2762</v>
      </c>
      <c r="C518" s="433">
        <v>430.42614359999993</v>
      </c>
      <c r="E518" s="127"/>
      <c r="F518" s="128"/>
      <c r="G518" s="129"/>
    </row>
    <row r="519" spans="1:19">
      <c r="A519" s="434"/>
      <c r="B519" s="435" t="s">
        <v>2763</v>
      </c>
      <c r="C519" s="433">
        <v>133.38999999999999</v>
      </c>
      <c r="E519" s="127"/>
      <c r="F519" s="128"/>
      <c r="G519" s="129"/>
    </row>
    <row r="520" spans="1:19">
      <c r="A520" s="434"/>
      <c r="B520" s="435" t="s">
        <v>2779</v>
      </c>
      <c r="C520" s="433">
        <v>120.48</v>
      </c>
      <c r="E520" s="127"/>
      <c r="F520" s="128"/>
      <c r="G520" s="129"/>
    </row>
    <row r="521" spans="1:19">
      <c r="A521" s="434"/>
      <c r="B521" s="435" t="s">
        <v>2766</v>
      </c>
      <c r="C521" s="433">
        <v>5.3197000000000001</v>
      </c>
      <c r="E521" s="127"/>
      <c r="F521" s="128"/>
      <c r="G521" s="129"/>
    </row>
    <row r="522" spans="1:19">
      <c r="A522" s="434"/>
      <c r="B522" s="435" t="s">
        <v>2767</v>
      </c>
      <c r="C522" s="433">
        <v>4.3360000000000003</v>
      </c>
      <c r="E522" s="127"/>
      <c r="F522" s="128"/>
      <c r="G522" s="129"/>
    </row>
    <row r="523" spans="1:19">
      <c r="A523" s="434" t="s">
        <v>2835</v>
      </c>
      <c r="B523" s="435" t="s">
        <v>2762</v>
      </c>
      <c r="C523" s="433">
        <v>13.434582000000001</v>
      </c>
      <c r="E523" s="127"/>
      <c r="F523" s="128"/>
      <c r="G523" s="129"/>
    </row>
    <row r="524" spans="1:19">
      <c r="A524" s="434" t="s">
        <v>2836</v>
      </c>
      <c r="B524" s="435" t="s">
        <v>2762</v>
      </c>
      <c r="C524" s="433">
        <v>317.92303299999998</v>
      </c>
      <c r="E524" s="127"/>
      <c r="F524" s="128"/>
      <c r="G524" s="129"/>
    </row>
    <row r="525" spans="1:19">
      <c r="A525" s="434"/>
      <c r="B525" s="435" t="s">
        <v>2763</v>
      </c>
      <c r="C525" s="433">
        <v>49.270028999999994</v>
      </c>
      <c r="E525" s="127"/>
      <c r="F525" s="128"/>
      <c r="G525" s="129"/>
    </row>
    <row r="526" spans="1:19">
      <c r="A526" s="434"/>
      <c r="B526" s="435" t="s">
        <v>2779</v>
      </c>
      <c r="C526" s="433">
        <v>0.95399999999999996</v>
      </c>
      <c r="E526" s="127"/>
      <c r="F526" s="128"/>
      <c r="G526" s="129"/>
    </row>
    <row r="527" spans="1:19">
      <c r="A527" s="434"/>
      <c r="B527" s="435" t="s">
        <v>2767</v>
      </c>
      <c r="C527" s="433">
        <v>45.490743999999992</v>
      </c>
      <c r="E527" s="127"/>
      <c r="F527" s="128"/>
      <c r="G527" s="129"/>
    </row>
    <row r="528" spans="1:19">
      <c r="A528" s="434" t="s">
        <v>2883</v>
      </c>
      <c r="B528" s="435" t="s">
        <v>2763</v>
      </c>
      <c r="C528" s="433">
        <v>10.135</v>
      </c>
      <c r="E528" s="127"/>
      <c r="F528" s="128"/>
      <c r="G528" s="129"/>
      <c r="S528" s="130"/>
    </row>
    <row r="529" spans="1:19">
      <c r="A529" s="434" t="s">
        <v>2837</v>
      </c>
      <c r="B529" s="435" t="s">
        <v>2762</v>
      </c>
      <c r="C529" s="433">
        <v>966.78306799999882</v>
      </c>
      <c r="E529" s="127"/>
      <c r="F529" s="128"/>
      <c r="G529" s="129"/>
    </row>
    <row r="530" spans="1:19">
      <c r="A530" s="434"/>
      <c r="B530" s="435" t="s">
        <v>2763</v>
      </c>
      <c r="C530" s="433">
        <v>11.09</v>
      </c>
      <c r="E530" s="127"/>
      <c r="F530" s="128"/>
      <c r="G530" s="129"/>
    </row>
    <row r="531" spans="1:19">
      <c r="A531" s="434"/>
      <c r="B531" s="435" t="s">
        <v>2766</v>
      </c>
      <c r="C531" s="433">
        <v>18.117999999999999</v>
      </c>
      <c r="E531" s="127"/>
      <c r="F531" s="128"/>
      <c r="G531" s="129"/>
    </row>
    <row r="532" spans="1:19">
      <c r="A532" s="434"/>
      <c r="B532" s="435" t="s">
        <v>2767</v>
      </c>
      <c r="C532" s="433">
        <v>190.8</v>
      </c>
      <c r="E532" s="127"/>
      <c r="F532" s="128"/>
      <c r="G532" s="129"/>
    </row>
    <row r="533" spans="1:19">
      <c r="A533" s="434" t="s">
        <v>2853</v>
      </c>
      <c r="B533" s="435" t="s">
        <v>2762</v>
      </c>
      <c r="C533" s="433">
        <v>935.94449400000008</v>
      </c>
      <c r="E533" s="127"/>
      <c r="F533" s="128"/>
      <c r="G533" s="129"/>
    </row>
    <row r="534" spans="1:19">
      <c r="A534" s="434"/>
      <c r="B534" s="435" t="s">
        <v>2767</v>
      </c>
      <c r="C534" s="433">
        <v>7153.0240000000003</v>
      </c>
      <c r="E534" s="127"/>
      <c r="F534" s="128"/>
      <c r="G534" s="129"/>
    </row>
    <row r="535" spans="1:19">
      <c r="A535" s="434" t="s">
        <v>2884</v>
      </c>
      <c r="B535" s="435" t="s">
        <v>2762</v>
      </c>
      <c r="C535" s="433">
        <v>948.11961999999994</v>
      </c>
      <c r="E535" s="127"/>
      <c r="F535" s="128"/>
      <c r="G535" s="129"/>
      <c r="S535" s="121"/>
    </row>
    <row r="536" spans="1:19">
      <c r="A536" s="434"/>
      <c r="B536" s="435" t="s">
        <v>2763</v>
      </c>
      <c r="C536" s="433">
        <v>575.17468999999994</v>
      </c>
      <c r="E536" s="127"/>
      <c r="F536" s="128"/>
      <c r="G536" s="129"/>
    </row>
    <row r="537" spans="1:19">
      <c r="A537" s="434"/>
      <c r="B537" s="435" t="s">
        <v>2767</v>
      </c>
      <c r="C537" s="433">
        <v>19.844999999999999</v>
      </c>
      <c r="E537" s="127"/>
      <c r="F537" s="128"/>
      <c r="G537" s="129"/>
    </row>
    <row r="538" spans="1:19">
      <c r="A538" s="434" t="s">
        <v>2838</v>
      </c>
      <c r="B538" s="435" t="s">
        <v>2762</v>
      </c>
      <c r="C538" s="433">
        <v>181.33175</v>
      </c>
      <c r="E538" s="127"/>
      <c r="F538" s="128"/>
      <c r="G538" s="129"/>
    </row>
    <row r="539" spans="1:19">
      <c r="A539" s="434"/>
      <c r="B539" s="435" t="s">
        <v>2763</v>
      </c>
      <c r="C539" s="433">
        <v>32.39</v>
      </c>
      <c r="E539" s="127"/>
      <c r="F539" s="128"/>
      <c r="G539" s="129"/>
    </row>
    <row r="540" spans="1:19">
      <c r="A540" s="434" t="s">
        <v>2851</v>
      </c>
      <c r="B540" s="435" t="s">
        <v>2762</v>
      </c>
      <c r="C540" s="433">
        <v>16.25</v>
      </c>
      <c r="E540" s="127"/>
      <c r="F540" s="128"/>
      <c r="G540" s="129"/>
    </row>
    <row r="541" spans="1:19">
      <c r="A541" s="434" t="s">
        <v>2839</v>
      </c>
      <c r="B541" s="435" t="s">
        <v>2762</v>
      </c>
      <c r="C541" s="433">
        <v>37.173100000000005</v>
      </c>
      <c r="E541" s="127"/>
      <c r="F541" s="128"/>
      <c r="G541" s="129"/>
    </row>
    <row r="542" spans="1:19">
      <c r="A542" s="434"/>
      <c r="B542" s="435" t="s">
        <v>2767</v>
      </c>
      <c r="C542" s="433">
        <v>279.60000000000002</v>
      </c>
      <c r="E542" s="127"/>
      <c r="F542" s="128"/>
      <c r="G542" s="129"/>
    </row>
    <row r="543" spans="1:19">
      <c r="A543" s="434" t="s">
        <v>2840</v>
      </c>
      <c r="B543" s="435" t="s">
        <v>2762</v>
      </c>
      <c r="C543" s="433">
        <v>14462.63027499999</v>
      </c>
      <c r="E543" s="127"/>
      <c r="F543" s="128"/>
      <c r="G543" s="129"/>
    </row>
    <row r="544" spans="1:19">
      <c r="A544" s="434"/>
      <c r="B544" s="435" t="s">
        <v>2763</v>
      </c>
      <c r="C544" s="433">
        <v>50600.727809999997</v>
      </c>
      <c r="E544" s="127"/>
      <c r="F544" s="128"/>
      <c r="G544" s="129"/>
    </row>
    <row r="545" spans="1:7">
      <c r="A545" s="434"/>
      <c r="B545" s="435" t="s">
        <v>2779</v>
      </c>
      <c r="C545" s="433">
        <v>5.9480000000000004</v>
      </c>
      <c r="E545" s="127"/>
      <c r="F545" s="128"/>
      <c r="G545" s="129"/>
    </row>
    <row r="546" spans="1:7">
      <c r="A546" s="434"/>
      <c r="B546" s="435" t="s">
        <v>2764</v>
      </c>
      <c r="C546" s="433">
        <v>76.254999999999995</v>
      </c>
      <c r="E546" s="127"/>
      <c r="F546" s="128"/>
      <c r="G546" s="129"/>
    </row>
    <row r="547" spans="1:7">
      <c r="A547" s="434"/>
      <c r="B547" s="435" t="s">
        <v>2766</v>
      </c>
      <c r="C547" s="436">
        <v>4.8</v>
      </c>
      <c r="D547" s="119"/>
      <c r="E547" s="127"/>
      <c r="F547" s="128"/>
      <c r="G547" s="129"/>
    </row>
    <row r="548" spans="1:7">
      <c r="A548" s="434"/>
      <c r="B548" s="435" t="s">
        <v>2767</v>
      </c>
      <c r="C548" s="436">
        <v>7267.6778730000005</v>
      </c>
      <c r="D548" s="119"/>
      <c r="E548" s="131"/>
      <c r="F548" s="128"/>
      <c r="G548" s="129"/>
    </row>
    <row r="549" spans="1:7">
      <c r="A549" s="603" t="s">
        <v>2887</v>
      </c>
      <c r="B549" s="603"/>
      <c r="C549" s="603"/>
      <c r="D549" s="132"/>
      <c r="E549" s="132"/>
      <c r="F549" s="132"/>
      <c r="G549" s="129"/>
    </row>
    <row r="550" spans="1:7">
      <c r="C550" s="121"/>
    </row>
    <row r="925" spans="9:9">
      <c r="I925" s="133"/>
    </row>
    <row r="926" spans="9:9">
      <c r="I926" s="134"/>
    </row>
    <row r="927" spans="9:9">
      <c r="I927" s="134"/>
    </row>
    <row r="928" spans="9:9">
      <c r="I928" s="134"/>
    </row>
    <row r="929" spans="9:10">
      <c r="I929" s="134"/>
    </row>
    <row r="930" spans="9:10">
      <c r="I930" s="134"/>
    </row>
    <row r="931" spans="9:10">
      <c r="I931" s="134"/>
    </row>
    <row r="932" spans="9:10">
      <c r="I932" s="134"/>
    </row>
    <row r="933" spans="9:10">
      <c r="I933" s="134"/>
    </row>
    <row r="934" spans="9:10">
      <c r="I934" s="133"/>
    </row>
    <row r="935" spans="9:10">
      <c r="I935" s="134"/>
      <c r="J935" s="135"/>
    </row>
    <row r="936" spans="9:10">
      <c r="I936" s="134"/>
    </row>
    <row r="937" spans="9:10">
      <c r="I937" s="136"/>
    </row>
  </sheetData>
  <mergeCells count="2">
    <mergeCell ref="A2:C2"/>
    <mergeCell ref="A549:C549"/>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2:C581"/>
  <sheetViews>
    <sheetView workbookViewId="0">
      <selection activeCell="G10" sqref="G10"/>
    </sheetView>
  </sheetViews>
  <sheetFormatPr defaultRowHeight="15"/>
  <cols>
    <col min="1" max="1" width="25.28515625" customWidth="1"/>
    <col min="2" max="2" width="24.85546875" style="118" customWidth="1"/>
    <col min="3" max="3" width="27.140625" customWidth="1"/>
  </cols>
  <sheetData>
    <row r="2" spans="1:3">
      <c r="A2" s="601" t="s">
        <v>2888</v>
      </c>
      <c r="B2" s="601"/>
      <c r="C2" s="601"/>
    </row>
    <row r="4" spans="1:3">
      <c r="A4" s="427" t="s">
        <v>2758</v>
      </c>
      <c r="B4" s="437" t="s">
        <v>2759</v>
      </c>
      <c r="C4" s="427" t="s">
        <v>2760</v>
      </c>
    </row>
    <row r="5" spans="1:3">
      <c r="A5" s="432" t="s">
        <v>256</v>
      </c>
      <c r="B5" s="438"/>
      <c r="C5" s="439">
        <f>SUM(C6:C578)</f>
        <v>8698610.8061060011</v>
      </c>
    </row>
    <row r="6" spans="1:3">
      <c r="A6" s="434" t="s">
        <v>2761</v>
      </c>
      <c r="B6" s="440" t="s">
        <v>2762</v>
      </c>
      <c r="C6" s="433">
        <v>2403.1455500000002</v>
      </c>
    </row>
    <row r="7" spans="1:3">
      <c r="A7" s="434"/>
      <c r="B7" s="440" t="s">
        <v>2763</v>
      </c>
      <c r="C7" s="433">
        <v>206.33391399999999</v>
      </c>
    </row>
    <row r="8" spans="1:3">
      <c r="A8" s="434"/>
      <c r="B8" s="440" t="s">
        <v>2764</v>
      </c>
      <c r="C8" s="433">
        <v>0.78500000000000003</v>
      </c>
    </row>
    <row r="9" spans="1:3">
      <c r="A9" s="434" t="s">
        <v>2765</v>
      </c>
      <c r="B9" s="440" t="s">
        <v>2769</v>
      </c>
      <c r="C9" s="433">
        <v>700.529</v>
      </c>
    </row>
    <row r="10" spans="1:3">
      <c r="A10" s="434"/>
      <c r="B10" s="440" t="s">
        <v>2762</v>
      </c>
      <c r="C10" s="433">
        <v>865.1662980000001</v>
      </c>
    </row>
    <row r="11" spans="1:3">
      <c r="A11" s="434"/>
      <c r="B11" s="440" t="s">
        <v>2763</v>
      </c>
      <c r="C11" s="433">
        <v>5.6749999999999998</v>
      </c>
    </row>
    <row r="12" spans="1:3">
      <c r="A12" s="434"/>
      <c r="B12" s="440" t="s">
        <v>2810</v>
      </c>
      <c r="C12" s="433">
        <v>13.87472</v>
      </c>
    </row>
    <row r="13" spans="1:3">
      <c r="A13" s="434"/>
      <c r="B13" s="440" t="s">
        <v>2779</v>
      </c>
      <c r="C13" s="433">
        <v>2.35</v>
      </c>
    </row>
    <row r="14" spans="1:3">
      <c r="A14" s="434"/>
      <c r="B14" s="440" t="s">
        <v>2766</v>
      </c>
      <c r="C14" s="433">
        <v>1.1607000000000001</v>
      </c>
    </row>
    <row r="15" spans="1:3">
      <c r="A15" s="434"/>
      <c r="B15" s="440" t="s">
        <v>2767</v>
      </c>
      <c r="C15" s="433">
        <v>215.63140000000001</v>
      </c>
    </row>
    <row r="16" spans="1:3">
      <c r="A16" s="434" t="s">
        <v>2768</v>
      </c>
      <c r="B16" s="440" t="s">
        <v>2769</v>
      </c>
      <c r="C16" s="433">
        <v>218.89079999999998</v>
      </c>
    </row>
    <row r="17" spans="1:3">
      <c r="A17" s="434"/>
      <c r="B17" s="440" t="s">
        <v>2762</v>
      </c>
      <c r="C17" s="433">
        <v>14245.432539999983</v>
      </c>
    </row>
    <row r="18" spans="1:3">
      <c r="A18" s="434"/>
      <c r="B18" s="440" t="s">
        <v>2763</v>
      </c>
      <c r="C18" s="433">
        <v>24931.763039999998</v>
      </c>
    </row>
    <row r="19" spans="1:3">
      <c r="A19" s="434"/>
      <c r="B19" s="440" t="s">
        <v>2770</v>
      </c>
      <c r="C19" s="433">
        <v>189.93370999999999</v>
      </c>
    </row>
    <row r="20" spans="1:3">
      <c r="A20" s="434"/>
      <c r="B20" s="440" t="s">
        <v>2764</v>
      </c>
      <c r="C20" s="433">
        <v>40.94905</v>
      </c>
    </row>
    <row r="21" spans="1:3">
      <c r="A21" s="434"/>
      <c r="B21" s="440" t="s">
        <v>2767</v>
      </c>
      <c r="C21" s="433">
        <v>10042.1806</v>
      </c>
    </row>
    <row r="22" spans="1:3">
      <c r="A22" s="434" t="s">
        <v>2771</v>
      </c>
      <c r="B22" s="440" t="s">
        <v>2767</v>
      </c>
      <c r="C22" s="433">
        <v>12.071999999999999</v>
      </c>
    </row>
    <row r="23" spans="1:3">
      <c r="A23" s="434" t="s">
        <v>2773</v>
      </c>
      <c r="B23" s="440" t="s">
        <v>2762</v>
      </c>
      <c r="C23" s="433">
        <v>230.167</v>
      </c>
    </row>
    <row r="24" spans="1:3">
      <c r="A24" s="434" t="s">
        <v>2774</v>
      </c>
      <c r="B24" s="440" t="s">
        <v>2762</v>
      </c>
      <c r="C24" s="433">
        <v>20.895059999999997</v>
      </c>
    </row>
    <row r="25" spans="1:3">
      <c r="A25" s="434"/>
      <c r="B25" s="440" t="s">
        <v>2763</v>
      </c>
      <c r="C25" s="433">
        <v>8.0286000000000008</v>
      </c>
    </row>
    <row r="26" spans="1:3">
      <c r="A26" s="434" t="s">
        <v>2769</v>
      </c>
      <c r="B26" s="440" t="s">
        <v>2775</v>
      </c>
      <c r="C26" s="433">
        <v>965.03800000000001</v>
      </c>
    </row>
    <row r="27" spans="1:3">
      <c r="A27" s="434"/>
      <c r="B27" s="440" t="s">
        <v>2776</v>
      </c>
      <c r="C27" s="433">
        <v>3178.7429999999999</v>
      </c>
    </row>
    <row r="28" spans="1:3">
      <c r="A28" s="434"/>
      <c r="B28" s="440" t="s">
        <v>2799</v>
      </c>
      <c r="C28" s="433">
        <v>180.58</v>
      </c>
    </row>
    <row r="29" spans="1:3">
      <c r="A29" s="434"/>
      <c r="B29" s="440" t="s">
        <v>2812</v>
      </c>
      <c r="C29" s="433">
        <v>615.84</v>
      </c>
    </row>
    <row r="30" spans="1:3">
      <c r="A30" s="434"/>
      <c r="B30" s="440" t="s">
        <v>2762</v>
      </c>
      <c r="C30" s="433">
        <v>5987.2049999999999</v>
      </c>
    </row>
    <row r="31" spans="1:3">
      <c r="A31" s="434"/>
      <c r="B31" s="440" t="s">
        <v>2763</v>
      </c>
      <c r="C31" s="433">
        <v>33</v>
      </c>
    </row>
    <row r="32" spans="1:3">
      <c r="A32" s="434"/>
      <c r="B32" s="440" t="s">
        <v>2770</v>
      </c>
      <c r="C32" s="433">
        <v>5164.2635</v>
      </c>
    </row>
    <row r="33" spans="1:3">
      <c r="A33" s="434"/>
      <c r="B33" s="440" t="s">
        <v>2777</v>
      </c>
      <c r="C33" s="433">
        <v>1333.5309999999999</v>
      </c>
    </row>
    <row r="34" spans="1:3">
      <c r="A34" s="434"/>
      <c r="B34" s="440" t="s">
        <v>2778</v>
      </c>
      <c r="C34" s="433">
        <v>1135.086</v>
      </c>
    </row>
    <row r="35" spans="1:3">
      <c r="A35" s="434"/>
      <c r="B35" s="440" t="s">
        <v>2822</v>
      </c>
      <c r="C35" s="433">
        <v>15.05</v>
      </c>
    </row>
    <row r="36" spans="1:3">
      <c r="A36" s="434"/>
      <c r="B36" s="440" t="s">
        <v>2810</v>
      </c>
      <c r="C36" s="433">
        <v>67.37</v>
      </c>
    </row>
    <row r="37" spans="1:3">
      <c r="A37" s="434"/>
      <c r="B37" s="440" t="s">
        <v>2779</v>
      </c>
      <c r="C37" s="433">
        <v>10179.91352</v>
      </c>
    </row>
    <row r="38" spans="1:3">
      <c r="A38" s="434"/>
      <c r="B38" s="440" t="s">
        <v>2830</v>
      </c>
      <c r="C38" s="433">
        <v>388.54399999999998</v>
      </c>
    </row>
    <row r="39" spans="1:3">
      <c r="A39" s="434"/>
      <c r="B39" s="440" t="s">
        <v>2780</v>
      </c>
      <c r="C39" s="433">
        <v>5747.5088800000003</v>
      </c>
    </row>
    <row r="40" spans="1:3">
      <c r="A40" s="434"/>
      <c r="B40" s="440" t="s">
        <v>2781</v>
      </c>
      <c r="C40" s="433">
        <v>215.4495</v>
      </c>
    </row>
    <row r="41" spans="1:3">
      <c r="A41" s="434"/>
      <c r="B41" s="440" t="s">
        <v>2834</v>
      </c>
      <c r="C41" s="433">
        <v>14.317300000000001</v>
      </c>
    </row>
    <row r="42" spans="1:3">
      <c r="A42" s="434"/>
      <c r="B42" s="440" t="s">
        <v>2838</v>
      </c>
      <c r="C42" s="433">
        <v>186.084</v>
      </c>
    </row>
    <row r="43" spans="1:3">
      <c r="A43" s="434" t="s">
        <v>2783</v>
      </c>
      <c r="B43" s="440" t="s">
        <v>2762</v>
      </c>
      <c r="C43" s="433">
        <v>431.3772100000001</v>
      </c>
    </row>
    <row r="44" spans="1:3">
      <c r="A44" s="434"/>
      <c r="B44" s="440" t="s">
        <v>2763</v>
      </c>
      <c r="C44" s="433">
        <v>50.362369999999999</v>
      </c>
    </row>
    <row r="45" spans="1:3">
      <c r="A45" s="434" t="s">
        <v>2889</v>
      </c>
      <c r="B45" s="440" t="s">
        <v>2762</v>
      </c>
      <c r="C45" s="433">
        <v>5.2999999999999999E-2</v>
      </c>
    </row>
    <row r="46" spans="1:3">
      <c r="A46" s="434" t="s">
        <v>2775</v>
      </c>
      <c r="B46" s="440" t="s">
        <v>2762</v>
      </c>
      <c r="C46" s="433">
        <v>5.0999999999999997E-2</v>
      </c>
    </row>
    <row r="47" spans="1:3">
      <c r="A47" s="434"/>
      <c r="B47" s="440" t="s">
        <v>2764</v>
      </c>
      <c r="C47" s="433">
        <v>236</v>
      </c>
    </row>
    <row r="48" spans="1:3">
      <c r="A48" s="434"/>
      <c r="B48" s="440" t="s">
        <v>2766</v>
      </c>
      <c r="C48" s="433">
        <v>66.3</v>
      </c>
    </row>
    <row r="49" spans="1:3">
      <c r="A49" s="434" t="s">
        <v>2785</v>
      </c>
      <c r="B49" s="440" t="s">
        <v>2762</v>
      </c>
      <c r="C49" s="433">
        <v>448.00904700000001</v>
      </c>
    </row>
    <row r="50" spans="1:3">
      <c r="A50" s="434" t="s">
        <v>2786</v>
      </c>
      <c r="B50" s="440" t="s">
        <v>2762</v>
      </c>
      <c r="C50" s="433">
        <v>2412.2584240000001</v>
      </c>
    </row>
    <row r="51" spans="1:3">
      <c r="A51" s="434"/>
      <c r="B51" s="440" t="s">
        <v>2763</v>
      </c>
      <c r="C51" s="433">
        <v>7.3898380000000001</v>
      </c>
    </row>
    <row r="52" spans="1:3">
      <c r="A52" s="434"/>
      <c r="B52" s="440" t="s">
        <v>2764</v>
      </c>
      <c r="C52" s="433">
        <v>4.5890000000000004</v>
      </c>
    </row>
    <row r="53" spans="1:3">
      <c r="A53" s="434"/>
      <c r="B53" s="440" t="s">
        <v>2766</v>
      </c>
      <c r="C53" s="433">
        <v>7.85304</v>
      </c>
    </row>
    <row r="54" spans="1:3">
      <c r="A54" s="434"/>
      <c r="B54" s="440" t="s">
        <v>2767</v>
      </c>
      <c r="C54" s="433">
        <v>511.32749000000001</v>
      </c>
    </row>
    <row r="55" spans="1:3">
      <c r="A55" s="434" t="s">
        <v>2787</v>
      </c>
      <c r="B55" s="440" t="s">
        <v>2762</v>
      </c>
      <c r="C55" s="433">
        <v>7463.3338379999932</v>
      </c>
    </row>
    <row r="56" spans="1:3">
      <c r="A56" s="434"/>
      <c r="B56" s="440" t="s">
        <v>2763</v>
      </c>
      <c r="C56" s="433">
        <v>4.6008000000000004</v>
      </c>
    </row>
    <row r="57" spans="1:3">
      <c r="A57" s="434"/>
      <c r="B57" s="440" t="s">
        <v>2764</v>
      </c>
      <c r="C57" s="433">
        <v>4.0441250000000002</v>
      </c>
    </row>
    <row r="58" spans="1:3">
      <c r="A58" s="434"/>
      <c r="B58" s="440" t="s">
        <v>2767</v>
      </c>
      <c r="C58" s="433">
        <v>11.44</v>
      </c>
    </row>
    <row r="59" spans="1:3">
      <c r="A59" s="434" t="s">
        <v>2845</v>
      </c>
      <c r="B59" s="440" t="s">
        <v>2762</v>
      </c>
      <c r="C59" s="433">
        <v>1.1000000000000001</v>
      </c>
    </row>
    <row r="60" spans="1:3">
      <c r="A60" s="434" t="s">
        <v>2788</v>
      </c>
      <c r="B60" s="440" t="s">
        <v>2762</v>
      </c>
      <c r="C60" s="433">
        <v>3742.717071</v>
      </c>
    </row>
    <row r="61" spans="1:3">
      <c r="A61" s="434"/>
      <c r="B61" s="440" t="s">
        <v>2763</v>
      </c>
      <c r="C61" s="433">
        <v>186.39400000000001</v>
      </c>
    </row>
    <row r="62" spans="1:3">
      <c r="A62" s="434"/>
      <c r="B62" s="440" t="s">
        <v>2766</v>
      </c>
      <c r="C62" s="433">
        <v>2.2386999999999997</v>
      </c>
    </row>
    <row r="63" spans="1:3">
      <c r="A63" s="434" t="s">
        <v>2790</v>
      </c>
      <c r="B63" s="440" t="s">
        <v>2762</v>
      </c>
      <c r="C63" s="433">
        <v>99.886136999999977</v>
      </c>
    </row>
    <row r="64" spans="1:3">
      <c r="A64" s="434"/>
      <c r="B64" s="440" t="s">
        <v>2763</v>
      </c>
      <c r="C64" s="433">
        <v>6.616104</v>
      </c>
    </row>
    <row r="65" spans="1:3">
      <c r="A65" s="434" t="s">
        <v>2791</v>
      </c>
      <c r="B65" s="440" t="s">
        <v>2762</v>
      </c>
      <c r="C65" s="433">
        <v>381.69410999999991</v>
      </c>
    </row>
    <row r="66" spans="1:3">
      <c r="A66" s="434"/>
      <c r="B66" s="440" t="s">
        <v>2763</v>
      </c>
      <c r="C66" s="433">
        <v>285.04284999999999</v>
      </c>
    </row>
    <row r="67" spans="1:3">
      <c r="A67" s="434" t="s">
        <v>2792</v>
      </c>
      <c r="B67" s="440" t="s">
        <v>2762</v>
      </c>
      <c r="C67" s="433">
        <v>10.415100000000001</v>
      </c>
    </row>
    <row r="68" spans="1:3">
      <c r="A68" s="434"/>
      <c r="B68" s="440" t="s">
        <v>2763</v>
      </c>
      <c r="C68" s="433">
        <v>68.430309999999992</v>
      </c>
    </row>
    <row r="69" spans="1:3">
      <c r="A69" s="434" t="s">
        <v>2793</v>
      </c>
      <c r="B69" s="440" t="s">
        <v>2762</v>
      </c>
      <c r="C69" s="433">
        <v>6001.292601000001</v>
      </c>
    </row>
    <row r="70" spans="1:3">
      <c r="A70" s="434"/>
      <c r="B70" s="440" t="s">
        <v>2763</v>
      </c>
      <c r="C70" s="433">
        <v>758.51450599999987</v>
      </c>
    </row>
    <row r="71" spans="1:3">
      <c r="A71" s="434"/>
      <c r="B71" s="440" t="s">
        <v>2764</v>
      </c>
      <c r="C71" s="433">
        <v>295.27999999999997</v>
      </c>
    </row>
    <row r="72" spans="1:3">
      <c r="A72" s="434"/>
      <c r="B72" s="440" t="s">
        <v>2767</v>
      </c>
      <c r="C72" s="433">
        <v>1551.139946</v>
      </c>
    </row>
    <row r="73" spans="1:3">
      <c r="A73" s="434" t="s">
        <v>2776</v>
      </c>
      <c r="B73" s="440" t="s">
        <v>2769</v>
      </c>
      <c r="C73" s="433">
        <v>1803.2017000000001</v>
      </c>
    </row>
    <row r="74" spans="1:3">
      <c r="A74" s="434"/>
      <c r="B74" s="440" t="s">
        <v>2762</v>
      </c>
      <c r="C74" s="433">
        <v>8091.7130769999958</v>
      </c>
    </row>
    <row r="75" spans="1:3">
      <c r="A75" s="434"/>
      <c r="B75" s="440" t="s">
        <v>2763</v>
      </c>
      <c r="C75" s="433">
        <v>927.43172600000003</v>
      </c>
    </row>
    <row r="76" spans="1:3">
      <c r="A76" s="434"/>
      <c r="B76" s="440" t="s">
        <v>2779</v>
      </c>
      <c r="C76" s="433">
        <v>129.64179999999999</v>
      </c>
    </row>
    <row r="77" spans="1:3">
      <c r="A77" s="434"/>
      <c r="B77" s="440" t="s">
        <v>2764</v>
      </c>
      <c r="C77" s="433">
        <v>7.5792700000000002</v>
      </c>
    </row>
    <row r="78" spans="1:3">
      <c r="A78" s="434"/>
      <c r="B78" s="440" t="s">
        <v>2766</v>
      </c>
      <c r="C78" s="433">
        <v>36.984600000000007</v>
      </c>
    </row>
    <row r="79" spans="1:3">
      <c r="A79" s="434"/>
      <c r="B79" s="440" t="s">
        <v>2767</v>
      </c>
      <c r="C79" s="433">
        <v>3713.1626800000013</v>
      </c>
    </row>
    <row r="80" spans="1:3">
      <c r="A80" s="434" t="s">
        <v>2795</v>
      </c>
      <c r="B80" s="440" t="s">
        <v>2762</v>
      </c>
      <c r="C80" s="433">
        <v>29.822779999999995</v>
      </c>
    </row>
    <row r="81" spans="1:3">
      <c r="A81" s="434" t="s">
        <v>2797</v>
      </c>
      <c r="B81" s="440" t="s">
        <v>2762</v>
      </c>
      <c r="C81" s="433">
        <v>776.03649000000007</v>
      </c>
    </row>
    <row r="82" spans="1:3">
      <c r="A82" s="434"/>
      <c r="B82" s="440" t="s">
        <v>2763</v>
      </c>
      <c r="C82" s="433">
        <v>14.870040000000001</v>
      </c>
    </row>
    <row r="83" spans="1:3">
      <c r="A83" s="434"/>
      <c r="B83" s="440" t="s">
        <v>2779</v>
      </c>
      <c r="C83" s="433">
        <v>0.01</v>
      </c>
    </row>
    <row r="84" spans="1:3">
      <c r="A84" s="434"/>
      <c r="B84" s="440" t="s">
        <v>2767</v>
      </c>
      <c r="C84" s="433">
        <v>13.978999999999999</v>
      </c>
    </row>
    <row r="85" spans="1:3">
      <c r="A85" s="434" t="s">
        <v>2798</v>
      </c>
      <c r="B85" s="440" t="s">
        <v>2762</v>
      </c>
      <c r="C85" s="433">
        <v>45.21353000000002</v>
      </c>
    </row>
    <row r="86" spans="1:3">
      <c r="A86" s="434"/>
      <c r="B86" s="440" t="s">
        <v>2763</v>
      </c>
      <c r="C86" s="433">
        <v>14.3</v>
      </c>
    </row>
    <row r="87" spans="1:3">
      <c r="A87" s="434" t="s">
        <v>2799</v>
      </c>
      <c r="B87" s="440" t="s">
        <v>2762</v>
      </c>
      <c r="C87" s="433">
        <v>37725.30339399998</v>
      </c>
    </row>
    <row r="88" spans="1:3">
      <c r="A88" s="434"/>
      <c r="B88" s="440" t="s">
        <v>2763</v>
      </c>
      <c r="C88" s="433">
        <v>3283.6648</v>
      </c>
    </row>
    <row r="89" spans="1:3">
      <c r="A89" s="434"/>
      <c r="B89" s="440" t="s">
        <v>2764</v>
      </c>
      <c r="C89" s="433">
        <v>33.134999999999998</v>
      </c>
    </row>
    <row r="90" spans="1:3">
      <c r="A90" s="434"/>
      <c r="B90" s="440" t="s">
        <v>2766</v>
      </c>
      <c r="C90" s="433">
        <v>5.6746000000000008</v>
      </c>
    </row>
    <row r="91" spans="1:3">
      <c r="A91" s="434"/>
      <c r="B91" s="440" t="s">
        <v>2767</v>
      </c>
      <c r="C91" s="433">
        <v>587.10609000000011</v>
      </c>
    </row>
    <row r="92" spans="1:3">
      <c r="A92" s="434" t="s">
        <v>2800</v>
      </c>
      <c r="B92" s="440" t="s">
        <v>2762</v>
      </c>
      <c r="C92" s="433">
        <v>143.84064600000011</v>
      </c>
    </row>
    <row r="93" spans="1:3">
      <c r="A93" s="434"/>
      <c r="B93" s="440" t="s">
        <v>2763</v>
      </c>
      <c r="C93" s="433">
        <v>12.272</v>
      </c>
    </row>
    <row r="94" spans="1:3">
      <c r="A94" s="434"/>
      <c r="B94" s="440" t="s">
        <v>2779</v>
      </c>
      <c r="C94" s="433">
        <v>0.21299999999999999</v>
      </c>
    </row>
    <row r="95" spans="1:3">
      <c r="A95" s="434"/>
      <c r="B95" s="440" t="s">
        <v>2766</v>
      </c>
      <c r="C95" s="433">
        <v>0.23899999999999999</v>
      </c>
    </row>
    <row r="96" spans="1:3">
      <c r="A96" s="434"/>
      <c r="B96" s="440" t="s">
        <v>2767</v>
      </c>
      <c r="C96" s="433">
        <v>32.916900000000005</v>
      </c>
    </row>
    <row r="97" spans="1:3">
      <c r="A97" s="434" t="s">
        <v>2890</v>
      </c>
      <c r="B97" s="440" t="s">
        <v>2762</v>
      </c>
      <c r="C97" s="433">
        <v>0.81699999999999995</v>
      </c>
    </row>
    <row r="98" spans="1:3">
      <c r="A98" s="434" t="s">
        <v>2801</v>
      </c>
      <c r="B98" s="440" t="s">
        <v>2767</v>
      </c>
      <c r="C98" s="433">
        <v>174.54344</v>
      </c>
    </row>
    <row r="99" spans="1:3">
      <c r="A99" s="434" t="s">
        <v>2803</v>
      </c>
      <c r="B99" s="440" t="s">
        <v>2762</v>
      </c>
      <c r="C99" s="433">
        <v>1486.6862699999997</v>
      </c>
    </row>
    <row r="100" spans="1:3">
      <c r="A100" s="434" t="s">
        <v>2804</v>
      </c>
      <c r="B100" s="440" t="s">
        <v>2762</v>
      </c>
      <c r="C100" s="433">
        <v>426.37321000000003</v>
      </c>
    </row>
    <row r="101" spans="1:3">
      <c r="A101" s="434" t="s">
        <v>2805</v>
      </c>
      <c r="B101" s="440" t="s">
        <v>2762</v>
      </c>
      <c r="C101" s="433">
        <v>27779.475196999982</v>
      </c>
    </row>
    <row r="102" spans="1:3">
      <c r="A102" s="434"/>
      <c r="B102" s="440" t="s">
        <v>2763</v>
      </c>
      <c r="C102" s="433">
        <v>2393.8754089999998</v>
      </c>
    </row>
    <row r="103" spans="1:3">
      <c r="A103" s="434"/>
      <c r="B103" s="440" t="s">
        <v>2764</v>
      </c>
      <c r="C103" s="433">
        <v>97.051000000000002</v>
      </c>
    </row>
    <row r="104" spans="1:3">
      <c r="A104" s="434"/>
      <c r="B104" s="440" t="s">
        <v>2767</v>
      </c>
      <c r="C104" s="433">
        <v>1073.7419900000002</v>
      </c>
    </row>
    <row r="105" spans="1:3">
      <c r="A105" s="434" t="s">
        <v>2806</v>
      </c>
      <c r="B105" s="440" t="s">
        <v>2762</v>
      </c>
      <c r="C105" s="433">
        <v>2205.9622519999984</v>
      </c>
    </row>
    <row r="106" spans="1:3">
      <c r="A106" s="434"/>
      <c r="B106" s="440" t="s">
        <v>2763</v>
      </c>
      <c r="C106" s="433">
        <v>295.68609000000004</v>
      </c>
    </row>
    <row r="107" spans="1:3">
      <c r="A107" s="434"/>
      <c r="B107" s="440" t="s">
        <v>2767</v>
      </c>
      <c r="C107" s="433">
        <v>4304.1097699999937</v>
      </c>
    </row>
    <row r="108" spans="1:3">
      <c r="A108" s="434" t="s">
        <v>2846</v>
      </c>
      <c r="B108" s="440" t="s">
        <v>2762</v>
      </c>
      <c r="C108" s="433">
        <v>16.617900000000002</v>
      </c>
    </row>
    <row r="109" spans="1:3">
      <c r="A109" s="434" t="s">
        <v>2807</v>
      </c>
      <c r="B109" s="440" t="s">
        <v>2762</v>
      </c>
      <c r="C109" s="433">
        <v>78892.430214000051</v>
      </c>
    </row>
    <row r="110" spans="1:3">
      <c r="A110" s="434"/>
      <c r="B110" s="440" t="s">
        <v>2763</v>
      </c>
      <c r="C110" s="433">
        <v>17022.023096000001</v>
      </c>
    </row>
    <row r="111" spans="1:3">
      <c r="A111" s="434"/>
      <c r="B111" s="440" t="s">
        <v>2770</v>
      </c>
      <c r="C111" s="433">
        <v>55.28</v>
      </c>
    </row>
    <row r="112" spans="1:3">
      <c r="A112" s="434" t="s">
        <v>2808</v>
      </c>
      <c r="B112" s="440" t="s">
        <v>2762</v>
      </c>
      <c r="C112" s="433">
        <v>113.00814399999999</v>
      </c>
    </row>
    <row r="113" spans="1:3">
      <c r="A113" s="434"/>
      <c r="B113" s="440" t="s">
        <v>2766</v>
      </c>
      <c r="C113" s="433">
        <v>10.3271</v>
      </c>
    </row>
    <row r="114" spans="1:3">
      <c r="A114" s="434"/>
      <c r="B114" s="440" t="s">
        <v>2836</v>
      </c>
      <c r="C114" s="433">
        <v>2374.4929999999999</v>
      </c>
    </row>
    <row r="115" spans="1:3">
      <c r="A115" s="434" t="s">
        <v>2809</v>
      </c>
      <c r="B115" s="440" t="s">
        <v>2762</v>
      </c>
      <c r="C115" s="433">
        <v>55.093300000000006</v>
      </c>
    </row>
    <row r="116" spans="1:3">
      <c r="A116" s="434"/>
      <c r="B116" s="440" t="s">
        <v>2810</v>
      </c>
      <c r="C116" s="433">
        <v>18.459499999999998</v>
      </c>
    </row>
    <row r="117" spans="1:3">
      <c r="A117" s="434"/>
      <c r="B117" s="440" t="s">
        <v>2764</v>
      </c>
      <c r="C117" s="433">
        <v>37.421827999999991</v>
      </c>
    </row>
    <row r="118" spans="1:3">
      <c r="A118" s="434" t="s">
        <v>2811</v>
      </c>
      <c r="B118" s="440" t="s">
        <v>2776</v>
      </c>
      <c r="C118" s="433">
        <v>9.3840000000000003</v>
      </c>
    </row>
    <row r="119" spans="1:3">
      <c r="A119" s="434"/>
      <c r="B119" s="440" t="s">
        <v>2762</v>
      </c>
      <c r="C119" s="433">
        <v>2816.6854010000011</v>
      </c>
    </row>
    <row r="120" spans="1:3">
      <c r="A120" s="434"/>
      <c r="B120" s="440" t="s">
        <v>2767</v>
      </c>
      <c r="C120" s="433">
        <v>2268.7395999999999</v>
      </c>
    </row>
    <row r="121" spans="1:3">
      <c r="A121" s="434" t="s">
        <v>2812</v>
      </c>
      <c r="B121" s="440" t="s">
        <v>2769</v>
      </c>
      <c r="C121" s="433">
        <v>58.399059999999984</v>
      </c>
    </row>
    <row r="122" spans="1:3">
      <c r="A122" s="434"/>
      <c r="B122" s="440" t="s">
        <v>2762</v>
      </c>
      <c r="C122" s="433">
        <v>2766.5330960000006</v>
      </c>
    </row>
    <row r="123" spans="1:3">
      <c r="A123" s="434"/>
      <c r="B123" s="440" t="s">
        <v>2763</v>
      </c>
      <c r="C123" s="433">
        <v>69.185100000000006</v>
      </c>
    </row>
    <row r="124" spans="1:3">
      <c r="A124" s="434"/>
      <c r="B124" s="440" t="s">
        <v>2779</v>
      </c>
      <c r="C124" s="433">
        <v>83.626999999999995</v>
      </c>
    </row>
    <row r="125" spans="1:3">
      <c r="A125" s="434"/>
      <c r="B125" s="440" t="s">
        <v>2766</v>
      </c>
      <c r="C125" s="433">
        <v>4.1562999999999999</v>
      </c>
    </row>
    <row r="126" spans="1:3">
      <c r="A126" s="434" t="s">
        <v>2762</v>
      </c>
      <c r="B126" s="440" t="s">
        <v>2765</v>
      </c>
      <c r="C126" s="433">
        <v>19.1572</v>
      </c>
    </row>
    <row r="127" spans="1:3">
      <c r="A127" s="434"/>
      <c r="B127" s="440" t="s">
        <v>2768</v>
      </c>
      <c r="C127" s="433">
        <v>265.63675999999998</v>
      </c>
    </row>
    <row r="128" spans="1:3">
      <c r="A128" s="434"/>
      <c r="B128" s="440" t="s">
        <v>2844</v>
      </c>
      <c r="C128" s="433">
        <v>1.1375</v>
      </c>
    </row>
    <row r="129" spans="1:3">
      <c r="A129" s="434"/>
      <c r="B129" s="440" t="s">
        <v>2774</v>
      </c>
      <c r="C129" s="433">
        <v>21.704999999999998</v>
      </c>
    </row>
    <row r="130" spans="1:3">
      <c r="A130" s="434"/>
      <c r="B130" s="440" t="s">
        <v>2769</v>
      </c>
      <c r="C130" s="433">
        <v>619.98602994999987</v>
      </c>
    </row>
    <row r="131" spans="1:3">
      <c r="A131" s="434"/>
      <c r="B131" s="440" t="s">
        <v>2775</v>
      </c>
      <c r="C131" s="433">
        <v>492.46600000000001</v>
      </c>
    </row>
    <row r="132" spans="1:3">
      <c r="A132" s="434"/>
      <c r="B132" s="440" t="s">
        <v>2786</v>
      </c>
      <c r="C132" s="433">
        <v>580.72065300000008</v>
      </c>
    </row>
    <row r="133" spans="1:3">
      <c r="A133" s="434"/>
      <c r="B133" s="440" t="s">
        <v>2788</v>
      </c>
      <c r="C133" s="433">
        <v>11.6</v>
      </c>
    </row>
    <row r="134" spans="1:3">
      <c r="A134" s="434"/>
      <c r="B134" s="440" t="s">
        <v>2790</v>
      </c>
      <c r="C134" s="433">
        <v>4.8319999999999999</v>
      </c>
    </row>
    <row r="135" spans="1:3">
      <c r="A135" s="434"/>
      <c r="B135" s="440" t="s">
        <v>2793</v>
      </c>
      <c r="C135" s="433">
        <v>0.50900000000000001</v>
      </c>
    </row>
    <row r="136" spans="1:3">
      <c r="A136" s="434"/>
      <c r="B136" s="440" t="s">
        <v>2776</v>
      </c>
      <c r="C136" s="433">
        <v>270.61184900000012</v>
      </c>
    </row>
    <row r="137" spans="1:3">
      <c r="A137" s="434"/>
      <c r="B137" s="440" t="s">
        <v>2798</v>
      </c>
      <c r="C137" s="433">
        <v>1.18</v>
      </c>
    </row>
    <row r="138" spans="1:3">
      <c r="A138" s="434"/>
      <c r="B138" s="440" t="s">
        <v>2799</v>
      </c>
      <c r="C138" s="433">
        <v>51.381599999999999</v>
      </c>
    </row>
    <row r="139" spans="1:3">
      <c r="A139" s="434"/>
      <c r="B139" s="440" t="s">
        <v>2804</v>
      </c>
      <c r="C139" s="433">
        <v>1.9979</v>
      </c>
    </row>
    <row r="140" spans="1:3">
      <c r="A140" s="434"/>
      <c r="B140" s="440" t="s">
        <v>2805</v>
      </c>
      <c r="C140" s="433">
        <v>16.32</v>
      </c>
    </row>
    <row r="141" spans="1:3">
      <c r="A141" s="434"/>
      <c r="B141" s="440" t="s">
        <v>2806</v>
      </c>
      <c r="C141" s="433">
        <v>1E-3</v>
      </c>
    </row>
    <row r="142" spans="1:3">
      <c r="A142" s="434"/>
      <c r="B142" s="440" t="s">
        <v>2846</v>
      </c>
      <c r="C142" s="433">
        <v>10.074000000000002</v>
      </c>
    </row>
    <row r="143" spans="1:3">
      <c r="A143" s="434"/>
      <c r="B143" s="440" t="s">
        <v>2807</v>
      </c>
      <c r="C143" s="433">
        <v>73.706440000000001</v>
      </c>
    </row>
    <row r="144" spans="1:3">
      <c r="A144" s="434"/>
      <c r="B144" s="440" t="s">
        <v>2811</v>
      </c>
      <c r="C144" s="433">
        <v>13819.67036</v>
      </c>
    </row>
    <row r="145" spans="1:3">
      <c r="A145" s="434"/>
      <c r="B145" s="440" t="s">
        <v>2812</v>
      </c>
      <c r="C145" s="433">
        <v>32.237229999999997</v>
      </c>
    </row>
    <row r="146" spans="1:3">
      <c r="A146" s="434"/>
      <c r="B146" s="440" t="s">
        <v>2762</v>
      </c>
      <c r="C146" s="433">
        <v>4136.3582000000006</v>
      </c>
    </row>
    <row r="147" spans="1:3">
      <c r="A147" s="434"/>
      <c r="B147" s="440" t="s">
        <v>2814</v>
      </c>
      <c r="C147" s="433">
        <v>2.6960000000000002</v>
      </c>
    </row>
    <row r="148" spans="1:3">
      <c r="A148" s="434"/>
      <c r="B148" s="440" t="s">
        <v>2841</v>
      </c>
      <c r="C148" s="433">
        <v>3.5</v>
      </c>
    </row>
    <row r="149" spans="1:3">
      <c r="A149" s="434"/>
      <c r="B149" s="440" t="s">
        <v>2763</v>
      </c>
      <c r="C149" s="433">
        <v>8037.5805100000007</v>
      </c>
    </row>
    <row r="150" spans="1:3">
      <c r="A150" s="434"/>
      <c r="B150" s="440" t="s">
        <v>2770</v>
      </c>
      <c r="C150" s="433">
        <v>10213.9365</v>
      </c>
    </row>
    <row r="151" spans="1:3">
      <c r="A151" s="434"/>
      <c r="B151" s="440" t="s">
        <v>2815</v>
      </c>
      <c r="C151" s="433">
        <v>18.659189999999999</v>
      </c>
    </row>
    <row r="152" spans="1:3">
      <c r="A152" s="434"/>
      <c r="B152" s="440" t="s">
        <v>2777</v>
      </c>
      <c r="C152" s="433">
        <v>1352.0851600000001</v>
      </c>
    </row>
    <row r="153" spans="1:3">
      <c r="A153" s="434"/>
      <c r="B153" s="440" t="s">
        <v>2778</v>
      </c>
      <c r="C153" s="433">
        <v>741.52998000000002</v>
      </c>
    </row>
    <row r="154" spans="1:3">
      <c r="A154" s="434"/>
      <c r="B154" s="440" t="s">
        <v>2891</v>
      </c>
      <c r="C154" s="433">
        <v>2.0259999999999998</v>
      </c>
    </row>
    <row r="155" spans="1:3">
      <c r="A155" s="434"/>
      <c r="B155" s="440" t="s">
        <v>2818</v>
      </c>
      <c r="C155" s="433">
        <v>1107.5999999999999</v>
      </c>
    </row>
    <row r="156" spans="1:3">
      <c r="A156" s="434"/>
      <c r="B156" s="440" t="s">
        <v>2819</v>
      </c>
      <c r="C156" s="433">
        <v>26.821788999999992</v>
      </c>
    </row>
    <row r="157" spans="1:3">
      <c r="A157" s="434"/>
      <c r="B157" s="440" t="s">
        <v>2821</v>
      </c>
      <c r="C157" s="433">
        <v>227.746827</v>
      </c>
    </row>
    <row r="158" spans="1:3">
      <c r="A158" s="434"/>
      <c r="B158" s="440" t="s">
        <v>2822</v>
      </c>
      <c r="C158" s="433">
        <v>9.8249999999999993</v>
      </c>
    </row>
    <row r="159" spans="1:3" ht="23.25">
      <c r="A159" s="434"/>
      <c r="B159" s="440" t="s">
        <v>2823</v>
      </c>
      <c r="C159" s="433">
        <v>66.805476000000013</v>
      </c>
    </row>
    <row r="160" spans="1:3">
      <c r="A160" s="434"/>
      <c r="B160" s="440" t="s">
        <v>2810</v>
      </c>
      <c r="C160" s="433">
        <v>263.95841500000006</v>
      </c>
    </row>
    <row r="161" spans="1:3">
      <c r="A161" s="434"/>
      <c r="B161" s="440" t="s">
        <v>2779</v>
      </c>
      <c r="C161" s="433">
        <v>44908.180244999996</v>
      </c>
    </row>
    <row r="162" spans="1:3">
      <c r="A162" s="434"/>
      <c r="B162" s="440" t="s">
        <v>2826</v>
      </c>
      <c r="C162" s="433">
        <v>4.2695919999999994</v>
      </c>
    </row>
    <row r="163" spans="1:3">
      <c r="A163" s="434"/>
      <c r="B163" s="440" t="s">
        <v>2875</v>
      </c>
      <c r="C163" s="433">
        <v>0.76700000000000002</v>
      </c>
    </row>
    <row r="164" spans="1:3">
      <c r="A164" s="434"/>
      <c r="B164" s="440" t="s">
        <v>2829</v>
      </c>
      <c r="C164" s="433">
        <v>3.2027700000000006</v>
      </c>
    </row>
    <row r="165" spans="1:3">
      <c r="A165" s="434"/>
      <c r="B165" s="440" t="s">
        <v>2830</v>
      </c>
      <c r="C165" s="433">
        <v>1463.5161249999992</v>
      </c>
    </row>
    <row r="166" spans="1:3">
      <c r="A166" s="434"/>
      <c r="B166" s="440" t="s">
        <v>2780</v>
      </c>
      <c r="C166" s="433">
        <v>261.92201799999998</v>
      </c>
    </row>
    <row r="167" spans="1:3">
      <c r="A167" s="434"/>
      <c r="B167" s="440" t="s">
        <v>2764</v>
      </c>
      <c r="C167" s="433">
        <v>1469.8017679999998</v>
      </c>
    </row>
    <row r="168" spans="1:3">
      <c r="A168" s="434"/>
      <c r="B168" s="440" t="s">
        <v>2876</v>
      </c>
      <c r="C168" s="433">
        <v>6.5000000000000002E-2</v>
      </c>
    </row>
    <row r="169" spans="1:3">
      <c r="A169" s="434"/>
      <c r="B169" s="440" t="s">
        <v>2766</v>
      </c>
      <c r="C169" s="433">
        <v>467.20969599999978</v>
      </c>
    </row>
    <row r="170" spans="1:3">
      <c r="A170" s="434"/>
      <c r="B170" s="440" t="s">
        <v>2832</v>
      </c>
      <c r="C170" s="433">
        <v>2634.2808399999999</v>
      </c>
    </row>
    <row r="171" spans="1:3">
      <c r="A171" s="434"/>
      <c r="B171" s="440" t="s">
        <v>2767</v>
      </c>
      <c r="C171" s="433">
        <v>5539.4612619999998</v>
      </c>
    </row>
    <row r="172" spans="1:3">
      <c r="A172" s="434"/>
      <c r="B172" s="440" t="s">
        <v>2781</v>
      </c>
      <c r="C172" s="433">
        <v>13265.525009999999</v>
      </c>
    </row>
    <row r="173" spans="1:3">
      <c r="A173" s="434"/>
      <c r="B173" s="440" t="s">
        <v>2834</v>
      </c>
      <c r="C173" s="433">
        <v>615.75965000000008</v>
      </c>
    </row>
    <row r="174" spans="1:3">
      <c r="A174" s="434"/>
      <c r="B174" s="440" t="s">
        <v>2782</v>
      </c>
      <c r="C174" s="433">
        <v>42.465545000000006</v>
      </c>
    </row>
    <row r="175" spans="1:3">
      <c r="A175" s="434"/>
      <c r="B175" s="440" t="s">
        <v>2835</v>
      </c>
      <c r="C175" s="433">
        <v>14.4</v>
      </c>
    </row>
    <row r="176" spans="1:3">
      <c r="A176" s="434"/>
      <c r="B176" s="440" t="s">
        <v>2836</v>
      </c>
      <c r="C176" s="433">
        <v>521.68178</v>
      </c>
    </row>
    <row r="177" spans="1:3">
      <c r="A177" s="434"/>
      <c r="B177" s="440" t="s">
        <v>2837</v>
      </c>
      <c r="C177" s="433">
        <v>334.24817999999993</v>
      </c>
    </row>
    <row r="178" spans="1:3">
      <c r="A178" s="434"/>
      <c r="B178" s="440" t="s">
        <v>2853</v>
      </c>
      <c r="C178" s="433">
        <v>10.512349999999998</v>
      </c>
    </row>
    <row r="179" spans="1:3">
      <c r="A179" s="434"/>
      <c r="B179" s="440" t="s">
        <v>2838</v>
      </c>
      <c r="C179" s="433">
        <v>419.5</v>
      </c>
    </row>
    <row r="180" spans="1:3">
      <c r="A180" s="434"/>
      <c r="B180" s="440" t="s">
        <v>2840</v>
      </c>
      <c r="C180" s="433">
        <v>97.96548700000001</v>
      </c>
    </row>
    <row r="181" spans="1:3">
      <c r="A181" s="434" t="s">
        <v>2814</v>
      </c>
      <c r="B181" s="440" t="s">
        <v>2762</v>
      </c>
      <c r="C181" s="433">
        <v>4474.441663999999</v>
      </c>
    </row>
    <row r="182" spans="1:3">
      <c r="A182" s="434"/>
      <c r="B182" s="440" t="s">
        <v>2763</v>
      </c>
      <c r="C182" s="433">
        <v>28.35</v>
      </c>
    </row>
    <row r="183" spans="1:3">
      <c r="A183" s="434"/>
      <c r="B183" s="440" t="s">
        <v>2810</v>
      </c>
      <c r="C183" s="433">
        <v>12.394</v>
      </c>
    </row>
    <row r="184" spans="1:3">
      <c r="A184" s="434"/>
      <c r="B184" s="440" t="s">
        <v>2764</v>
      </c>
      <c r="C184" s="433">
        <v>34.774000000000001</v>
      </c>
    </row>
    <row r="185" spans="1:3">
      <c r="A185" s="434" t="s">
        <v>2841</v>
      </c>
      <c r="B185" s="440" t="s">
        <v>2762</v>
      </c>
      <c r="C185" s="433">
        <v>3.6754000000000002</v>
      </c>
    </row>
    <row r="186" spans="1:3">
      <c r="A186" s="434" t="s">
        <v>2842</v>
      </c>
      <c r="B186" s="440" t="s">
        <v>2762</v>
      </c>
      <c r="C186" s="433">
        <v>13777.413649999995</v>
      </c>
    </row>
    <row r="187" spans="1:3">
      <c r="A187" s="434"/>
      <c r="B187" s="440" t="s">
        <v>2763</v>
      </c>
      <c r="C187" s="433">
        <v>594.80717500000003</v>
      </c>
    </row>
    <row r="188" spans="1:3">
      <c r="A188" s="434"/>
      <c r="B188" s="440" t="s">
        <v>2767</v>
      </c>
      <c r="C188" s="433">
        <v>51.784500000000001</v>
      </c>
    </row>
    <row r="189" spans="1:3">
      <c r="A189" s="434" t="s">
        <v>2843</v>
      </c>
      <c r="B189" s="440" t="s">
        <v>2762</v>
      </c>
      <c r="C189" s="433">
        <v>3360.0487199999998</v>
      </c>
    </row>
    <row r="190" spans="1:3">
      <c r="A190" s="434" t="s">
        <v>2763</v>
      </c>
      <c r="B190" s="440" t="s">
        <v>2765</v>
      </c>
      <c r="C190" s="433">
        <v>16.899999999999999</v>
      </c>
    </row>
    <row r="191" spans="1:3">
      <c r="A191" s="434"/>
      <c r="B191" s="440" t="s">
        <v>2768</v>
      </c>
      <c r="C191" s="433">
        <v>324.07499999999999</v>
      </c>
    </row>
    <row r="192" spans="1:3">
      <c r="A192" s="434"/>
      <c r="B192" s="440" t="s">
        <v>2774</v>
      </c>
      <c r="C192" s="433">
        <v>12.554</v>
      </c>
    </row>
    <row r="193" spans="1:3">
      <c r="A193" s="434"/>
      <c r="B193" s="440" t="s">
        <v>2769</v>
      </c>
      <c r="C193" s="433">
        <v>7907.3919999999998</v>
      </c>
    </row>
    <row r="194" spans="1:3">
      <c r="A194" s="434"/>
      <c r="B194" s="440" t="s">
        <v>2775</v>
      </c>
      <c r="C194" s="433">
        <v>943.5779399999999</v>
      </c>
    </row>
    <row r="195" spans="1:3">
      <c r="A195" s="434"/>
      <c r="B195" s="440" t="s">
        <v>2786</v>
      </c>
      <c r="C195" s="433">
        <v>1519.64795</v>
      </c>
    </row>
    <row r="196" spans="1:3">
      <c r="A196" s="434"/>
      <c r="B196" s="440" t="s">
        <v>2787</v>
      </c>
      <c r="C196" s="433">
        <v>5736.73</v>
      </c>
    </row>
    <row r="197" spans="1:3">
      <c r="A197" s="434"/>
      <c r="B197" s="440" t="s">
        <v>2845</v>
      </c>
      <c r="C197" s="433">
        <v>217.55</v>
      </c>
    </row>
    <row r="198" spans="1:3">
      <c r="A198" s="434"/>
      <c r="B198" s="440" t="s">
        <v>2790</v>
      </c>
      <c r="C198" s="433">
        <v>4.2048000000000005</v>
      </c>
    </row>
    <row r="199" spans="1:3">
      <c r="A199" s="434"/>
      <c r="B199" s="440" t="s">
        <v>2793</v>
      </c>
      <c r="C199" s="433">
        <v>299.13282000000004</v>
      </c>
    </row>
    <row r="200" spans="1:3">
      <c r="A200" s="434"/>
      <c r="B200" s="440" t="s">
        <v>2776</v>
      </c>
      <c r="C200" s="433">
        <v>3570.0578939999996</v>
      </c>
    </row>
    <row r="201" spans="1:3">
      <c r="A201" s="434"/>
      <c r="B201" s="440" t="s">
        <v>2799</v>
      </c>
      <c r="C201" s="433">
        <v>2751.4413399999999</v>
      </c>
    </row>
    <row r="202" spans="1:3">
      <c r="A202" s="434"/>
      <c r="B202" s="440" t="s">
        <v>2800</v>
      </c>
      <c r="C202" s="433">
        <v>0.8</v>
      </c>
    </row>
    <row r="203" spans="1:3">
      <c r="A203" s="434"/>
      <c r="B203" s="440" t="s">
        <v>2805</v>
      </c>
      <c r="C203" s="433">
        <v>260.58600000000001</v>
      </c>
    </row>
    <row r="204" spans="1:3">
      <c r="A204" s="434"/>
      <c r="B204" s="440" t="s">
        <v>2806</v>
      </c>
      <c r="C204" s="433">
        <v>86.45</v>
      </c>
    </row>
    <row r="205" spans="1:3">
      <c r="A205" s="434"/>
      <c r="B205" s="440" t="s">
        <v>2892</v>
      </c>
      <c r="C205" s="433">
        <v>61.16</v>
      </c>
    </row>
    <row r="206" spans="1:3">
      <c r="A206" s="434"/>
      <c r="B206" s="440" t="s">
        <v>2846</v>
      </c>
      <c r="C206" s="433">
        <v>683.59</v>
      </c>
    </row>
    <row r="207" spans="1:3">
      <c r="A207" s="434"/>
      <c r="B207" s="440" t="s">
        <v>2807</v>
      </c>
      <c r="C207" s="433">
        <v>3424.489</v>
      </c>
    </row>
    <row r="208" spans="1:3">
      <c r="A208" s="434"/>
      <c r="B208" s="440" t="s">
        <v>2762</v>
      </c>
      <c r="C208" s="433">
        <v>250960.27286830015</v>
      </c>
    </row>
    <row r="209" spans="1:3">
      <c r="A209" s="434"/>
      <c r="B209" s="440" t="s">
        <v>2814</v>
      </c>
      <c r="C209" s="433">
        <v>76.34</v>
      </c>
    </row>
    <row r="210" spans="1:3">
      <c r="A210" s="434"/>
      <c r="B210" s="440" t="s">
        <v>2841</v>
      </c>
      <c r="C210" s="433">
        <v>157.08099999999999</v>
      </c>
    </row>
    <row r="211" spans="1:3">
      <c r="A211" s="434"/>
      <c r="B211" s="440" t="s">
        <v>2763</v>
      </c>
      <c r="C211" s="433">
        <v>1978.452</v>
      </c>
    </row>
    <row r="212" spans="1:3">
      <c r="A212" s="434"/>
      <c r="B212" s="440" t="s">
        <v>2770</v>
      </c>
      <c r="C212" s="433">
        <v>9154.2459999999992</v>
      </c>
    </row>
    <row r="213" spans="1:3">
      <c r="A213" s="434"/>
      <c r="B213" s="440" t="s">
        <v>2815</v>
      </c>
      <c r="C213" s="433">
        <v>191.80824999999999</v>
      </c>
    </row>
    <row r="214" spans="1:3">
      <c r="A214" s="434"/>
      <c r="B214" s="440" t="s">
        <v>2893</v>
      </c>
      <c r="C214" s="433">
        <v>43.9</v>
      </c>
    </row>
    <row r="215" spans="1:3">
      <c r="A215" s="434"/>
      <c r="B215" s="440" t="s">
        <v>2777</v>
      </c>
      <c r="C215" s="433">
        <v>6949.2719499999994</v>
      </c>
    </row>
    <row r="216" spans="1:3">
      <c r="A216" s="434"/>
      <c r="B216" s="440" t="s">
        <v>2778</v>
      </c>
      <c r="C216" s="433">
        <v>4174.1431759999996</v>
      </c>
    </row>
    <row r="217" spans="1:3">
      <c r="A217" s="434"/>
      <c r="B217" s="440" t="s">
        <v>2818</v>
      </c>
      <c r="C217" s="433">
        <v>504.48099999999999</v>
      </c>
    </row>
    <row r="218" spans="1:3">
      <c r="A218" s="434"/>
      <c r="B218" s="440" t="s">
        <v>2819</v>
      </c>
      <c r="C218" s="433">
        <v>346.21100000000001</v>
      </c>
    </row>
    <row r="219" spans="1:3">
      <c r="A219" s="434"/>
      <c r="B219" s="440" t="s">
        <v>2821</v>
      </c>
      <c r="C219" s="433">
        <v>391.13659999999999</v>
      </c>
    </row>
    <row r="220" spans="1:3" ht="23.25">
      <c r="A220" s="434"/>
      <c r="B220" s="440" t="s">
        <v>2823</v>
      </c>
      <c r="C220" s="433">
        <v>2074.4271000000003</v>
      </c>
    </row>
    <row r="221" spans="1:3">
      <c r="A221" s="434"/>
      <c r="B221" s="440" t="s">
        <v>2865</v>
      </c>
      <c r="C221" s="433">
        <v>475.11799999999999</v>
      </c>
    </row>
    <row r="222" spans="1:3">
      <c r="A222" s="434"/>
      <c r="B222" s="440" t="s">
        <v>2824</v>
      </c>
      <c r="C222" s="433">
        <v>15</v>
      </c>
    </row>
    <row r="223" spans="1:3">
      <c r="A223" s="434"/>
      <c r="B223" s="440" t="s">
        <v>2810</v>
      </c>
      <c r="C223" s="433">
        <v>1652.0308799999989</v>
      </c>
    </row>
    <row r="224" spans="1:3">
      <c r="A224" s="434"/>
      <c r="B224" s="440" t="s">
        <v>2848</v>
      </c>
      <c r="C224" s="433">
        <v>2034.89</v>
      </c>
    </row>
    <row r="225" spans="1:3">
      <c r="A225" s="434"/>
      <c r="B225" s="440" t="s">
        <v>2779</v>
      </c>
      <c r="C225" s="433">
        <v>44331.675890000013</v>
      </c>
    </row>
    <row r="226" spans="1:3">
      <c r="A226" s="434"/>
      <c r="B226" s="440" t="s">
        <v>2826</v>
      </c>
      <c r="C226" s="433">
        <v>479.12</v>
      </c>
    </row>
    <row r="227" spans="1:3">
      <c r="A227" s="434"/>
      <c r="B227" s="440" t="s">
        <v>2827</v>
      </c>
      <c r="C227" s="433">
        <v>20.9</v>
      </c>
    </row>
    <row r="228" spans="1:3">
      <c r="A228" s="434"/>
      <c r="B228" s="440" t="s">
        <v>2849</v>
      </c>
      <c r="C228" s="433">
        <v>5868.86</v>
      </c>
    </row>
    <row r="229" spans="1:3">
      <c r="A229" s="434"/>
      <c r="B229" s="440" t="s">
        <v>2875</v>
      </c>
      <c r="C229" s="433">
        <v>20</v>
      </c>
    </row>
    <row r="230" spans="1:3">
      <c r="A230" s="434"/>
      <c r="B230" s="440" t="s">
        <v>2829</v>
      </c>
      <c r="C230" s="433">
        <v>41.7</v>
      </c>
    </row>
    <row r="231" spans="1:3">
      <c r="A231" s="434"/>
      <c r="B231" s="440" t="s">
        <v>2830</v>
      </c>
      <c r="C231" s="433">
        <v>103.80761</v>
      </c>
    </row>
    <row r="232" spans="1:3">
      <c r="A232" s="434"/>
      <c r="B232" s="440" t="s">
        <v>2780</v>
      </c>
      <c r="C232" s="433">
        <v>125.28177700000001</v>
      </c>
    </row>
    <row r="233" spans="1:3">
      <c r="A233" s="434"/>
      <c r="B233" s="440" t="s">
        <v>2764</v>
      </c>
      <c r="C233" s="433">
        <v>14617.152679999999</v>
      </c>
    </row>
    <row r="234" spans="1:3">
      <c r="A234" s="434"/>
      <c r="B234" s="440" t="s">
        <v>2852</v>
      </c>
      <c r="C234" s="433">
        <v>34.5</v>
      </c>
    </row>
    <row r="235" spans="1:3">
      <c r="A235" s="434"/>
      <c r="B235" s="440" t="s">
        <v>2766</v>
      </c>
      <c r="C235" s="433">
        <v>4369.9399999999996</v>
      </c>
    </row>
    <row r="236" spans="1:3">
      <c r="A236" s="434"/>
      <c r="B236" s="440" t="s">
        <v>2832</v>
      </c>
      <c r="C236" s="433">
        <v>37013.20377800001</v>
      </c>
    </row>
    <row r="237" spans="1:3">
      <c r="A237" s="434"/>
      <c r="B237" s="440" t="s">
        <v>2767</v>
      </c>
      <c r="C237" s="433">
        <v>116632.59089299997</v>
      </c>
    </row>
    <row r="238" spans="1:3">
      <c r="A238" s="434"/>
      <c r="B238" s="440" t="s">
        <v>2781</v>
      </c>
      <c r="C238" s="433">
        <v>2026.5558999999998</v>
      </c>
    </row>
    <row r="239" spans="1:3">
      <c r="A239" s="434"/>
      <c r="B239" s="440" t="s">
        <v>2833</v>
      </c>
      <c r="C239" s="433">
        <v>114.69919999999999</v>
      </c>
    </row>
    <row r="240" spans="1:3">
      <c r="A240" s="434"/>
      <c r="B240" s="440" t="s">
        <v>2834</v>
      </c>
      <c r="C240" s="433">
        <v>19.953499999999998</v>
      </c>
    </row>
    <row r="241" spans="1:3">
      <c r="A241" s="434"/>
      <c r="B241" s="440" t="s">
        <v>2782</v>
      </c>
      <c r="C241" s="433">
        <v>344.9074</v>
      </c>
    </row>
    <row r="242" spans="1:3">
      <c r="A242" s="434"/>
      <c r="B242" s="440" t="s">
        <v>2850</v>
      </c>
      <c r="C242" s="433">
        <v>196.05</v>
      </c>
    </row>
    <row r="243" spans="1:3">
      <c r="A243" s="434"/>
      <c r="B243" s="440" t="s">
        <v>2836</v>
      </c>
      <c r="C243" s="433">
        <v>1781.7176000000002</v>
      </c>
    </row>
    <row r="244" spans="1:3">
      <c r="A244" s="434"/>
      <c r="B244" s="440" t="s">
        <v>2837</v>
      </c>
      <c r="C244" s="433">
        <v>11.3</v>
      </c>
    </row>
    <row r="245" spans="1:3">
      <c r="A245" s="434"/>
      <c r="B245" s="440" t="s">
        <v>2840</v>
      </c>
      <c r="C245" s="433">
        <v>100.76</v>
      </c>
    </row>
    <row r="246" spans="1:3">
      <c r="A246" s="434" t="s">
        <v>2770</v>
      </c>
      <c r="B246" s="440" t="s">
        <v>2765</v>
      </c>
      <c r="C246" s="433">
        <v>149.83421999999996</v>
      </c>
    </row>
    <row r="247" spans="1:3">
      <c r="A247" s="434"/>
      <c r="B247" s="440" t="s">
        <v>2768</v>
      </c>
      <c r="C247" s="433">
        <v>48525.425999999999</v>
      </c>
    </row>
    <row r="248" spans="1:3">
      <c r="A248" s="434"/>
      <c r="B248" s="440" t="s">
        <v>2773</v>
      </c>
      <c r="C248" s="433">
        <v>16.22</v>
      </c>
    </row>
    <row r="249" spans="1:3">
      <c r="A249" s="434"/>
      <c r="B249" s="440" t="s">
        <v>2774</v>
      </c>
      <c r="C249" s="433">
        <v>4108.9790000000003</v>
      </c>
    </row>
    <row r="250" spans="1:3">
      <c r="A250" s="434"/>
      <c r="B250" s="440" t="s">
        <v>2769</v>
      </c>
      <c r="C250" s="433">
        <v>8410.307929999999</v>
      </c>
    </row>
    <row r="251" spans="1:3">
      <c r="A251" s="434"/>
      <c r="B251" s="440" t="s">
        <v>2775</v>
      </c>
      <c r="C251" s="433">
        <v>2236.9250880000004</v>
      </c>
    </row>
    <row r="252" spans="1:3">
      <c r="A252" s="434"/>
      <c r="B252" s="440" t="s">
        <v>2786</v>
      </c>
      <c r="C252" s="433">
        <v>58.639000000000003</v>
      </c>
    </row>
    <row r="253" spans="1:3">
      <c r="A253" s="434"/>
      <c r="B253" s="440" t="s">
        <v>2788</v>
      </c>
      <c r="C253" s="433">
        <v>181.98500000000001</v>
      </c>
    </row>
    <row r="254" spans="1:3">
      <c r="A254" s="434"/>
      <c r="B254" s="440" t="s">
        <v>2790</v>
      </c>
      <c r="C254" s="433">
        <v>7.7539999999999996</v>
      </c>
    </row>
    <row r="255" spans="1:3">
      <c r="A255" s="434"/>
      <c r="B255" s="440" t="s">
        <v>2776</v>
      </c>
      <c r="C255" s="433">
        <v>18203.425283999986</v>
      </c>
    </row>
    <row r="256" spans="1:3">
      <c r="A256" s="434"/>
      <c r="B256" s="440" t="s">
        <v>2799</v>
      </c>
      <c r="C256" s="433">
        <v>3335.3248600000002</v>
      </c>
    </row>
    <row r="257" spans="1:3">
      <c r="A257" s="434"/>
      <c r="B257" s="440" t="s">
        <v>2800</v>
      </c>
      <c r="C257" s="433">
        <v>72.994</v>
      </c>
    </row>
    <row r="258" spans="1:3">
      <c r="A258" s="434"/>
      <c r="B258" s="440" t="s">
        <v>2811</v>
      </c>
      <c r="C258" s="433">
        <v>27.084799999999998</v>
      </c>
    </row>
    <row r="259" spans="1:3">
      <c r="A259" s="434"/>
      <c r="B259" s="440" t="s">
        <v>2812</v>
      </c>
      <c r="C259" s="433">
        <v>488.14734500000026</v>
      </c>
    </row>
    <row r="260" spans="1:3">
      <c r="A260" s="434"/>
      <c r="B260" s="440" t="s">
        <v>2762</v>
      </c>
      <c r="C260" s="433">
        <v>2477283.2714589965</v>
      </c>
    </row>
    <row r="261" spans="1:3">
      <c r="A261" s="434"/>
      <c r="B261" s="440" t="s">
        <v>2763</v>
      </c>
      <c r="C261" s="433">
        <v>163497.70143100008</v>
      </c>
    </row>
    <row r="262" spans="1:3">
      <c r="A262" s="434"/>
      <c r="B262" s="440" t="s">
        <v>2770</v>
      </c>
      <c r="C262" s="433">
        <v>142.24700000000001</v>
      </c>
    </row>
    <row r="263" spans="1:3">
      <c r="A263" s="434"/>
      <c r="B263" s="440" t="s">
        <v>2778</v>
      </c>
      <c r="C263" s="433">
        <v>2262.4132910000003</v>
      </c>
    </row>
    <row r="264" spans="1:3">
      <c r="A264" s="434"/>
      <c r="B264" s="440" t="s">
        <v>2817</v>
      </c>
      <c r="C264" s="433">
        <v>40.5</v>
      </c>
    </row>
    <row r="265" spans="1:3">
      <c r="A265" s="434"/>
      <c r="B265" s="440" t="s">
        <v>2821</v>
      </c>
      <c r="C265" s="433">
        <v>3899.9982880000016</v>
      </c>
    </row>
    <row r="266" spans="1:3">
      <c r="A266" s="434"/>
      <c r="B266" s="440" t="s">
        <v>2810</v>
      </c>
      <c r="C266" s="433">
        <v>57080.109397</v>
      </c>
    </row>
    <row r="267" spans="1:3">
      <c r="A267" s="434"/>
      <c r="B267" s="440" t="s">
        <v>2869</v>
      </c>
      <c r="C267" s="433">
        <v>27.52</v>
      </c>
    </row>
    <row r="268" spans="1:3">
      <c r="A268" s="434"/>
      <c r="B268" s="440" t="s">
        <v>2779</v>
      </c>
      <c r="C268" s="433">
        <v>484718.9900367012</v>
      </c>
    </row>
    <row r="269" spans="1:3">
      <c r="A269" s="434"/>
      <c r="B269" s="440" t="s">
        <v>2826</v>
      </c>
      <c r="C269" s="433">
        <v>22.681999999999999</v>
      </c>
    </row>
    <row r="270" spans="1:3">
      <c r="A270" s="434"/>
      <c r="B270" s="440" t="s">
        <v>2872</v>
      </c>
      <c r="C270" s="433">
        <v>90.813000000000002</v>
      </c>
    </row>
    <row r="271" spans="1:3">
      <c r="A271" s="434"/>
      <c r="B271" s="440" t="s">
        <v>2875</v>
      </c>
      <c r="C271" s="433">
        <v>60.198999999999998</v>
      </c>
    </row>
    <row r="272" spans="1:3">
      <c r="A272" s="434"/>
      <c r="B272" s="440" t="s">
        <v>2830</v>
      </c>
      <c r="C272" s="433">
        <v>39.178719999999998</v>
      </c>
    </row>
    <row r="273" spans="1:3">
      <c r="A273" s="434"/>
      <c r="B273" s="440" t="s">
        <v>2764</v>
      </c>
      <c r="C273" s="433">
        <v>168006.51373499996</v>
      </c>
    </row>
    <row r="274" spans="1:3">
      <c r="A274" s="434"/>
      <c r="B274" s="440" t="s">
        <v>2852</v>
      </c>
      <c r="C274" s="433">
        <v>36.228000000000002</v>
      </c>
    </row>
    <row r="275" spans="1:3">
      <c r="A275" s="434"/>
      <c r="B275" s="440" t="s">
        <v>2766</v>
      </c>
      <c r="C275" s="433">
        <v>248393.31308999987</v>
      </c>
    </row>
    <row r="276" spans="1:3">
      <c r="A276" s="434"/>
      <c r="B276" s="440" t="s">
        <v>2832</v>
      </c>
      <c r="C276" s="433">
        <v>45.062800000000003</v>
      </c>
    </row>
    <row r="277" spans="1:3">
      <c r="A277" s="434"/>
      <c r="B277" s="440" t="s">
        <v>2767</v>
      </c>
      <c r="C277" s="433">
        <v>1319291.8632351013</v>
      </c>
    </row>
    <row r="278" spans="1:3">
      <c r="A278" s="434"/>
      <c r="B278" s="440" t="s">
        <v>2781</v>
      </c>
      <c r="C278" s="433">
        <v>7764.0020000000004</v>
      </c>
    </row>
    <row r="279" spans="1:3">
      <c r="A279" s="434"/>
      <c r="B279" s="440" t="s">
        <v>2782</v>
      </c>
      <c r="C279" s="433">
        <v>361.87565999999998</v>
      </c>
    </row>
    <row r="280" spans="1:3">
      <c r="A280" s="434"/>
      <c r="B280" s="440" t="s">
        <v>2836</v>
      </c>
      <c r="C280" s="433">
        <v>230.60057</v>
      </c>
    </row>
    <row r="281" spans="1:3">
      <c r="A281" s="434"/>
      <c r="B281" s="440" t="s">
        <v>2837</v>
      </c>
      <c r="C281" s="433">
        <v>852.529</v>
      </c>
    </row>
    <row r="282" spans="1:3">
      <c r="A282" s="434"/>
      <c r="B282" s="440" t="s">
        <v>2853</v>
      </c>
      <c r="C282" s="433">
        <v>303.34201999999999</v>
      </c>
    </row>
    <row r="283" spans="1:3">
      <c r="A283" s="434"/>
      <c r="B283" s="440" t="s">
        <v>2838</v>
      </c>
      <c r="C283" s="433">
        <v>28.548249999999999</v>
      </c>
    </row>
    <row r="284" spans="1:3">
      <c r="A284" s="434" t="s">
        <v>2894</v>
      </c>
      <c r="B284" s="440" t="s">
        <v>2762</v>
      </c>
      <c r="C284" s="433">
        <v>1E-3</v>
      </c>
    </row>
    <row r="285" spans="1:3">
      <c r="A285" s="434" t="s">
        <v>2855</v>
      </c>
      <c r="B285" s="440" t="s">
        <v>2762</v>
      </c>
      <c r="C285" s="433">
        <v>60.58</v>
      </c>
    </row>
    <row r="286" spans="1:3">
      <c r="A286" s="434"/>
      <c r="B286" s="440" t="s">
        <v>2764</v>
      </c>
      <c r="C286" s="433">
        <v>3.9</v>
      </c>
    </row>
    <row r="287" spans="1:3">
      <c r="A287" s="434"/>
      <c r="B287" s="440" t="s">
        <v>2767</v>
      </c>
      <c r="C287" s="433">
        <v>5.1769999999999996</v>
      </c>
    </row>
    <row r="288" spans="1:3">
      <c r="A288" s="434" t="s">
        <v>2815</v>
      </c>
      <c r="B288" s="440" t="s">
        <v>2769</v>
      </c>
      <c r="C288" s="433">
        <v>120.68899999999999</v>
      </c>
    </row>
    <row r="289" spans="1:3">
      <c r="A289" s="434"/>
      <c r="B289" s="440" t="s">
        <v>2762</v>
      </c>
      <c r="C289" s="433">
        <v>173441.03917899998</v>
      </c>
    </row>
    <row r="290" spans="1:3">
      <c r="A290" s="434"/>
      <c r="B290" s="440" t="s">
        <v>2763</v>
      </c>
      <c r="C290" s="433">
        <v>59768.834297999987</v>
      </c>
    </row>
    <row r="291" spans="1:3">
      <c r="A291" s="434"/>
      <c r="B291" s="440" t="s">
        <v>2810</v>
      </c>
      <c r="C291" s="433">
        <v>816.22113699999989</v>
      </c>
    </row>
    <row r="292" spans="1:3">
      <c r="A292" s="434"/>
      <c r="B292" s="440" t="s">
        <v>2764</v>
      </c>
      <c r="C292" s="433">
        <v>25179.590297999999</v>
      </c>
    </row>
    <row r="293" spans="1:3">
      <c r="A293" s="434"/>
      <c r="B293" s="440" t="s">
        <v>2766</v>
      </c>
      <c r="C293" s="433">
        <v>1289.22</v>
      </c>
    </row>
    <row r="294" spans="1:3">
      <c r="A294" s="434"/>
      <c r="B294" s="440" t="s">
        <v>2767</v>
      </c>
      <c r="C294" s="433">
        <v>166276.90299800003</v>
      </c>
    </row>
    <row r="295" spans="1:3">
      <c r="A295" s="434" t="s">
        <v>2880</v>
      </c>
      <c r="B295" s="440" t="s">
        <v>2762</v>
      </c>
      <c r="C295" s="433">
        <v>3.8088760000000002</v>
      </c>
    </row>
    <row r="296" spans="1:3">
      <c r="A296" s="434" t="s">
        <v>2893</v>
      </c>
      <c r="B296" s="440" t="s">
        <v>2763</v>
      </c>
      <c r="C296" s="433">
        <v>5.79</v>
      </c>
    </row>
    <row r="297" spans="1:3">
      <c r="A297" s="434" t="s">
        <v>2777</v>
      </c>
      <c r="B297" s="440" t="s">
        <v>2762</v>
      </c>
      <c r="C297" s="433">
        <v>357.19869129999984</v>
      </c>
    </row>
    <row r="298" spans="1:3">
      <c r="A298" s="434"/>
      <c r="B298" s="440" t="s">
        <v>2763</v>
      </c>
      <c r="C298" s="433">
        <v>73.281929999999988</v>
      </c>
    </row>
    <row r="299" spans="1:3">
      <c r="A299" s="434"/>
      <c r="B299" s="440" t="s">
        <v>2764</v>
      </c>
      <c r="C299" s="433">
        <v>14.208500000000001</v>
      </c>
    </row>
    <row r="300" spans="1:3">
      <c r="A300" s="434"/>
      <c r="B300" s="440" t="s">
        <v>2766</v>
      </c>
      <c r="C300" s="433">
        <v>8.6159999999999997</v>
      </c>
    </row>
    <row r="301" spans="1:3">
      <c r="A301" s="434"/>
      <c r="B301" s="440" t="s">
        <v>2767</v>
      </c>
      <c r="C301" s="433">
        <v>52.452364999999993</v>
      </c>
    </row>
    <row r="302" spans="1:3">
      <c r="A302" s="434" t="s">
        <v>2816</v>
      </c>
      <c r="B302" s="440" t="s">
        <v>2762</v>
      </c>
      <c r="C302" s="433">
        <v>3.9E-2</v>
      </c>
    </row>
    <row r="303" spans="1:3">
      <c r="A303" s="434" t="s">
        <v>2778</v>
      </c>
      <c r="B303" s="440" t="s">
        <v>2769</v>
      </c>
      <c r="C303" s="433">
        <v>19.067619999999998</v>
      </c>
    </row>
    <row r="304" spans="1:3">
      <c r="A304" s="434"/>
      <c r="B304" s="440" t="s">
        <v>2762</v>
      </c>
      <c r="C304" s="433">
        <v>4545.5836050000034</v>
      </c>
    </row>
    <row r="305" spans="1:3">
      <c r="A305" s="434"/>
      <c r="B305" s="440" t="s">
        <v>2763</v>
      </c>
      <c r="C305" s="433">
        <v>907.73245899999961</v>
      </c>
    </row>
    <row r="306" spans="1:3">
      <c r="A306" s="434"/>
      <c r="B306" s="440" t="s">
        <v>2779</v>
      </c>
      <c r="C306" s="433">
        <v>1.45</v>
      </c>
    </row>
    <row r="307" spans="1:3">
      <c r="A307" s="434"/>
      <c r="B307" s="440" t="s">
        <v>2764</v>
      </c>
      <c r="C307" s="433">
        <v>359.25887999999998</v>
      </c>
    </row>
    <row r="308" spans="1:3">
      <c r="A308" s="434"/>
      <c r="B308" s="440" t="s">
        <v>2767</v>
      </c>
      <c r="C308" s="433">
        <v>38.981077000000006</v>
      </c>
    </row>
    <row r="309" spans="1:3">
      <c r="A309" s="434" t="s">
        <v>2817</v>
      </c>
      <c r="B309" s="440" t="s">
        <v>2762</v>
      </c>
      <c r="C309" s="433">
        <v>445.53699999999998</v>
      </c>
    </row>
    <row r="310" spans="1:3">
      <c r="A310" s="434"/>
      <c r="B310" s="440" t="s">
        <v>2764</v>
      </c>
      <c r="C310" s="433">
        <v>1.7319</v>
      </c>
    </row>
    <row r="311" spans="1:3">
      <c r="A311" s="434" t="s">
        <v>2857</v>
      </c>
      <c r="B311" s="440" t="s">
        <v>2763</v>
      </c>
      <c r="C311" s="433">
        <v>12.884739999999999</v>
      </c>
    </row>
    <row r="312" spans="1:3">
      <c r="A312" s="434" t="s">
        <v>2858</v>
      </c>
      <c r="B312" s="440" t="s">
        <v>2762</v>
      </c>
      <c r="C312" s="433">
        <v>21629.531202000009</v>
      </c>
    </row>
    <row r="313" spans="1:3">
      <c r="A313" s="434"/>
      <c r="B313" s="440" t="s">
        <v>2763</v>
      </c>
      <c r="C313" s="433">
        <v>3993.0505599999988</v>
      </c>
    </row>
    <row r="314" spans="1:3">
      <c r="A314" s="434"/>
      <c r="B314" s="440" t="s">
        <v>2779</v>
      </c>
      <c r="C314" s="433">
        <v>0.35</v>
      </c>
    </row>
    <row r="315" spans="1:3">
      <c r="A315" s="434"/>
      <c r="B315" s="440" t="s">
        <v>2764</v>
      </c>
      <c r="C315" s="433">
        <v>55.324359999999999</v>
      </c>
    </row>
    <row r="316" spans="1:3">
      <c r="A316" s="434"/>
      <c r="B316" s="440" t="s">
        <v>2767</v>
      </c>
      <c r="C316" s="433">
        <v>68431.164732000645</v>
      </c>
    </row>
    <row r="317" spans="1:3">
      <c r="A317" s="434" t="s">
        <v>2860</v>
      </c>
      <c r="B317" s="440" t="s">
        <v>2762</v>
      </c>
      <c r="C317" s="433">
        <v>114.60511</v>
      </c>
    </row>
    <row r="318" spans="1:3">
      <c r="A318" s="434"/>
      <c r="B318" s="440" t="s">
        <v>2763</v>
      </c>
      <c r="C318" s="433">
        <v>6.4722400000000002</v>
      </c>
    </row>
    <row r="319" spans="1:3">
      <c r="A319" s="434" t="s">
        <v>2861</v>
      </c>
      <c r="B319" s="440" t="s">
        <v>2762</v>
      </c>
      <c r="C319" s="433">
        <v>9.9258800000000011</v>
      </c>
    </row>
    <row r="320" spans="1:3">
      <c r="A320" s="434" t="s">
        <v>2895</v>
      </c>
      <c r="B320" s="440" t="s">
        <v>2762</v>
      </c>
      <c r="C320" s="433">
        <v>1056.284138</v>
      </c>
    </row>
    <row r="321" spans="1:3">
      <c r="A321" s="434" t="s">
        <v>2862</v>
      </c>
      <c r="B321" s="440" t="s">
        <v>2767</v>
      </c>
      <c r="C321" s="433">
        <v>8.8300800000000006</v>
      </c>
    </row>
    <row r="322" spans="1:3">
      <c r="A322" s="434" t="s">
        <v>2818</v>
      </c>
      <c r="B322" s="440" t="s">
        <v>2762</v>
      </c>
      <c r="C322" s="433">
        <v>7.8860000000000001</v>
      </c>
    </row>
    <row r="323" spans="1:3">
      <c r="A323" s="434" t="s">
        <v>2896</v>
      </c>
      <c r="B323" s="440" t="s">
        <v>2762</v>
      </c>
      <c r="C323" s="433">
        <v>2.5000000000000001E-3</v>
      </c>
    </row>
    <row r="324" spans="1:3">
      <c r="A324" s="434" t="s">
        <v>2819</v>
      </c>
      <c r="B324" s="440" t="s">
        <v>2762</v>
      </c>
      <c r="C324" s="433">
        <v>23.620835</v>
      </c>
    </row>
    <row r="325" spans="1:3">
      <c r="A325" s="434" t="s">
        <v>2821</v>
      </c>
      <c r="B325" s="440" t="s">
        <v>2769</v>
      </c>
      <c r="C325" s="433">
        <v>127.06264999999999</v>
      </c>
    </row>
    <row r="326" spans="1:3">
      <c r="A326" s="434"/>
      <c r="B326" s="440" t="s">
        <v>2762</v>
      </c>
      <c r="C326" s="433">
        <v>2140.8905989999994</v>
      </c>
    </row>
    <row r="327" spans="1:3">
      <c r="A327" s="434"/>
      <c r="B327" s="440" t="s">
        <v>2763</v>
      </c>
      <c r="C327" s="433">
        <v>11.691799999999999</v>
      </c>
    </row>
    <row r="328" spans="1:3">
      <c r="A328" s="434"/>
      <c r="B328" s="440" t="s">
        <v>2779</v>
      </c>
      <c r="C328" s="433">
        <v>0.53962999999999983</v>
      </c>
    </row>
    <row r="329" spans="1:3">
      <c r="A329" s="434"/>
      <c r="B329" s="440" t="s">
        <v>2764</v>
      </c>
      <c r="C329" s="433">
        <v>12.438000000000001</v>
      </c>
    </row>
    <row r="330" spans="1:3">
      <c r="A330" s="434"/>
      <c r="B330" s="440" t="s">
        <v>2766</v>
      </c>
      <c r="C330" s="433">
        <v>20.9558</v>
      </c>
    </row>
    <row r="331" spans="1:3">
      <c r="A331" s="434"/>
      <c r="B331" s="440" t="s">
        <v>2767</v>
      </c>
      <c r="C331" s="433">
        <v>105.9335</v>
      </c>
    </row>
    <row r="332" spans="1:3">
      <c r="A332" s="434" t="s">
        <v>2863</v>
      </c>
      <c r="B332" s="440" t="s">
        <v>2762</v>
      </c>
      <c r="C332" s="433">
        <v>346.411</v>
      </c>
    </row>
    <row r="333" spans="1:3">
      <c r="A333" s="434" t="s">
        <v>2822</v>
      </c>
      <c r="B333" s="440" t="s">
        <v>2762</v>
      </c>
      <c r="C333" s="433">
        <v>6.3351000000000006</v>
      </c>
    </row>
    <row r="334" spans="1:3">
      <c r="A334" s="434" t="s">
        <v>2823</v>
      </c>
      <c r="B334" s="440" t="s">
        <v>2769</v>
      </c>
      <c r="C334" s="433">
        <v>4393.9170000000004</v>
      </c>
    </row>
    <row r="335" spans="1:3">
      <c r="A335" s="434"/>
      <c r="B335" s="440" t="s">
        <v>2762</v>
      </c>
      <c r="C335" s="433">
        <v>38057.746761299983</v>
      </c>
    </row>
    <row r="336" spans="1:3">
      <c r="A336" s="434"/>
      <c r="B336" s="440" t="s">
        <v>2763</v>
      </c>
      <c r="C336" s="433">
        <v>4872.4055150000022</v>
      </c>
    </row>
    <row r="337" spans="1:3">
      <c r="A337" s="434"/>
      <c r="B337" s="440" t="s">
        <v>2770</v>
      </c>
      <c r="C337" s="433">
        <v>42.045999999999999</v>
      </c>
    </row>
    <row r="338" spans="1:3">
      <c r="A338" s="434"/>
      <c r="B338" s="440" t="s">
        <v>2764</v>
      </c>
      <c r="C338" s="433">
        <v>91.902599999999993</v>
      </c>
    </row>
    <row r="339" spans="1:3">
      <c r="A339" s="434"/>
      <c r="B339" s="440" t="s">
        <v>2766</v>
      </c>
      <c r="C339" s="433">
        <v>187.20079999999999</v>
      </c>
    </row>
    <row r="340" spans="1:3">
      <c r="A340" s="434"/>
      <c r="B340" s="440" t="s">
        <v>2767</v>
      </c>
      <c r="C340" s="433">
        <v>1313.9813700000002</v>
      </c>
    </row>
    <row r="341" spans="1:3">
      <c r="A341" s="434" t="s">
        <v>2865</v>
      </c>
      <c r="B341" s="440" t="s">
        <v>2762</v>
      </c>
      <c r="C341" s="433">
        <v>0.44762999999999997</v>
      </c>
    </row>
    <row r="342" spans="1:3">
      <c r="A342" s="434"/>
      <c r="B342" s="440" t="s">
        <v>2766</v>
      </c>
      <c r="C342" s="433">
        <v>0.497</v>
      </c>
    </row>
    <row r="343" spans="1:3">
      <c r="A343" s="434" t="s">
        <v>2824</v>
      </c>
      <c r="B343" s="440" t="s">
        <v>2762</v>
      </c>
      <c r="C343" s="433">
        <v>28842.950469999996</v>
      </c>
    </row>
    <row r="344" spans="1:3">
      <c r="A344" s="434"/>
      <c r="B344" s="440" t="s">
        <v>2763</v>
      </c>
      <c r="C344" s="433">
        <v>388.82045999999997</v>
      </c>
    </row>
    <row r="345" spans="1:3">
      <c r="A345" s="434" t="s">
        <v>2866</v>
      </c>
      <c r="B345" s="440" t="s">
        <v>2762</v>
      </c>
      <c r="C345" s="433">
        <v>617.7204210000001</v>
      </c>
    </row>
    <row r="346" spans="1:3">
      <c r="A346" s="434"/>
      <c r="B346" s="440" t="s">
        <v>2767</v>
      </c>
      <c r="C346" s="433">
        <v>93.56</v>
      </c>
    </row>
    <row r="347" spans="1:3">
      <c r="A347" s="434" t="s">
        <v>2825</v>
      </c>
      <c r="B347" s="440" t="s">
        <v>2762</v>
      </c>
      <c r="C347" s="433">
        <v>552.22101899999996</v>
      </c>
    </row>
    <row r="348" spans="1:3">
      <c r="A348" s="434" t="s">
        <v>2810</v>
      </c>
      <c r="B348" s="440" t="s">
        <v>2762</v>
      </c>
      <c r="C348" s="433">
        <v>1078.5778155999999</v>
      </c>
    </row>
    <row r="349" spans="1:3">
      <c r="A349" s="434"/>
      <c r="B349" s="440" t="s">
        <v>2763</v>
      </c>
      <c r="C349" s="433">
        <v>122.97815</v>
      </c>
    </row>
    <row r="350" spans="1:3">
      <c r="A350" s="434"/>
      <c r="B350" s="440" t="s">
        <v>2764</v>
      </c>
      <c r="C350" s="433">
        <v>19.829999999999998</v>
      </c>
    </row>
    <row r="351" spans="1:3">
      <c r="A351" s="434"/>
      <c r="B351" s="440" t="s">
        <v>2767</v>
      </c>
      <c r="C351" s="433">
        <v>8.0600120000000004</v>
      </c>
    </row>
    <row r="352" spans="1:3">
      <c r="A352" s="434" t="s">
        <v>2869</v>
      </c>
      <c r="B352" s="440" t="s">
        <v>2762</v>
      </c>
      <c r="C352" s="433">
        <v>13.062399999999998</v>
      </c>
    </row>
    <row r="353" spans="1:3">
      <c r="A353" s="434" t="s">
        <v>2848</v>
      </c>
      <c r="B353" s="440" t="s">
        <v>2762</v>
      </c>
      <c r="C353" s="433">
        <v>1.627</v>
      </c>
    </row>
    <row r="354" spans="1:3">
      <c r="A354" s="434"/>
      <c r="B354" s="440" t="s">
        <v>2767</v>
      </c>
      <c r="C354" s="433">
        <v>15.105</v>
      </c>
    </row>
    <row r="355" spans="1:3">
      <c r="A355" s="434" t="s">
        <v>2779</v>
      </c>
      <c r="B355" s="440" t="s">
        <v>2762</v>
      </c>
      <c r="C355" s="433">
        <v>36.295999999999999</v>
      </c>
    </row>
    <row r="356" spans="1:3">
      <c r="A356" s="434"/>
      <c r="B356" s="440" t="s">
        <v>2763</v>
      </c>
      <c r="C356" s="433">
        <v>3.0920000000000001</v>
      </c>
    </row>
    <row r="357" spans="1:3">
      <c r="A357" s="434"/>
      <c r="B357" s="440" t="s">
        <v>2764</v>
      </c>
      <c r="C357" s="433">
        <v>70.96185899999999</v>
      </c>
    </row>
    <row r="358" spans="1:3">
      <c r="A358" s="434"/>
      <c r="B358" s="440" t="s">
        <v>2766</v>
      </c>
      <c r="C358" s="433">
        <v>123.24839999999999</v>
      </c>
    </row>
    <row r="359" spans="1:3">
      <c r="A359" s="434" t="s">
        <v>2826</v>
      </c>
      <c r="B359" s="440" t="s">
        <v>2762</v>
      </c>
      <c r="C359" s="433">
        <v>781.58391999999992</v>
      </c>
    </row>
    <row r="360" spans="1:3">
      <c r="A360" s="434"/>
      <c r="B360" s="440" t="s">
        <v>2764</v>
      </c>
      <c r="C360" s="433">
        <v>6.1894499999999999</v>
      </c>
    </row>
    <row r="361" spans="1:3">
      <c r="A361" s="434"/>
      <c r="B361" s="440" t="s">
        <v>2767</v>
      </c>
      <c r="C361" s="433">
        <v>507.1524</v>
      </c>
    </row>
    <row r="362" spans="1:3">
      <c r="A362" s="434" t="s">
        <v>2871</v>
      </c>
      <c r="B362" s="440" t="s">
        <v>2762</v>
      </c>
      <c r="C362" s="433">
        <v>92.579499999999996</v>
      </c>
    </row>
    <row r="363" spans="1:3">
      <c r="A363" s="434" t="s">
        <v>2827</v>
      </c>
      <c r="B363" s="440" t="s">
        <v>2762</v>
      </c>
      <c r="C363" s="433">
        <v>176.232112</v>
      </c>
    </row>
    <row r="364" spans="1:3">
      <c r="A364" s="434"/>
      <c r="B364" s="440" t="s">
        <v>2763</v>
      </c>
      <c r="C364" s="433">
        <v>101.476</v>
      </c>
    </row>
    <row r="365" spans="1:3">
      <c r="A365" s="434"/>
      <c r="B365" s="440" t="s">
        <v>2767</v>
      </c>
      <c r="C365" s="433">
        <v>21.35</v>
      </c>
    </row>
    <row r="366" spans="1:3">
      <c r="A366" s="434" t="s">
        <v>2873</v>
      </c>
      <c r="B366" s="440" t="s">
        <v>2776</v>
      </c>
      <c r="C366" s="433">
        <v>73.355999999999995</v>
      </c>
    </row>
    <row r="367" spans="1:3">
      <c r="A367" s="434"/>
      <c r="B367" s="440" t="s">
        <v>2762</v>
      </c>
      <c r="C367" s="433">
        <v>436.79627599999992</v>
      </c>
    </row>
    <row r="368" spans="1:3">
      <c r="A368" s="434" t="s">
        <v>2849</v>
      </c>
      <c r="B368" s="440" t="s">
        <v>2762</v>
      </c>
      <c r="C368" s="433">
        <v>53.314800000000005</v>
      </c>
    </row>
    <row r="369" spans="1:3">
      <c r="A369" s="434"/>
      <c r="B369" s="440" t="s">
        <v>2763</v>
      </c>
      <c r="C369" s="433">
        <v>8.3049999999999997</v>
      </c>
    </row>
    <row r="370" spans="1:3">
      <c r="A370" s="434"/>
      <c r="B370" s="440" t="s">
        <v>2764</v>
      </c>
      <c r="C370" s="433">
        <v>10.6746</v>
      </c>
    </row>
    <row r="371" spans="1:3">
      <c r="A371" s="434" t="s">
        <v>2828</v>
      </c>
      <c r="B371" s="440" t="s">
        <v>2808</v>
      </c>
      <c r="C371" s="433">
        <v>19.010000000000002</v>
      </c>
    </row>
    <row r="372" spans="1:3">
      <c r="A372" s="434"/>
      <c r="B372" s="440" t="s">
        <v>2762</v>
      </c>
      <c r="C372" s="433">
        <v>11486.672737999997</v>
      </c>
    </row>
    <row r="373" spans="1:3">
      <c r="A373" s="434"/>
      <c r="B373" s="440" t="s">
        <v>2763</v>
      </c>
      <c r="C373" s="433">
        <v>1772.6978599999998</v>
      </c>
    </row>
    <row r="374" spans="1:3">
      <c r="A374" s="434"/>
      <c r="B374" s="440" t="s">
        <v>2821</v>
      </c>
      <c r="C374" s="433">
        <v>735.70239999999978</v>
      </c>
    </row>
    <row r="375" spans="1:3">
      <c r="A375" s="434"/>
      <c r="B375" s="440" t="s">
        <v>2810</v>
      </c>
      <c r="C375" s="433">
        <v>75.572000000000003</v>
      </c>
    </row>
    <row r="376" spans="1:3">
      <c r="A376" s="434"/>
      <c r="B376" s="440" t="s">
        <v>2779</v>
      </c>
      <c r="C376" s="433">
        <v>34.516689999999997</v>
      </c>
    </row>
    <row r="377" spans="1:3">
      <c r="A377" s="434"/>
      <c r="B377" s="440" t="s">
        <v>2764</v>
      </c>
      <c r="C377" s="433">
        <v>61.653559999999999</v>
      </c>
    </row>
    <row r="378" spans="1:3">
      <c r="A378" s="434"/>
      <c r="B378" s="440" t="s">
        <v>2767</v>
      </c>
      <c r="C378" s="433">
        <v>1138.5623400000004</v>
      </c>
    </row>
    <row r="379" spans="1:3">
      <c r="A379" s="434"/>
      <c r="B379" s="440" t="s">
        <v>2836</v>
      </c>
      <c r="C379" s="433">
        <v>118.197</v>
      </c>
    </row>
    <row r="380" spans="1:3">
      <c r="A380" s="434" t="s">
        <v>2874</v>
      </c>
      <c r="B380" s="440" t="s">
        <v>2763</v>
      </c>
      <c r="C380" s="433">
        <v>55.113999999999997</v>
      </c>
    </row>
    <row r="381" spans="1:3">
      <c r="A381" s="434" t="s">
        <v>2875</v>
      </c>
      <c r="B381" s="440" t="s">
        <v>2762</v>
      </c>
      <c r="C381" s="433">
        <v>78.075550000000021</v>
      </c>
    </row>
    <row r="382" spans="1:3">
      <c r="A382" s="434" t="s">
        <v>2829</v>
      </c>
      <c r="B382" s="440" t="s">
        <v>2762</v>
      </c>
      <c r="C382" s="433">
        <v>58.50881540000001</v>
      </c>
    </row>
    <row r="383" spans="1:3">
      <c r="A383" s="434"/>
      <c r="B383" s="440" t="s">
        <v>2764</v>
      </c>
      <c r="C383" s="433">
        <v>11.345156000000001</v>
      </c>
    </row>
    <row r="384" spans="1:3">
      <c r="A384" s="434" t="s">
        <v>2830</v>
      </c>
      <c r="B384" s="440" t="s">
        <v>2762</v>
      </c>
      <c r="C384" s="433">
        <v>2598.000044999997</v>
      </c>
    </row>
    <row r="385" spans="1:3">
      <c r="A385" s="434"/>
      <c r="B385" s="440" t="s">
        <v>2763</v>
      </c>
      <c r="C385" s="433">
        <v>90.647290000000027</v>
      </c>
    </row>
    <row r="386" spans="1:3">
      <c r="A386" s="434"/>
      <c r="B386" s="440" t="s">
        <v>2770</v>
      </c>
      <c r="C386" s="433">
        <v>18.82</v>
      </c>
    </row>
    <row r="387" spans="1:3">
      <c r="A387" s="434"/>
      <c r="B387" s="440" t="s">
        <v>2810</v>
      </c>
      <c r="C387" s="433">
        <v>48.064999999999998</v>
      </c>
    </row>
    <row r="388" spans="1:3">
      <c r="A388" s="434"/>
      <c r="B388" s="440" t="s">
        <v>2779</v>
      </c>
      <c r="C388" s="433">
        <v>24.616760000000003</v>
      </c>
    </row>
    <row r="389" spans="1:3">
      <c r="A389" s="434"/>
      <c r="B389" s="440" t="s">
        <v>2764</v>
      </c>
      <c r="C389" s="433">
        <v>32.036000000000001</v>
      </c>
    </row>
    <row r="390" spans="1:3">
      <c r="A390" s="434"/>
      <c r="B390" s="440" t="s">
        <v>2766</v>
      </c>
      <c r="C390" s="433">
        <v>282.67876000000001</v>
      </c>
    </row>
    <row r="391" spans="1:3">
      <c r="A391" s="434"/>
      <c r="B391" s="440" t="s">
        <v>2767</v>
      </c>
      <c r="C391" s="433">
        <v>270.14347999999995</v>
      </c>
    </row>
    <row r="392" spans="1:3">
      <c r="A392" s="434"/>
      <c r="B392" s="440" t="s">
        <v>2837</v>
      </c>
      <c r="C392" s="433">
        <v>20.666</v>
      </c>
    </row>
    <row r="393" spans="1:3">
      <c r="A393" s="434" t="s">
        <v>2780</v>
      </c>
      <c r="B393" s="440" t="s">
        <v>2769</v>
      </c>
      <c r="C393" s="433">
        <v>2944.1189299999996</v>
      </c>
    </row>
    <row r="394" spans="1:3">
      <c r="A394" s="434"/>
      <c r="B394" s="440" t="s">
        <v>2762</v>
      </c>
      <c r="C394" s="433">
        <v>45420.728895000088</v>
      </c>
    </row>
    <row r="395" spans="1:3">
      <c r="A395" s="434"/>
      <c r="B395" s="440" t="s">
        <v>2763</v>
      </c>
      <c r="C395" s="433">
        <v>16669.517797999993</v>
      </c>
    </row>
    <row r="396" spans="1:3">
      <c r="A396" s="434"/>
      <c r="B396" s="440" t="s">
        <v>2810</v>
      </c>
      <c r="C396" s="433">
        <v>13.056000000000001</v>
      </c>
    </row>
    <row r="397" spans="1:3">
      <c r="A397" s="434"/>
      <c r="B397" s="440" t="s">
        <v>2779</v>
      </c>
      <c r="C397" s="433">
        <v>140.84100000000001</v>
      </c>
    </row>
    <row r="398" spans="1:3">
      <c r="A398" s="434"/>
      <c r="B398" s="440" t="s">
        <v>2764</v>
      </c>
      <c r="C398" s="433">
        <v>20.28912</v>
      </c>
    </row>
    <row r="399" spans="1:3">
      <c r="A399" s="434"/>
      <c r="B399" s="440" t="s">
        <v>2766</v>
      </c>
      <c r="C399" s="433">
        <v>5.7319000000000004</v>
      </c>
    </row>
    <row r="400" spans="1:3">
      <c r="A400" s="434"/>
      <c r="B400" s="440" t="s">
        <v>2767</v>
      </c>
      <c r="C400" s="433">
        <v>8434.2758500000018</v>
      </c>
    </row>
    <row r="401" spans="1:3">
      <c r="A401" s="434" t="s">
        <v>2764</v>
      </c>
      <c r="B401" s="440" t="s">
        <v>2768</v>
      </c>
      <c r="C401" s="433">
        <v>5.0999999999999996</v>
      </c>
    </row>
    <row r="402" spans="1:3">
      <c r="A402" s="434"/>
      <c r="B402" s="440" t="s">
        <v>2774</v>
      </c>
      <c r="C402" s="433">
        <v>45.850999999999999</v>
      </c>
    </row>
    <row r="403" spans="1:3">
      <c r="A403" s="434"/>
      <c r="B403" s="440" t="s">
        <v>2775</v>
      </c>
      <c r="C403" s="433">
        <v>1989.5008000000003</v>
      </c>
    </row>
    <row r="404" spans="1:3">
      <c r="A404" s="434"/>
      <c r="B404" s="440" t="s">
        <v>2786</v>
      </c>
      <c r="C404" s="433">
        <v>31.474</v>
      </c>
    </row>
    <row r="405" spans="1:3">
      <c r="A405" s="434"/>
      <c r="B405" s="440" t="s">
        <v>2787</v>
      </c>
      <c r="C405" s="433">
        <v>17</v>
      </c>
    </row>
    <row r="406" spans="1:3">
      <c r="A406" s="434"/>
      <c r="B406" s="440" t="s">
        <v>2776</v>
      </c>
      <c r="C406" s="433">
        <v>818.62199999999996</v>
      </c>
    </row>
    <row r="407" spans="1:3">
      <c r="A407" s="434"/>
      <c r="B407" s="440" t="s">
        <v>2797</v>
      </c>
      <c r="C407" s="433">
        <v>65.379000000000005</v>
      </c>
    </row>
    <row r="408" spans="1:3">
      <c r="A408" s="434"/>
      <c r="B408" s="440" t="s">
        <v>2799</v>
      </c>
      <c r="C408" s="433">
        <v>6.8780000000000001</v>
      </c>
    </row>
    <row r="409" spans="1:3">
      <c r="A409" s="434"/>
      <c r="B409" s="440" t="s">
        <v>2812</v>
      </c>
      <c r="C409" s="433">
        <v>1428.5574700000002</v>
      </c>
    </row>
    <row r="410" spans="1:3">
      <c r="A410" s="434"/>
      <c r="B410" s="440" t="s">
        <v>2762</v>
      </c>
      <c r="C410" s="433">
        <v>248567.67910000001</v>
      </c>
    </row>
    <row r="411" spans="1:3">
      <c r="A411" s="434"/>
      <c r="B411" s="440" t="s">
        <v>2763</v>
      </c>
      <c r="C411" s="433">
        <v>240</v>
      </c>
    </row>
    <row r="412" spans="1:3">
      <c r="A412" s="434"/>
      <c r="B412" s="440" t="s">
        <v>2770</v>
      </c>
      <c r="C412" s="433">
        <v>15590.74171</v>
      </c>
    </row>
    <row r="413" spans="1:3">
      <c r="A413" s="434"/>
      <c r="B413" s="440" t="s">
        <v>2777</v>
      </c>
      <c r="C413" s="433">
        <v>1828.9670000000001</v>
      </c>
    </row>
    <row r="414" spans="1:3">
      <c r="A414" s="434"/>
      <c r="B414" s="440" t="s">
        <v>2778</v>
      </c>
      <c r="C414" s="433">
        <v>329.31299999999999</v>
      </c>
    </row>
    <row r="415" spans="1:3">
      <c r="A415" s="434"/>
      <c r="B415" s="440" t="s">
        <v>2818</v>
      </c>
      <c r="C415" s="433">
        <v>876.73599999999999</v>
      </c>
    </row>
    <row r="416" spans="1:3">
      <c r="A416" s="434"/>
      <c r="B416" s="440" t="s">
        <v>2821</v>
      </c>
      <c r="C416" s="433">
        <v>2112.8744999999999</v>
      </c>
    </row>
    <row r="417" spans="1:3">
      <c r="A417" s="434"/>
      <c r="B417" s="440" t="s">
        <v>2810</v>
      </c>
      <c r="C417" s="433">
        <v>178.011</v>
      </c>
    </row>
    <row r="418" spans="1:3">
      <c r="A418" s="434"/>
      <c r="B418" s="440" t="s">
        <v>2779</v>
      </c>
      <c r="C418" s="433">
        <v>36231.918670000006</v>
      </c>
    </row>
    <row r="419" spans="1:3">
      <c r="A419" s="434"/>
      <c r="B419" s="440" t="s">
        <v>2872</v>
      </c>
      <c r="C419" s="433">
        <v>14.772</v>
      </c>
    </row>
    <row r="420" spans="1:3">
      <c r="A420" s="434"/>
      <c r="B420" s="440" t="s">
        <v>2830</v>
      </c>
      <c r="C420" s="433">
        <v>61.088999999999999</v>
      </c>
    </row>
    <row r="421" spans="1:3">
      <c r="A421" s="434"/>
      <c r="B421" s="440" t="s">
        <v>2780</v>
      </c>
      <c r="C421" s="433">
        <v>42.717800000000004</v>
      </c>
    </row>
    <row r="422" spans="1:3">
      <c r="A422" s="434"/>
      <c r="B422" s="440" t="s">
        <v>2766</v>
      </c>
      <c r="C422" s="433">
        <v>180</v>
      </c>
    </row>
    <row r="423" spans="1:3">
      <c r="A423" s="434"/>
      <c r="B423" s="440" t="s">
        <v>2832</v>
      </c>
      <c r="C423" s="433">
        <v>4698.7666900000004</v>
      </c>
    </row>
    <row r="424" spans="1:3">
      <c r="A424" s="434"/>
      <c r="B424" s="440" t="s">
        <v>2781</v>
      </c>
      <c r="C424" s="433">
        <v>1618.1198599999998</v>
      </c>
    </row>
    <row r="425" spans="1:3">
      <c r="A425" s="434"/>
      <c r="B425" s="440" t="s">
        <v>2836</v>
      </c>
      <c r="C425" s="433">
        <v>104.01</v>
      </c>
    </row>
    <row r="426" spans="1:3">
      <c r="A426" s="434"/>
      <c r="B426" s="440" t="s">
        <v>2837</v>
      </c>
      <c r="C426" s="433">
        <v>17382.84115</v>
      </c>
    </row>
    <row r="427" spans="1:3">
      <c r="A427" s="434" t="s">
        <v>2876</v>
      </c>
      <c r="B427" s="440" t="s">
        <v>2762</v>
      </c>
      <c r="C427" s="433">
        <v>9382.279061999996</v>
      </c>
    </row>
    <row r="428" spans="1:3">
      <c r="A428" s="434"/>
      <c r="B428" s="440" t="s">
        <v>2763</v>
      </c>
      <c r="C428" s="433">
        <v>2139.6563599999999</v>
      </c>
    </row>
    <row r="429" spans="1:3">
      <c r="A429" s="434"/>
      <c r="B429" s="440" t="s">
        <v>2779</v>
      </c>
      <c r="C429" s="433">
        <v>0.04</v>
      </c>
    </row>
    <row r="430" spans="1:3">
      <c r="A430" s="434"/>
      <c r="B430" s="440" t="s">
        <v>2764</v>
      </c>
      <c r="C430" s="433">
        <v>5.157</v>
      </c>
    </row>
    <row r="431" spans="1:3">
      <c r="A431" s="434"/>
      <c r="B431" s="440" t="s">
        <v>2767</v>
      </c>
      <c r="C431" s="433">
        <v>1473.91615</v>
      </c>
    </row>
    <row r="432" spans="1:3">
      <c r="A432" s="434" t="s">
        <v>2852</v>
      </c>
      <c r="B432" s="440" t="s">
        <v>2762</v>
      </c>
      <c r="C432" s="433">
        <v>4444.0808180000013</v>
      </c>
    </row>
    <row r="433" spans="1:3">
      <c r="A433" s="434"/>
      <c r="B433" s="440" t="s">
        <v>2763</v>
      </c>
      <c r="C433" s="433">
        <v>1188.7085000000002</v>
      </c>
    </row>
    <row r="434" spans="1:3">
      <c r="A434" s="434"/>
      <c r="B434" s="440" t="s">
        <v>2810</v>
      </c>
      <c r="C434" s="433">
        <v>35.384500000000003</v>
      </c>
    </row>
    <row r="435" spans="1:3">
      <c r="A435" s="434"/>
      <c r="B435" s="440" t="s">
        <v>2764</v>
      </c>
      <c r="C435" s="433">
        <v>23.561199999999999</v>
      </c>
    </row>
    <row r="436" spans="1:3">
      <c r="A436" s="434"/>
      <c r="B436" s="440" t="s">
        <v>2767</v>
      </c>
      <c r="C436" s="433">
        <v>442.70137</v>
      </c>
    </row>
    <row r="437" spans="1:3">
      <c r="A437" s="434" t="s">
        <v>2897</v>
      </c>
      <c r="B437" s="440" t="s">
        <v>2762</v>
      </c>
      <c r="C437" s="433">
        <v>2.0259999999999998</v>
      </c>
    </row>
    <row r="438" spans="1:3">
      <c r="A438" s="434" t="s">
        <v>2766</v>
      </c>
      <c r="B438" s="440" t="s">
        <v>2765</v>
      </c>
      <c r="C438" s="433">
        <v>1.224</v>
      </c>
    </row>
    <row r="439" spans="1:3">
      <c r="A439" s="434"/>
      <c r="B439" s="440" t="s">
        <v>2768</v>
      </c>
      <c r="C439" s="433">
        <v>22.9</v>
      </c>
    </row>
    <row r="440" spans="1:3">
      <c r="A440" s="434"/>
      <c r="B440" s="440" t="s">
        <v>2775</v>
      </c>
      <c r="C440" s="433">
        <v>1724.0242000000003</v>
      </c>
    </row>
    <row r="441" spans="1:3">
      <c r="A441" s="434"/>
      <c r="B441" s="440" t="s">
        <v>2786</v>
      </c>
      <c r="C441" s="433">
        <v>773.71100000000001</v>
      </c>
    </row>
    <row r="442" spans="1:3">
      <c r="A442" s="434"/>
      <c r="B442" s="440" t="s">
        <v>2790</v>
      </c>
      <c r="C442" s="433">
        <v>330.5</v>
      </c>
    </row>
    <row r="443" spans="1:3">
      <c r="A443" s="434"/>
      <c r="B443" s="440" t="s">
        <v>2776</v>
      </c>
      <c r="C443" s="433">
        <v>82.119779000000008</v>
      </c>
    </row>
    <row r="444" spans="1:3">
      <c r="A444" s="434"/>
      <c r="B444" s="440" t="s">
        <v>2798</v>
      </c>
      <c r="C444" s="433">
        <v>4.7051000000000007</v>
      </c>
    </row>
    <row r="445" spans="1:3">
      <c r="A445" s="434"/>
      <c r="B445" s="440" t="s">
        <v>2799</v>
      </c>
      <c r="C445" s="433">
        <v>5.343</v>
      </c>
    </row>
    <row r="446" spans="1:3">
      <c r="A446" s="434"/>
      <c r="B446" s="440" t="s">
        <v>2800</v>
      </c>
      <c r="C446" s="433">
        <v>82.53694999999999</v>
      </c>
    </row>
    <row r="447" spans="1:3">
      <c r="A447" s="434"/>
      <c r="B447" s="440" t="s">
        <v>2812</v>
      </c>
      <c r="C447" s="433">
        <v>41.036000000000001</v>
      </c>
    </row>
    <row r="448" spans="1:3">
      <c r="A448" s="434"/>
      <c r="B448" s="440" t="s">
        <v>2762</v>
      </c>
      <c r="C448" s="433">
        <v>12207.397945000001</v>
      </c>
    </row>
    <row r="449" spans="1:3">
      <c r="A449" s="434"/>
      <c r="B449" s="440" t="s">
        <v>2763</v>
      </c>
      <c r="C449" s="433">
        <v>989.61800000000005</v>
      </c>
    </row>
    <row r="450" spans="1:3">
      <c r="A450" s="434"/>
      <c r="B450" s="440" t="s">
        <v>2770</v>
      </c>
      <c r="C450" s="433">
        <v>2220.4510089999999</v>
      </c>
    </row>
    <row r="451" spans="1:3">
      <c r="A451" s="434"/>
      <c r="B451" s="440" t="s">
        <v>2777</v>
      </c>
      <c r="C451" s="433">
        <v>1050.83465</v>
      </c>
    </row>
    <row r="452" spans="1:3">
      <c r="A452" s="434"/>
      <c r="B452" s="440" t="s">
        <v>2778</v>
      </c>
      <c r="C452" s="433">
        <v>951.04761000000008</v>
      </c>
    </row>
    <row r="453" spans="1:3">
      <c r="A453" s="434"/>
      <c r="B453" s="440" t="s">
        <v>2821</v>
      </c>
      <c r="C453" s="433">
        <v>45.817999999999998</v>
      </c>
    </row>
    <row r="454" spans="1:3">
      <c r="A454" s="434"/>
      <c r="B454" s="440" t="s">
        <v>2810</v>
      </c>
      <c r="C454" s="433">
        <v>1249.8488499999999</v>
      </c>
    </row>
    <row r="455" spans="1:3">
      <c r="A455" s="434"/>
      <c r="B455" s="440" t="s">
        <v>2779</v>
      </c>
      <c r="C455" s="433">
        <v>22399.024530000002</v>
      </c>
    </row>
    <row r="456" spans="1:3">
      <c r="A456" s="434"/>
      <c r="B456" s="440" t="s">
        <v>2830</v>
      </c>
      <c r="C456" s="433">
        <v>16.837989999999998</v>
      </c>
    </row>
    <row r="457" spans="1:3">
      <c r="A457" s="434"/>
      <c r="B457" s="440" t="s">
        <v>2780</v>
      </c>
      <c r="C457" s="433">
        <v>6.5880000000000001</v>
      </c>
    </row>
    <row r="458" spans="1:3">
      <c r="A458" s="434"/>
      <c r="B458" s="440" t="s">
        <v>2766</v>
      </c>
      <c r="C458" s="433">
        <v>26.462999999999994</v>
      </c>
    </row>
    <row r="459" spans="1:3">
      <c r="A459" s="434"/>
      <c r="B459" s="440" t="s">
        <v>2832</v>
      </c>
      <c r="C459" s="433">
        <v>17.681000000000001</v>
      </c>
    </row>
    <row r="460" spans="1:3">
      <c r="A460" s="434"/>
      <c r="B460" s="440" t="s">
        <v>2767</v>
      </c>
      <c r="C460" s="433">
        <v>53.383000000000003</v>
      </c>
    </row>
    <row r="461" spans="1:3">
      <c r="A461" s="434"/>
      <c r="B461" s="440" t="s">
        <v>2781</v>
      </c>
      <c r="C461" s="433">
        <v>7486.0050000000001</v>
      </c>
    </row>
    <row r="462" spans="1:3">
      <c r="A462" s="434"/>
      <c r="B462" s="440" t="s">
        <v>2782</v>
      </c>
      <c r="C462" s="433">
        <v>15.93999</v>
      </c>
    </row>
    <row r="463" spans="1:3">
      <c r="A463" s="434"/>
      <c r="B463" s="440" t="s">
        <v>2836</v>
      </c>
      <c r="C463" s="433">
        <v>40.927149999999997</v>
      </c>
    </row>
    <row r="464" spans="1:3">
      <c r="A464" s="434"/>
      <c r="B464" s="440" t="s">
        <v>2837</v>
      </c>
      <c r="C464" s="433">
        <v>3.5510999999999999</v>
      </c>
    </row>
    <row r="465" spans="1:3">
      <c r="A465" s="434" t="s">
        <v>2832</v>
      </c>
      <c r="B465" s="440" t="s">
        <v>2769</v>
      </c>
      <c r="C465" s="433">
        <v>14.416</v>
      </c>
    </row>
    <row r="466" spans="1:3">
      <c r="A466" s="434"/>
      <c r="B466" s="440" t="s">
        <v>2762</v>
      </c>
      <c r="C466" s="433">
        <v>41143.92074915002</v>
      </c>
    </row>
    <row r="467" spans="1:3">
      <c r="A467" s="434"/>
      <c r="B467" s="440" t="s">
        <v>2763</v>
      </c>
      <c r="C467" s="433">
        <v>13498.988967000008</v>
      </c>
    </row>
    <row r="468" spans="1:3">
      <c r="A468" s="434"/>
      <c r="B468" s="440" t="s">
        <v>2770</v>
      </c>
      <c r="C468" s="433">
        <v>183.88</v>
      </c>
    </row>
    <row r="469" spans="1:3">
      <c r="A469" s="434"/>
      <c r="B469" s="440" t="s">
        <v>2830</v>
      </c>
      <c r="C469" s="433">
        <v>378.05100999999991</v>
      </c>
    </row>
    <row r="470" spans="1:3">
      <c r="A470" s="434"/>
      <c r="B470" s="440" t="s">
        <v>2764</v>
      </c>
      <c r="C470" s="433">
        <v>17.25</v>
      </c>
    </row>
    <row r="471" spans="1:3">
      <c r="A471" s="434"/>
      <c r="B471" s="440" t="s">
        <v>2767</v>
      </c>
      <c r="C471" s="433">
        <v>518.84903000000008</v>
      </c>
    </row>
    <row r="472" spans="1:3">
      <c r="A472" s="434" t="s">
        <v>2877</v>
      </c>
      <c r="B472" s="440" t="s">
        <v>2762</v>
      </c>
      <c r="C472" s="433">
        <v>1.15E-2</v>
      </c>
    </row>
    <row r="473" spans="1:3">
      <c r="A473" s="434" t="s">
        <v>2767</v>
      </c>
      <c r="B473" s="440" t="s">
        <v>2761</v>
      </c>
      <c r="C473" s="433">
        <v>3058.7049999999999</v>
      </c>
    </row>
    <row r="474" spans="1:3">
      <c r="A474" s="434"/>
      <c r="B474" s="440" t="s">
        <v>2765</v>
      </c>
      <c r="C474" s="433">
        <v>413.41633999999999</v>
      </c>
    </row>
    <row r="475" spans="1:3">
      <c r="A475" s="434"/>
      <c r="B475" s="440" t="s">
        <v>2768</v>
      </c>
      <c r="C475" s="433">
        <v>2311.5009</v>
      </c>
    </row>
    <row r="476" spans="1:3">
      <c r="A476" s="434"/>
      <c r="B476" s="440" t="s">
        <v>2773</v>
      </c>
      <c r="C476" s="433">
        <v>606.20974000000024</v>
      </c>
    </row>
    <row r="477" spans="1:3">
      <c r="A477" s="434"/>
      <c r="B477" s="440" t="s">
        <v>2774</v>
      </c>
      <c r="C477" s="433">
        <v>106.0474</v>
      </c>
    </row>
    <row r="478" spans="1:3">
      <c r="A478" s="434"/>
      <c r="B478" s="440" t="s">
        <v>2783</v>
      </c>
      <c r="C478" s="433">
        <v>1647.6273000000003</v>
      </c>
    </row>
    <row r="479" spans="1:3">
      <c r="A479" s="434"/>
      <c r="B479" s="440" t="s">
        <v>2775</v>
      </c>
      <c r="C479" s="433">
        <v>5618.1642400000019</v>
      </c>
    </row>
    <row r="480" spans="1:3">
      <c r="A480" s="434"/>
      <c r="B480" s="440" t="s">
        <v>2786</v>
      </c>
      <c r="C480" s="433">
        <v>3013.5817900000002</v>
      </c>
    </row>
    <row r="481" spans="1:3">
      <c r="A481" s="434"/>
      <c r="B481" s="440" t="s">
        <v>2787</v>
      </c>
      <c r="C481" s="433">
        <v>6088.3725000000004</v>
      </c>
    </row>
    <row r="482" spans="1:3">
      <c r="A482" s="434"/>
      <c r="B482" s="440" t="s">
        <v>2845</v>
      </c>
      <c r="C482" s="433">
        <v>686.35350399999993</v>
      </c>
    </row>
    <row r="483" spans="1:3">
      <c r="A483" s="434"/>
      <c r="B483" s="440" t="s">
        <v>2788</v>
      </c>
      <c r="C483" s="433">
        <v>93.962549999999993</v>
      </c>
    </row>
    <row r="484" spans="1:3">
      <c r="A484" s="434"/>
      <c r="B484" s="440" t="s">
        <v>2790</v>
      </c>
      <c r="C484" s="433">
        <v>1094.4905100000001</v>
      </c>
    </row>
    <row r="485" spans="1:3" ht="23.25">
      <c r="A485" s="434"/>
      <c r="B485" s="440" t="s">
        <v>2898</v>
      </c>
      <c r="C485" s="433">
        <v>17.008800000000001</v>
      </c>
    </row>
    <row r="486" spans="1:3">
      <c r="A486" s="434"/>
      <c r="B486" s="440" t="s">
        <v>2793</v>
      </c>
      <c r="C486" s="433">
        <v>2014.5140000000006</v>
      </c>
    </row>
    <row r="487" spans="1:3">
      <c r="A487" s="434"/>
      <c r="B487" s="440" t="s">
        <v>2776</v>
      </c>
      <c r="C487" s="433">
        <v>7054.9332900000009</v>
      </c>
    </row>
    <row r="488" spans="1:3">
      <c r="A488" s="434"/>
      <c r="B488" s="440" t="s">
        <v>2797</v>
      </c>
      <c r="C488" s="433">
        <v>1548.63463</v>
      </c>
    </row>
    <row r="489" spans="1:3">
      <c r="A489" s="434"/>
      <c r="B489" s="440" t="s">
        <v>2798</v>
      </c>
      <c r="C489" s="433">
        <v>12.4</v>
      </c>
    </row>
    <row r="490" spans="1:3">
      <c r="A490" s="434"/>
      <c r="B490" s="440" t="s">
        <v>2799</v>
      </c>
      <c r="C490" s="433">
        <v>2152.3418799999999</v>
      </c>
    </row>
    <row r="491" spans="1:3">
      <c r="A491" s="434"/>
      <c r="B491" s="440" t="s">
        <v>2804</v>
      </c>
      <c r="C491" s="433">
        <v>36.103999999999999</v>
      </c>
    </row>
    <row r="492" spans="1:3">
      <c r="A492" s="434"/>
      <c r="B492" s="440" t="s">
        <v>2805</v>
      </c>
      <c r="C492" s="433">
        <v>1039.192</v>
      </c>
    </row>
    <row r="493" spans="1:3">
      <c r="A493" s="434"/>
      <c r="B493" s="440" t="s">
        <v>2806</v>
      </c>
      <c r="C493" s="433">
        <v>595.68520000000001</v>
      </c>
    </row>
    <row r="494" spans="1:3">
      <c r="A494" s="434"/>
      <c r="B494" s="440" t="s">
        <v>2811</v>
      </c>
      <c r="C494" s="433">
        <v>500.57702999999998</v>
      </c>
    </row>
    <row r="495" spans="1:3">
      <c r="A495" s="434"/>
      <c r="B495" s="440" t="s">
        <v>2812</v>
      </c>
      <c r="C495" s="433">
        <v>821.27263999999991</v>
      </c>
    </row>
    <row r="496" spans="1:3">
      <c r="A496" s="434"/>
      <c r="B496" s="440" t="s">
        <v>2762</v>
      </c>
      <c r="C496" s="433">
        <v>433371.01442500058</v>
      </c>
    </row>
    <row r="497" spans="1:3">
      <c r="A497" s="434"/>
      <c r="B497" s="440" t="s">
        <v>2814</v>
      </c>
      <c r="C497" s="433">
        <v>43.512</v>
      </c>
    </row>
    <row r="498" spans="1:3">
      <c r="A498" s="434"/>
      <c r="B498" s="440" t="s">
        <v>2763</v>
      </c>
      <c r="C498" s="433">
        <v>56687.07832800004</v>
      </c>
    </row>
    <row r="499" spans="1:3">
      <c r="A499" s="434"/>
      <c r="B499" s="440" t="s">
        <v>2770</v>
      </c>
      <c r="C499" s="433">
        <v>222948.07865200072</v>
      </c>
    </row>
    <row r="500" spans="1:3">
      <c r="A500" s="434"/>
      <c r="B500" s="440" t="s">
        <v>2854</v>
      </c>
      <c r="C500" s="433">
        <v>350.05830000000003</v>
      </c>
    </row>
    <row r="501" spans="1:3">
      <c r="A501" s="434"/>
      <c r="B501" s="440" t="s">
        <v>2815</v>
      </c>
      <c r="C501" s="433">
        <v>11921.973414</v>
      </c>
    </row>
    <row r="502" spans="1:3">
      <c r="A502" s="434"/>
      <c r="B502" s="440" t="s">
        <v>2777</v>
      </c>
      <c r="C502" s="433">
        <v>78377.789730000019</v>
      </c>
    </row>
    <row r="503" spans="1:3">
      <c r="A503" s="434"/>
      <c r="B503" s="440" t="s">
        <v>2778</v>
      </c>
      <c r="C503" s="433">
        <v>4308.6006730000008</v>
      </c>
    </row>
    <row r="504" spans="1:3">
      <c r="A504" s="434"/>
      <c r="B504" s="440" t="s">
        <v>2891</v>
      </c>
      <c r="C504" s="433">
        <v>126.33</v>
      </c>
    </row>
    <row r="505" spans="1:3">
      <c r="A505" s="434"/>
      <c r="B505" s="440" t="s">
        <v>2858</v>
      </c>
      <c r="C505" s="433">
        <v>9558.9086800000332</v>
      </c>
    </row>
    <row r="506" spans="1:3">
      <c r="A506" s="434"/>
      <c r="B506" s="440" t="s">
        <v>2861</v>
      </c>
      <c r="C506" s="433">
        <v>68.302499999999995</v>
      </c>
    </row>
    <row r="507" spans="1:3">
      <c r="A507" s="434"/>
      <c r="B507" s="440" t="s">
        <v>2818</v>
      </c>
      <c r="C507" s="433">
        <v>41875.519789999998</v>
      </c>
    </row>
    <row r="508" spans="1:3">
      <c r="A508" s="434"/>
      <c r="B508" s="440" t="s">
        <v>2819</v>
      </c>
      <c r="C508" s="433">
        <v>15131.853999999999</v>
      </c>
    </row>
    <row r="509" spans="1:3">
      <c r="A509" s="434"/>
      <c r="B509" s="440" t="s">
        <v>2821</v>
      </c>
      <c r="C509" s="433">
        <v>2384.11294</v>
      </c>
    </row>
    <row r="510" spans="1:3" ht="23.25">
      <c r="A510" s="434"/>
      <c r="B510" s="440" t="s">
        <v>2823</v>
      </c>
      <c r="C510" s="433">
        <v>1182.9429999999998</v>
      </c>
    </row>
    <row r="511" spans="1:3">
      <c r="A511" s="434"/>
      <c r="B511" s="440" t="s">
        <v>2866</v>
      </c>
      <c r="C511" s="433">
        <v>2187.9520000000002</v>
      </c>
    </row>
    <row r="512" spans="1:3">
      <c r="A512" s="434"/>
      <c r="B512" s="440" t="s">
        <v>2868</v>
      </c>
      <c r="C512" s="433">
        <v>23.424400000000002</v>
      </c>
    </row>
    <row r="513" spans="1:3">
      <c r="A513" s="434"/>
      <c r="B513" s="440" t="s">
        <v>2810</v>
      </c>
      <c r="C513" s="433">
        <v>17615.039441000001</v>
      </c>
    </row>
    <row r="514" spans="1:3">
      <c r="A514" s="434"/>
      <c r="B514" s="440" t="s">
        <v>2869</v>
      </c>
      <c r="C514" s="433">
        <v>2070.3666000000012</v>
      </c>
    </row>
    <row r="515" spans="1:3">
      <c r="A515" s="434"/>
      <c r="B515" s="440" t="s">
        <v>2779</v>
      </c>
      <c r="C515" s="433">
        <v>259172.24329499985</v>
      </c>
    </row>
    <row r="516" spans="1:3">
      <c r="A516" s="434"/>
      <c r="B516" s="440" t="s">
        <v>2826</v>
      </c>
      <c r="C516" s="433">
        <v>2818.7109999999998</v>
      </c>
    </row>
    <row r="517" spans="1:3">
      <c r="A517" s="434"/>
      <c r="B517" s="440" t="s">
        <v>2849</v>
      </c>
      <c r="C517" s="433">
        <v>22.1358</v>
      </c>
    </row>
    <row r="518" spans="1:3">
      <c r="A518" s="434"/>
      <c r="B518" s="440" t="s">
        <v>2828</v>
      </c>
      <c r="C518" s="433">
        <v>1338.9838999999999</v>
      </c>
    </row>
    <row r="519" spans="1:3">
      <c r="A519" s="434"/>
      <c r="B519" s="440" t="s">
        <v>2875</v>
      </c>
      <c r="C519" s="433">
        <v>6.9386899999999994</v>
      </c>
    </row>
    <row r="520" spans="1:3">
      <c r="A520" s="434"/>
      <c r="B520" s="440" t="s">
        <v>2829</v>
      </c>
      <c r="C520" s="433">
        <v>101.75</v>
      </c>
    </row>
    <row r="521" spans="1:3">
      <c r="A521" s="434"/>
      <c r="B521" s="440" t="s">
        <v>2830</v>
      </c>
      <c r="C521" s="433">
        <v>467.92577</v>
      </c>
    </row>
    <row r="522" spans="1:3">
      <c r="A522" s="434"/>
      <c r="B522" s="440" t="s">
        <v>2780</v>
      </c>
      <c r="C522" s="433">
        <v>1279.2767579999995</v>
      </c>
    </row>
    <row r="523" spans="1:3">
      <c r="A523" s="434"/>
      <c r="B523" s="440" t="s">
        <v>2881</v>
      </c>
      <c r="C523" s="433">
        <v>168.512</v>
      </c>
    </row>
    <row r="524" spans="1:3">
      <c r="A524" s="434"/>
      <c r="B524" s="440" t="s">
        <v>2876</v>
      </c>
      <c r="C524" s="433">
        <v>50.177</v>
      </c>
    </row>
    <row r="525" spans="1:3">
      <c r="A525" s="434"/>
      <c r="B525" s="440" t="s">
        <v>2852</v>
      </c>
      <c r="C525" s="433">
        <v>433.4</v>
      </c>
    </row>
    <row r="526" spans="1:3">
      <c r="A526" s="434"/>
      <c r="B526" s="440" t="s">
        <v>2882</v>
      </c>
      <c r="C526" s="433">
        <v>115.05191000000001</v>
      </c>
    </row>
    <row r="527" spans="1:3">
      <c r="A527" s="434"/>
      <c r="B527" s="440" t="s">
        <v>2832</v>
      </c>
      <c r="C527" s="433">
        <v>57150.838642000002</v>
      </c>
    </row>
    <row r="528" spans="1:3">
      <c r="A528" s="434"/>
      <c r="B528" s="440" t="s">
        <v>2781</v>
      </c>
      <c r="C528" s="433">
        <v>136127.53712999998</v>
      </c>
    </row>
    <row r="529" spans="1:3">
      <c r="A529" s="434"/>
      <c r="B529" s="440" t="s">
        <v>2782</v>
      </c>
      <c r="C529" s="433">
        <v>2213.5785000000001</v>
      </c>
    </row>
    <row r="530" spans="1:3">
      <c r="A530" s="434"/>
      <c r="B530" s="440" t="s">
        <v>2836</v>
      </c>
      <c r="C530" s="433">
        <v>1033.9745600000001</v>
      </c>
    </row>
    <row r="531" spans="1:3">
      <c r="A531" s="434"/>
      <c r="B531" s="440" t="s">
        <v>2883</v>
      </c>
      <c r="C531" s="433">
        <v>38.250399999999999</v>
      </c>
    </row>
    <row r="532" spans="1:3">
      <c r="A532" s="434"/>
      <c r="B532" s="440" t="s">
        <v>2837</v>
      </c>
      <c r="C532" s="433">
        <v>1167.3068799999999</v>
      </c>
    </row>
    <row r="533" spans="1:3">
      <c r="A533" s="434"/>
      <c r="B533" s="440" t="s">
        <v>2853</v>
      </c>
      <c r="C533" s="433">
        <v>19.170000000000002</v>
      </c>
    </row>
    <row r="534" spans="1:3">
      <c r="A534" s="434"/>
      <c r="B534" s="440" t="s">
        <v>2884</v>
      </c>
      <c r="C534" s="433">
        <v>466.63369999999998</v>
      </c>
    </row>
    <row r="535" spans="1:3">
      <c r="A535" s="434"/>
      <c r="B535" s="440" t="s">
        <v>2838</v>
      </c>
      <c r="C535" s="433">
        <v>183.27191999999999</v>
      </c>
    </row>
    <row r="536" spans="1:3">
      <c r="A536" s="434"/>
      <c r="B536" s="440" t="s">
        <v>2839</v>
      </c>
      <c r="C536" s="433">
        <v>247.36756</v>
      </c>
    </row>
    <row r="537" spans="1:3">
      <c r="A537" s="434"/>
      <c r="B537" s="440" t="s">
        <v>2840</v>
      </c>
      <c r="C537" s="433">
        <v>196.79163999999997</v>
      </c>
    </row>
    <row r="538" spans="1:3">
      <c r="A538" s="434" t="s">
        <v>2781</v>
      </c>
      <c r="B538" s="440" t="s">
        <v>2762</v>
      </c>
      <c r="C538" s="433">
        <v>1220.8321280000005</v>
      </c>
    </row>
    <row r="539" spans="1:3">
      <c r="A539" s="434"/>
      <c r="B539" s="440" t="s">
        <v>2763</v>
      </c>
      <c r="C539" s="433">
        <v>1.07</v>
      </c>
    </row>
    <row r="540" spans="1:3">
      <c r="A540" s="434"/>
      <c r="B540" s="440" t="s">
        <v>2767</v>
      </c>
      <c r="C540" s="433">
        <v>232.5446</v>
      </c>
    </row>
    <row r="541" spans="1:3">
      <c r="A541" s="434" t="s">
        <v>2885</v>
      </c>
      <c r="B541" s="440" t="s">
        <v>2762</v>
      </c>
      <c r="C541" s="433">
        <v>12.002960000000002</v>
      </c>
    </row>
    <row r="542" spans="1:3">
      <c r="A542" s="434" t="s">
        <v>2833</v>
      </c>
      <c r="B542" s="440" t="s">
        <v>2762</v>
      </c>
      <c r="C542" s="433">
        <v>2.1041999999999996</v>
      </c>
    </row>
    <row r="543" spans="1:3">
      <c r="A543" s="434"/>
      <c r="B543" s="440" t="s">
        <v>2767</v>
      </c>
      <c r="C543" s="433">
        <v>2.4789999999999996</v>
      </c>
    </row>
    <row r="544" spans="1:3">
      <c r="A544" s="434" t="s">
        <v>2834</v>
      </c>
      <c r="B544" s="440" t="s">
        <v>2762</v>
      </c>
      <c r="C544" s="433">
        <v>249.74665399999998</v>
      </c>
    </row>
    <row r="545" spans="1:3">
      <c r="A545" s="434"/>
      <c r="B545" s="440" t="s">
        <v>2763</v>
      </c>
      <c r="C545" s="433">
        <v>59.470550000000003</v>
      </c>
    </row>
    <row r="546" spans="1:3">
      <c r="A546" s="434" t="s">
        <v>2782</v>
      </c>
      <c r="B546" s="440" t="s">
        <v>2762</v>
      </c>
      <c r="C546" s="433">
        <v>584.54369099999985</v>
      </c>
    </row>
    <row r="547" spans="1:3">
      <c r="A547" s="434"/>
      <c r="B547" s="440" t="s">
        <v>2763</v>
      </c>
      <c r="C547" s="433">
        <v>3.996</v>
      </c>
    </row>
    <row r="548" spans="1:3">
      <c r="A548" s="435"/>
      <c r="B548" s="440" t="s">
        <v>2810</v>
      </c>
      <c r="C548" s="433">
        <v>50.975359000000012</v>
      </c>
    </row>
    <row r="549" spans="1:3">
      <c r="A549" s="435"/>
      <c r="B549" s="440" t="s">
        <v>2779</v>
      </c>
      <c r="C549" s="433">
        <v>60.24</v>
      </c>
    </row>
    <row r="550" spans="1:3">
      <c r="A550" s="434"/>
      <c r="B550" s="440" t="s">
        <v>2766</v>
      </c>
      <c r="C550" s="433">
        <v>13.9123</v>
      </c>
    </row>
    <row r="551" spans="1:3">
      <c r="A551" s="434"/>
      <c r="B551" s="440" t="s">
        <v>2767</v>
      </c>
      <c r="C551" s="433">
        <v>48.561999999999998</v>
      </c>
    </row>
    <row r="552" spans="1:3">
      <c r="A552" s="434" t="s">
        <v>2835</v>
      </c>
      <c r="B552" s="440" t="s">
        <v>2762</v>
      </c>
      <c r="C552" s="433">
        <v>4.4638329999999993</v>
      </c>
    </row>
    <row r="553" spans="1:3">
      <c r="A553" s="434" t="s">
        <v>2836</v>
      </c>
      <c r="B553" s="440" t="s">
        <v>2762</v>
      </c>
      <c r="C553" s="433">
        <v>534.8736769999997</v>
      </c>
    </row>
    <row r="554" spans="1:3">
      <c r="A554" s="434"/>
      <c r="B554" s="440" t="s">
        <v>2763</v>
      </c>
      <c r="C554" s="433">
        <v>32.797128000000001</v>
      </c>
    </row>
    <row r="555" spans="1:3">
      <c r="A555" s="434"/>
      <c r="B555" s="440" t="s">
        <v>2764</v>
      </c>
      <c r="C555" s="433">
        <v>26.84</v>
      </c>
    </row>
    <row r="556" spans="1:3">
      <c r="A556" s="434"/>
      <c r="B556" s="440" t="s">
        <v>2767</v>
      </c>
      <c r="C556" s="433">
        <v>18.0381</v>
      </c>
    </row>
    <row r="557" spans="1:3">
      <c r="A557" s="434" t="s">
        <v>2883</v>
      </c>
      <c r="B557" s="440" t="s">
        <v>2762</v>
      </c>
      <c r="C557" s="433">
        <v>112.28700000000001</v>
      </c>
    </row>
    <row r="558" spans="1:3">
      <c r="A558" s="434" t="s">
        <v>2837</v>
      </c>
      <c r="B558" s="440" t="s">
        <v>2776</v>
      </c>
      <c r="C558" s="433">
        <v>18.297900000000002</v>
      </c>
    </row>
    <row r="559" spans="1:3">
      <c r="A559" s="434"/>
      <c r="B559" s="440" t="s">
        <v>2762</v>
      </c>
      <c r="C559" s="433">
        <v>1475.5573367999982</v>
      </c>
    </row>
    <row r="560" spans="1:3">
      <c r="A560" s="434"/>
      <c r="B560" s="440" t="s">
        <v>2763</v>
      </c>
      <c r="C560" s="433">
        <v>77.814738000000006</v>
      </c>
    </row>
    <row r="561" spans="1:3">
      <c r="A561" s="434"/>
      <c r="B561" s="440" t="s">
        <v>2779</v>
      </c>
      <c r="C561" s="433">
        <v>120.48</v>
      </c>
    </row>
    <row r="562" spans="1:3">
      <c r="A562" s="434"/>
      <c r="B562" s="440" t="s">
        <v>2764</v>
      </c>
      <c r="C562" s="433">
        <v>16.6752</v>
      </c>
    </row>
    <row r="563" spans="1:3">
      <c r="A563" s="434"/>
      <c r="B563" s="440" t="s">
        <v>2766</v>
      </c>
      <c r="C563" s="433">
        <v>36.4</v>
      </c>
    </row>
    <row r="564" spans="1:3">
      <c r="A564" s="434"/>
      <c r="B564" s="440" t="s">
        <v>2767</v>
      </c>
      <c r="C564" s="433">
        <v>171.84659999999997</v>
      </c>
    </row>
    <row r="565" spans="1:3">
      <c r="A565" s="434" t="s">
        <v>2853</v>
      </c>
      <c r="B565" s="440" t="s">
        <v>2762</v>
      </c>
      <c r="C565" s="433">
        <v>104.39999399999998</v>
      </c>
    </row>
    <row r="566" spans="1:3">
      <c r="A566" s="434" t="s">
        <v>2884</v>
      </c>
      <c r="B566" s="440" t="s">
        <v>2762</v>
      </c>
      <c r="C566" s="433">
        <v>1294.1433100000002</v>
      </c>
    </row>
    <row r="567" spans="1:3">
      <c r="A567" s="434"/>
      <c r="B567" s="440" t="s">
        <v>2763</v>
      </c>
      <c r="C567" s="433">
        <v>1188.3443399999999</v>
      </c>
    </row>
    <row r="568" spans="1:3">
      <c r="A568" s="434"/>
      <c r="B568" s="440" t="s">
        <v>2767</v>
      </c>
      <c r="C568" s="433">
        <v>19.1187</v>
      </c>
    </row>
    <row r="569" spans="1:3">
      <c r="A569" s="434" t="s">
        <v>2838</v>
      </c>
      <c r="B569" s="440" t="s">
        <v>2762</v>
      </c>
      <c r="C569" s="433">
        <v>112.84582999999999</v>
      </c>
    </row>
    <row r="570" spans="1:3">
      <c r="A570" s="434"/>
      <c r="B570" s="440" t="s">
        <v>2763</v>
      </c>
      <c r="C570" s="433">
        <v>8</v>
      </c>
    </row>
    <row r="571" spans="1:3">
      <c r="A571" s="434" t="s">
        <v>2839</v>
      </c>
      <c r="B571" s="440" t="s">
        <v>2762</v>
      </c>
      <c r="C571" s="433">
        <v>77.458029999999994</v>
      </c>
    </row>
    <row r="572" spans="1:3">
      <c r="A572" s="434" t="s">
        <v>2840</v>
      </c>
      <c r="B572" s="440" t="s">
        <v>2776</v>
      </c>
      <c r="C572" s="433">
        <v>1855.8230000000008</v>
      </c>
    </row>
    <row r="573" spans="1:3">
      <c r="A573" s="434"/>
      <c r="B573" s="440" t="s">
        <v>2762</v>
      </c>
      <c r="C573" s="433">
        <v>16530.21403040001</v>
      </c>
    </row>
    <row r="574" spans="1:3">
      <c r="A574" s="434"/>
      <c r="B574" s="440" t="s">
        <v>2763</v>
      </c>
      <c r="C574" s="433">
        <v>77071.135326999996</v>
      </c>
    </row>
    <row r="575" spans="1:3">
      <c r="A575" s="434"/>
      <c r="B575" s="440" t="s">
        <v>2810</v>
      </c>
      <c r="C575" s="433">
        <v>1663.7028</v>
      </c>
    </row>
    <row r="576" spans="1:3">
      <c r="A576" s="434"/>
      <c r="B576" s="440" t="s">
        <v>2875</v>
      </c>
      <c r="C576" s="433">
        <v>427.858</v>
      </c>
    </row>
    <row r="577" spans="1:3">
      <c r="A577" s="434"/>
      <c r="B577" s="440" t="s">
        <v>2764</v>
      </c>
      <c r="C577" s="433">
        <v>370.99395999999996</v>
      </c>
    </row>
    <row r="578" spans="1:3">
      <c r="A578" s="434"/>
      <c r="B578" s="440" t="s">
        <v>2767</v>
      </c>
      <c r="C578" s="433">
        <v>4463.0199000000002</v>
      </c>
    </row>
    <row r="579" spans="1:3" ht="61.15" customHeight="1">
      <c r="A579" s="603" t="s">
        <v>2887</v>
      </c>
      <c r="B579" s="603"/>
      <c r="C579" s="603"/>
    </row>
    <row r="580" spans="1:3">
      <c r="A580" s="111"/>
      <c r="B580" s="441"/>
      <c r="C580" s="111"/>
    </row>
    <row r="581" spans="1:3">
      <c r="A581" s="111"/>
      <c r="B581" s="441"/>
      <c r="C581" s="111"/>
    </row>
  </sheetData>
  <mergeCells count="2">
    <mergeCell ref="A2:C2"/>
    <mergeCell ref="A579:C579"/>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Z71"/>
  <sheetViews>
    <sheetView topLeftCell="A52" workbookViewId="0">
      <selection activeCell="L78" sqref="L78"/>
    </sheetView>
  </sheetViews>
  <sheetFormatPr defaultRowHeight="12.75"/>
  <cols>
    <col min="1" max="1" width="22.5703125" style="1" customWidth="1"/>
    <col min="2" max="20" width="7.7109375" style="1" customWidth="1"/>
    <col min="21" max="256" width="9.140625" style="1"/>
    <col min="257" max="257" width="42.7109375" style="1" customWidth="1"/>
    <col min="258" max="268" width="8.85546875" style="1" customWidth="1"/>
    <col min="269" max="269" width="9.28515625" style="1" customWidth="1"/>
    <col min="270" max="273" width="8.85546875" style="1" customWidth="1"/>
    <col min="274" max="274" width="8.85546875" style="1" bestFit="1" customWidth="1"/>
    <col min="275" max="512" width="9.140625" style="1"/>
    <col min="513" max="513" width="42.7109375" style="1" customWidth="1"/>
    <col min="514" max="524" width="8.85546875" style="1" customWidth="1"/>
    <col min="525" max="525" width="9.28515625" style="1" customWidth="1"/>
    <col min="526" max="529" width="8.85546875" style="1" customWidth="1"/>
    <col min="530" max="530" width="8.85546875" style="1" bestFit="1" customWidth="1"/>
    <col min="531" max="768" width="9.140625" style="1"/>
    <col min="769" max="769" width="42.7109375" style="1" customWidth="1"/>
    <col min="770" max="780" width="8.85546875" style="1" customWidth="1"/>
    <col min="781" max="781" width="9.28515625" style="1" customWidth="1"/>
    <col min="782" max="785" width="8.85546875" style="1" customWidth="1"/>
    <col min="786" max="786" width="8.85546875" style="1" bestFit="1" customWidth="1"/>
    <col min="787" max="1024" width="9.140625" style="1"/>
    <col min="1025" max="1025" width="42.7109375" style="1" customWidth="1"/>
    <col min="1026" max="1036" width="8.85546875" style="1" customWidth="1"/>
    <col min="1037" max="1037" width="9.28515625" style="1" customWidth="1"/>
    <col min="1038" max="1041" width="8.85546875" style="1" customWidth="1"/>
    <col min="1042" max="1042" width="8.85546875" style="1" bestFit="1" customWidth="1"/>
    <col min="1043" max="1280" width="9.140625" style="1"/>
    <col min="1281" max="1281" width="42.7109375" style="1" customWidth="1"/>
    <col min="1282" max="1292" width="8.85546875" style="1" customWidth="1"/>
    <col min="1293" max="1293" width="9.28515625" style="1" customWidth="1"/>
    <col min="1294" max="1297" width="8.85546875" style="1" customWidth="1"/>
    <col min="1298" max="1298" width="8.85546875" style="1" bestFit="1" customWidth="1"/>
    <col min="1299" max="1536" width="9.140625" style="1"/>
    <col min="1537" max="1537" width="42.7109375" style="1" customWidth="1"/>
    <col min="1538" max="1548" width="8.85546875" style="1" customWidth="1"/>
    <col min="1549" max="1549" width="9.28515625" style="1" customWidth="1"/>
    <col min="1550" max="1553" width="8.85546875" style="1" customWidth="1"/>
    <col min="1554" max="1554" width="8.85546875" style="1" bestFit="1" customWidth="1"/>
    <col min="1555" max="1792" width="9.140625" style="1"/>
    <col min="1793" max="1793" width="42.7109375" style="1" customWidth="1"/>
    <col min="1794" max="1804" width="8.85546875" style="1" customWidth="1"/>
    <col min="1805" max="1805" width="9.28515625" style="1" customWidth="1"/>
    <col min="1806" max="1809" width="8.85546875" style="1" customWidth="1"/>
    <col min="1810" max="1810" width="8.85546875" style="1" bestFit="1" customWidth="1"/>
    <col min="1811" max="2048" width="9.140625" style="1"/>
    <col min="2049" max="2049" width="42.7109375" style="1" customWidth="1"/>
    <col min="2050" max="2060" width="8.85546875" style="1" customWidth="1"/>
    <col min="2061" max="2061" width="9.28515625" style="1" customWidth="1"/>
    <col min="2062" max="2065" width="8.85546875" style="1" customWidth="1"/>
    <col min="2066" max="2066" width="8.85546875" style="1" bestFit="1" customWidth="1"/>
    <col min="2067" max="2304" width="9.140625" style="1"/>
    <col min="2305" max="2305" width="42.7109375" style="1" customWidth="1"/>
    <col min="2306" max="2316" width="8.85546875" style="1" customWidth="1"/>
    <col min="2317" max="2317" width="9.28515625" style="1" customWidth="1"/>
    <col min="2318" max="2321" width="8.85546875" style="1" customWidth="1"/>
    <col min="2322" max="2322" width="8.85546875" style="1" bestFit="1" customWidth="1"/>
    <col min="2323" max="2560" width="9.140625" style="1"/>
    <col min="2561" max="2561" width="42.7109375" style="1" customWidth="1"/>
    <col min="2562" max="2572" width="8.85546875" style="1" customWidth="1"/>
    <col min="2573" max="2573" width="9.28515625" style="1" customWidth="1"/>
    <col min="2574" max="2577" width="8.85546875" style="1" customWidth="1"/>
    <col min="2578" max="2578" width="8.85546875" style="1" bestFit="1" customWidth="1"/>
    <col min="2579" max="2816" width="9.140625" style="1"/>
    <col min="2817" max="2817" width="42.7109375" style="1" customWidth="1"/>
    <col min="2818" max="2828" width="8.85546875" style="1" customWidth="1"/>
    <col min="2829" max="2829" width="9.28515625" style="1" customWidth="1"/>
    <col min="2830" max="2833" width="8.85546875" style="1" customWidth="1"/>
    <col min="2834" max="2834" width="8.85546875" style="1" bestFit="1" customWidth="1"/>
    <col min="2835" max="3072" width="9.140625" style="1"/>
    <col min="3073" max="3073" width="42.7109375" style="1" customWidth="1"/>
    <col min="3074" max="3084" width="8.85546875" style="1" customWidth="1"/>
    <col min="3085" max="3085" width="9.28515625" style="1" customWidth="1"/>
    <col min="3086" max="3089" width="8.85546875" style="1" customWidth="1"/>
    <col min="3090" max="3090" width="8.85546875" style="1" bestFit="1" customWidth="1"/>
    <col min="3091" max="3328" width="9.140625" style="1"/>
    <col min="3329" max="3329" width="42.7109375" style="1" customWidth="1"/>
    <col min="3330" max="3340" width="8.85546875" style="1" customWidth="1"/>
    <col min="3341" max="3341" width="9.28515625" style="1" customWidth="1"/>
    <col min="3342" max="3345" width="8.85546875" style="1" customWidth="1"/>
    <col min="3346" max="3346" width="8.85546875" style="1" bestFit="1" customWidth="1"/>
    <col min="3347" max="3584" width="9.140625" style="1"/>
    <col min="3585" max="3585" width="42.7109375" style="1" customWidth="1"/>
    <col min="3586" max="3596" width="8.85546875" style="1" customWidth="1"/>
    <col min="3597" max="3597" width="9.28515625" style="1" customWidth="1"/>
    <col min="3598" max="3601" width="8.85546875" style="1" customWidth="1"/>
    <col min="3602" max="3602" width="8.85546875" style="1" bestFit="1" customWidth="1"/>
    <col min="3603" max="3840" width="9.140625" style="1"/>
    <col min="3841" max="3841" width="42.7109375" style="1" customWidth="1"/>
    <col min="3842" max="3852" width="8.85546875" style="1" customWidth="1"/>
    <col min="3853" max="3853" width="9.28515625" style="1" customWidth="1"/>
    <col min="3854" max="3857" width="8.85546875" style="1" customWidth="1"/>
    <col min="3858" max="3858" width="8.85546875" style="1" bestFit="1" customWidth="1"/>
    <col min="3859" max="4096" width="9.140625" style="1"/>
    <col min="4097" max="4097" width="42.7109375" style="1" customWidth="1"/>
    <col min="4098" max="4108" width="8.85546875" style="1" customWidth="1"/>
    <col min="4109" max="4109" width="9.28515625" style="1" customWidth="1"/>
    <col min="4110" max="4113" width="8.85546875" style="1" customWidth="1"/>
    <col min="4114" max="4114" width="8.85546875" style="1" bestFit="1" customWidth="1"/>
    <col min="4115" max="4352" width="9.140625" style="1"/>
    <col min="4353" max="4353" width="42.7109375" style="1" customWidth="1"/>
    <col min="4354" max="4364" width="8.85546875" style="1" customWidth="1"/>
    <col min="4365" max="4365" width="9.28515625" style="1" customWidth="1"/>
    <col min="4366" max="4369" width="8.85546875" style="1" customWidth="1"/>
    <col min="4370" max="4370" width="8.85546875" style="1" bestFit="1" customWidth="1"/>
    <col min="4371" max="4608" width="9.140625" style="1"/>
    <col min="4609" max="4609" width="42.7109375" style="1" customWidth="1"/>
    <col min="4610" max="4620" width="8.85546875" style="1" customWidth="1"/>
    <col min="4621" max="4621" width="9.28515625" style="1" customWidth="1"/>
    <col min="4622" max="4625" width="8.85546875" style="1" customWidth="1"/>
    <col min="4626" max="4626" width="8.85546875" style="1" bestFit="1" customWidth="1"/>
    <col min="4627" max="4864" width="9.140625" style="1"/>
    <col min="4865" max="4865" width="42.7109375" style="1" customWidth="1"/>
    <col min="4866" max="4876" width="8.85546875" style="1" customWidth="1"/>
    <col min="4877" max="4877" width="9.28515625" style="1" customWidth="1"/>
    <col min="4878" max="4881" width="8.85546875" style="1" customWidth="1"/>
    <col min="4882" max="4882" width="8.85546875" style="1" bestFit="1" customWidth="1"/>
    <col min="4883" max="5120" width="9.140625" style="1"/>
    <col min="5121" max="5121" width="42.7109375" style="1" customWidth="1"/>
    <col min="5122" max="5132" width="8.85546875" style="1" customWidth="1"/>
    <col min="5133" max="5133" width="9.28515625" style="1" customWidth="1"/>
    <col min="5134" max="5137" width="8.85546875" style="1" customWidth="1"/>
    <col min="5138" max="5138" width="8.85546875" style="1" bestFit="1" customWidth="1"/>
    <col min="5139" max="5376" width="9.140625" style="1"/>
    <col min="5377" max="5377" width="42.7109375" style="1" customWidth="1"/>
    <col min="5378" max="5388" width="8.85546875" style="1" customWidth="1"/>
    <col min="5389" max="5389" width="9.28515625" style="1" customWidth="1"/>
    <col min="5390" max="5393" width="8.85546875" style="1" customWidth="1"/>
    <col min="5394" max="5394" width="8.85546875" style="1" bestFit="1" customWidth="1"/>
    <col min="5395" max="5632" width="9.140625" style="1"/>
    <col min="5633" max="5633" width="42.7109375" style="1" customWidth="1"/>
    <col min="5634" max="5644" width="8.85546875" style="1" customWidth="1"/>
    <col min="5645" max="5645" width="9.28515625" style="1" customWidth="1"/>
    <col min="5646" max="5649" width="8.85546875" style="1" customWidth="1"/>
    <col min="5650" max="5650" width="8.85546875" style="1" bestFit="1" customWidth="1"/>
    <col min="5651" max="5888" width="9.140625" style="1"/>
    <col min="5889" max="5889" width="42.7109375" style="1" customWidth="1"/>
    <col min="5890" max="5900" width="8.85546875" style="1" customWidth="1"/>
    <col min="5901" max="5901" width="9.28515625" style="1" customWidth="1"/>
    <col min="5902" max="5905" width="8.85546875" style="1" customWidth="1"/>
    <col min="5906" max="5906" width="8.85546875" style="1" bestFit="1" customWidth="1"/>
    <col min="5907" max="6144" width="9.140625" style="1"/>
    <col min="6145" max="6145" width="42.7109375" style="1" customWidth="1"/>
    <col min="6146" max="6156" width="8.85546875" style="1" customWidth="1"/>
    <col min="6157" max="6157" width="9.28515625" style="1" customWidth="1"/>
    <col min="6158" max="6161" width="8.85546875" style="1" customWidth="1"/>
    <col min="6162" max="6162" width="8.85546875" style="1" bestFit="1" customWidth="1"/>
    <col min="6163" max="6400" width="9.140625" style="1"/>
    <col min="6401" max="6401" width="42.7109375" style="1" customWidth="1"/>
    <col min="6402" max="6412" width="8.85546875" style="1" customWidth="1"/>
    <col min="6413" max="6413" width="9.28515625" style="1" customWidth="1"/>
    <col min="6414" max="6417" width="8.85546875" style="1" customWidth="1"/>
    <col min="6418" max="6418" width="8.85546875" style="1" bestFit="1" customWidth="1"/>
    <col min="6419" max="6656" width="9.140625" style="1"/>
    <col min="6657" max="6657" width="42.7109375" style="1" customWidth="1"/>
    <col min="6658" max="6668" width="8.85546875" style="1" customWidth="1"/>
    <col min="6669" max="6669" width="9.28515625" style="1" customWidth="1"/>
    <col min="6670" max="6673" width="8.85546875" style="1" customWidth="1"/>
    <col min="6674" max="6674" width="8.85546875" style="1" bestFit="1" customWidth="1"/>
    <col min="6675" max="6912" width="9.140625" style="1"/>
    <col min="6913" max="6913" width="42.7109375" style="1" customWidth="1"/>
    <col min="6914" max="6924" width="8.85546875" style="1" customWidth="1"/>
    <col min="6925" max="6925" width="9.28515625" style="1" customWidth="1"/>
    <col min="6926" max="6929" width="8.85546875" style="1" customWidth="1"/>
    <col min="6930" max="6930" width="8.85546875" style="1" bestFit="1" customWidth="1"/>
    <col min="6931" max="7168" width="9.140625" style="1"/>
    <col min="7169" max="7169" width="42.7109375" style="1" customWidth="1"/>
    <col min="7170" max="7180" width="8.85546875" style="1" customWidth="1"/>
    <col min="7181" max="7181" width="9.28515625" style="1" customWidth="1"/>
    <col min="7182" max="7185" width="8.85546875" style="1" customWidth="1"/>
    <col min="7186" max="7186" width="8.85546875" style="1" bestFit="1" customWidth="1"/>
    <col min="7187" max="7424" width="9.140625" style="1"/>
    <col min="7425" max="7425" width="42.7109375" style="1" customWidth="1"/>
    <col min="7426" max="7436" width="8.85546875" style="1" customWidth="1"/>
    <col min="7437" max="7437" width="9.28515625" style="1" customWidth="1"/>
    <col min="7438" max="7441" width="8.85546875" style="1" customWidth="1"/>
    <col min="7442" max="7442" width="8.85546875" style="1" bestFit="1" customWidth="1"/>
    <col min="7443" max="7680" width="9.140625" style="1"/>
    <col min="7681" max="7681" width="42.7109375" style="1" customWidth="1"/>
    <col min="7682" max="7692" width="8.85546875" style="1" customWidth="1"/>
    <col min="7693" max="7693" width="9.28515625" style="1" customWidth="1"/>
    <col min="7694" max="7697" width="8.85546875" style="1" customWidth="1"/>
    <col min="7698" max="7698" width="8.85546875" style="1" bestFit="1" customWidth="1"/>
    <col min="7699" max="7936" width="9.140625" style="1"/>
    <col min="7937" max="7937" width="42.7109375" style="1" customWidth="1"/>
    <col min="7938" max="7948" width="8.85546875" style="1" customWidth="1"/>
    <col min="7949" max="7949" width="9.28515625" style="1" customWidth="1"/>
    <col min="7950" max="7953" width="8.85546875" style="1" customWidth="1"/>
    <col min="7954" max="7954" width="8.85546875" style="1" bestFit="1" customWidth="1"/>
    <col min="7955" max="8192" width="9.140625" style="1"/>
    <col min="8193" max="8193" width="42.7109375" style="1" customWidth="1"/>
    <col min="8194" max="8204" width="8.85546875" style="1" customWidth="1"/>
    <col min="8205" max="8205" width="9.28515625" style="1" customWidth="1"/>
    <col min="8206" max="8209" width="8.85546875" style="1" customWidth="1"/>
    <col min="8210" max="8210" width="8.85546875" style="1" bestFit="1" customWidth="1"/>
    <col min="8211" max="8448" width="9.140625" style="1"/>
    <col min="8449" max="8449" width="42.7109375" style="1" customWidth="1"/>
    <col min="8450" max="8460" width="8.85546875" style="1" customWidth="1"/>
    <col min="8461" max="8461" width="9.28515625" style="1" customWidth="1"/>
    <col min="8462" max="8465" width="8.85546875" style="1" customWidth="1"/>
    <col min="8466" max="8466" width="8.85546875" style="1" bestFit="1" customWidth="1"/>
    <col min="8467" max="8704" width="9.140625" style="1"/>
    <col min="8705" max="8705" width="42.7109375" style="1" customWidth="1"/>
    <col min="8706" max="8716" width="8.85546875" style="1" customWidth="1"/>
    <col min="8717" max="8717" width="9.28515625" style="1" customWidth="1"/>
    <col min="8718" max="8721" width="8.85546875" style="1" customWidth="1"/>
    <col min="8722" max="8722" width="8.85546875" style="1" bestFit="1" customWidth="1"/>
    <col min="8723" max="8960" width="9.140625" style="1"/>
    <col min="8961" max="8961" width="42.7109375" style="1" customWidth="1"/>
    <col min="8962" max="8972" width="8.85546875" style="1" customWidth="1"/>
    <col min="8973" max="8973" width="9.28515625" style="1" customWidth="1"/>
    <col min="8974" max="8977" width="8.85546875" style="1" customWidth="1"/>
    <col min="8978" max="8978" width="8.85546875" style="1" bestFit="1" customWidth="1"/>
    <col min="8979" max="9216" width="9.140625" style="1"/>
    <col min="9217" max="9217" width="42.7109375" style="1" customWidth="1"/>
    <col min="9218" max="9228" width="8.85546875" style="1" customWidth="1"/>
    <col min="9229" max="9229" width="9.28515625" style="1" customWidth="1"/>
    <col min="9230" max="9233" width="8.85546875" style="1" customWidth="1"/>
    <col min="9234" max="9234" width="8.85546875" style="1" bestFit="1" customWidth="1"/>
    <col min="9235" max="9472" width="9.140625" style="1"/>
    <col min="9473" max="9473" width="42.7109375" style="1" customWidth="1"/>
    <col min="9474" max="9484" width="8.85546875" style="1" customWidth="1"/>
    <col min="9485" max="9485" width="9.28515625" style="1" customWidth="1"/>
    <col min="9486" max="9489" width="8.85546875" style="1" customWidth="1"/>
    <col min="9490" max="9490" width="8.85546875" style="1" bestFit="1" customWidth="1"/>
    <col min="9491" max="9728" width="9.140625" style="1"/>
    <col min="9729" max="9729" width="42.7109375" style="1" customWidth="1"/>
    <col min="9730" max="9740" width="8.85546875" style="1" customWidth="1"/>
    <col min="9741" max="9741" width="9.28515625" style="1" customWidth="1"/>
    <col min="9742" max="9745" width="8.85546875" style="1" customWidth="1"/>
    <col min="9746" max="9746" width="8.85546875" style="1" bestFit="1" customWidth="1"/>
    <col min="9747" max="9984" width="9.140625" style="1"/>
    <col min="9985" max="9985" width="42.7109375" style="1" customWidth="1"/>
    <col min="9986" max="9996" width="8.85546875" style="1" customWidth="1"/>
    <col min="9997" max="9997" width="9.28515625" style="1" customWidth="1"/>
    <col min="9998" max="10001" width="8.85546875" style="1" customWidth="1"/>
    <col min="10002" max="10002" width="8.85546875" style="1" bestFit="1" customWidth="1"/>
    <col min="10003" max="10240" width="9.140625" style="1"/>
    <col min="10241" max="10241" width="42.7109375" style="1" customWidth="1"/>
    <col min="10242" max="10252" width="8.85546875" style="1" customWidth="1"/>
    <col min="10253" max="10253" width="9.28515625" style="1" customWidth="1"/>
    <col min="10254" max="10257" width="8.85546875" style="1" customWidth="1"/>
    <col min="10258" max="10258" width="8.85546875" style="1" bestFit="1" customWidth="1"/>
    <col min="10259" max="10496" width="9.140625" style="1"/>
    <col min="10497" max="10497" width="42.7109375" style="1" customWidth="1"/>
    <col min="10498" max="10508" width="8.85546875" style="1" customWidth="1"/>
    <col min="10509" max="10509" width="9.28515625" style="1" customWidth="1"/>
    <col min="10510" max="10513" width="8.85546875" style="1" customWidth="1"/>
    <col min="10514" max="10514" width="8.85546875" style="1" bestFit="1" customWidth="1"/>
    <col min="10515" max="10752" width="9.140625" style="1"/>
    <col min="10753" max="10753" width="42.7109375" style="1" customWidth="1"/>
    <col min="10754" max="10764" width="8.85546875" style="1" customWidth="1"/>
    <col min="10765" max="10765" width="9.28515625" style="1" customWidth="1"/>
    <col min="10766" max="10769" width="8.85546875" style="1" customWidth="1"/>
    <col min="10770" max="10770" width="8.85546875" style="1" bestFit="1" customWidth="1"/>
    <col min="10771" max="11008" width="9.140625" style="1"/>
    <col min="11009" max="11009" width="42.7109375" style="1" customWidth="1"/>
    <col min="11010" max="11020" width="8.85546875" style="1" customWidth="1"/>
    <col min="11021" max="11021" width="9.28515625" style="1" customWidth="1"/>
    <col min="11022" max="11025" width="8.85546875" style="1" customWidth="1"/>
    <col min="11026" max="11026" width="8.85546875" style="1" bestFit="1" customWidth="1"/>
    <col min="11027" max="11264" width="9.140625" style="1"/>
    <col min="11265" max="11265" width="42.7109375" style="1" customWidth="1"/>
    <col min="11266" max="11276" width="8.85546875" style="1" customWidth="1"/>
    <col min="11277" max="11277" width="9.28515625" style="1" customWidth="1"/>
    <col min="11278" max="11281" width="8.85546875" style="1" customWidth="1"/>
    <col min="11282" max="11282" width="8.85546875" style="1" bestFit="1" customWidth="1"/>
    <col min="11283" max="11520" width="9.140625" style="1"/>
    <col min="11521" max="11521" width="42.7109375" style="1" customWidth="1"/>
    <col min="11522" max="11532" width="8.85546875" style="1" customWidth="1"/>
    <col min="11533" max="11533" width="9.28515625" style="1" customWidth="1"/>
    <col min="11534" max="11537" width="8.85546875" style="1" customWidth="1"/>
    <col min="11538" max="11538" width="8.85546875" style="1" bestFit="1" customWidth="1"/>
    <col min="11539" max="11776" width="9.140625" style="1"/>
    <col min="11777" max="11777" width="42.7109375" style="1" customWidth="1"/>
    <col min="11778" max="11788" width="8.85546875" style="1" customWidth="1"/>
    <col min="11789" max="11789" width="9.28515625" style="1" customWidth="1"/>
    <col min="11790" max="11793" width="8.85546875" style="1" customWidth="1"/>
    <col min="11794" max="11794" width="8.85546875" style="1" bestFit="1" customWidth="1"/>
    <col min="11795" max="12032" width="9.140625" style="1"/>
    <col min="12033" max="12033" width="42.7109375" style="1" customWidth="1"/>
    <col min="12034" max="12044" width="8.85546875" style="1" customWidth="1"/>
    <col min="12045" max="12045" width="9.28515625" style="1" customWidth="1"/>
    <col min="12046" max="12049" width="8.85546875" style="1" customWidth="1"/>
    <col min="12050" max="12050" width="8.85546875" style="1" bestFit="1" customWidth="1"/>
    <col min="12051" max="12288" width="9.140625" style="1"/>
    <col min="12289" max="12289" width="42.7109375" style="1" customWidth="1"/>
    <col min="12290" max="12300" width="8.85546875" style="1" customWidth="1"/>
    <col min="12301" max="12301" width="9.28515625" style="1" customWidth="1"/>
    <col min="12302" max="12305" width="8.85546875" style="1" customWidth="1"/>
    <col min="12306" max="12306" width="8.85546875" style="1" bestFit="1" customWidth="1"/>
    <col min="12307" max="12544" width="9.140625" style="1"/>
    <col min="12545" max="12545" width="42.7109375" style="1" customWidth="1"/>
    <col min="12546" max="12556" width="8.85546875" style="1" customWidth="1"/>
    <col min="12557" max="12557" width="9.28515625" style="1" customWidth="1"/>
    <col min="12558" max="12561" width="8.85546875" style="1" customWidth="1"/>
    <col min="12562" max="12562" width="8.85546875" style="1" bestFit="1" customWidth="1"/>
    <col min="12563" max="12800" width="9.140625" style="1"/>
    <col min="12801" max="12801" width="42.7109375" style="1" customWidth="1"/>
    <col min="12802" max="12812" width="8.85546875" style="1" customWidth="1"/>
    <col min="12813" max="12813" width="9.28515625" style="1" customWidth="1"/>
    <col min="12814" max="12817" width="8.85546875" style="1" customWidth="1"/>
    <col min="12818" max="12818" width="8.85546875" style="1" bestFit="1" customWidth="1"/>
    <col min="12819" max="13056" width="9.140625" style="1"/>
    <col min="13057" max="13057" width="42.7109375" style="1" customWidth="1"/>
    <col min="13058" max="13068" width="8.85546875" style="1" customWidth="1"/>
    <col min="13069" max="13069" width="9.28515625" style="1" customWidth="1"/>
    <col min="13070" max="13073" width="8.85546875" style="1" customWidth="1"/>
    <col min="13074" max="13074" width="8.85546875" style="1" bestFit="1" customWidth="1"/>
    <col min="13075" max="13312" width="9.140625" style="1"/>
    <col min="13313" max="13313" width="42.7109375" style="1" customWidth="1"/>
    <col min="13314" max="13324" width="8.85546875" style="1" customWidth="1"/>
    <col min="13325" max="13325" width="9.28515625" style="1" customWidth="1"/>
    <col min="13326" max="13329" width="8.85546875" style="1" customWidth="1"/>
    <col min="13330" max="13330" width="8.85546875" style="1" bestFit="1" customWidth="1"/>
    <col min="13331" max="13568" width="9.140625" style="1"/>
    <col min="13569" max="13569" width="42.7109375" style="1" customWidth="1"/>
    <col min="13570" max="13580" width="8.85546875" style="1" customWidth="1"/>
    <col min="13581" max="13581" width="9.28515625" style="1" customWidth="1"/>
    <col min="13582" max="13585" width="8.85546875" style="1" customWidth="1"/>
    <col min="13586" max="13586" width="8.85546875" style="1" bestFit="1" customWidth="1"/>
    <col min="13587" max="13824" width="9.140625" style="1"/>
    <col min="13825" max="13825" width="42.7109375" style="1" customWidth="1"/>
    <col min="13826" max="13836" width="8.85546875" style="1" customWidth="1"/>
    <col min="13837" max="13837" width="9.28515625" style="1" customWidth="1"/>
    <col min="13838" max="13841" width="8.85546875" style="1" customWidth="1"/>
    <col min="13842" max="13842" width="8.85546875" style="1" bestFit="1" customWidth="1"/>
    <col min="13843" max="14080" width="9.140625" style="1"/>
    <col min="14081" max="14081" width="42.7109375" style="1" customWidth="1"/>
    <col min="14082" max="14092" width="8.85546875" style="1" customWidth="1"/>
    <col min="14093" max="14093" width="9.28515625" style="1" customWidth="1"/>
    <col min="14094" max="14097" width="8.85546875" style="1" customWidth="1"/>
    <col min="14098" max="14098" width="8.85546875" style="1" bestFit="1" customWidth="1"/>
    <col min="14099" max="14336" width="9.140625" style="1"/>
    <col min="14337" max="14337" width="42.7109375" style="1" customWidth="1"/>
    <col min="14338" max="14348" width="8.85546875" style="1" customWidth="1"/>
    <col min="14349" max="14349" width="9.28515625" style="1" customWidth="1"/>
    <col min="14350" max="14353" width="8.85546875" style="1" customWidth="1"/>
    <col min="14354" max="14354" width="8.85546875" style="1" bestFit="1" customWidth="1"/>
    <col min="14355" max="14592" width="9.140625" style="1"/>
    <col min="14593" max="14593" width="42.7109375" style="1" customWidth="1"/>
    <col min="14594" max="14604" width="8.85546875" style="1" customWidth="1"/>
    <col min="14605" max="14605" width="9.28515625" style="1" customWidth="1"/>
    <col min="14606" max="14609" width="8.85546875" style="1" customWidth="1"/>
    <col min="14610" max="14610" width="8.85546875" style="1" bestFit="1" customWidth="1"/>
    <col min="14611" max="14848" width="9.140625" style="1"/>
    <col min="14849" max="14849" width="42.7109375" style="1" customWidth="1"/>
    <col min="14850" max="14860" width="8.85546875" style="1" customWidth="1"/>
    <col min="14861" max="14861" width="9.28515625" style="1" customWidth="1"/>
    <col min="14862" max="14865" width="8.85546875" style="1" customWidth="1"/>
    <col min="14866" max="14866" width="8.85546875" style="1" bestFit="1" customWidth="1"/>
    <col min="14867" max="15104" width="9.140625" style="1"/>
    <col min="15105" max="15105" width="42.7109375" style="1" customWidth="1"/>
    <col min="15106" max="15116" width="8.85546875" style="1" customWidth="1"/>
    <col min="15117" max="15117" width="9.28515625" style="1" customWidth="1"/>
    <col min="15118" max="15121" width="8.85546875" style="1" customWidth="1"/>
    <col min="15122" max="15122" width="8.85546875" style="1" bestFit="1" customWidth="1"/>
    <col min="15123" max="15360" width="9.140625" style="1"/>
    <col min="15361" max="15361" width="42.7109375" style="1" customWidth="1"/>
    <col min="15362" max="15372" width="8.85546875" style="1" customWidth="1"/>
    <col min="15373" max="15373" width="9.28515625" style="1" customWidth="1"/>
    <col min="15374" max="15377" width="8.85546875" style="1" customWidth="1"/>
    <col min="15378" max="15378" width="8.85546875" style="1" bestFit="1" customWidth="1"/>
    <col min="15379" max="15616" width="9.140625" style="1"/>
    <col min="15617" max="15617" width="42.7109375" style="1" customWidth="1"/>
    <col min="15618" max="15628" width="8.85546875" style="1" customWidth="1"/>
    <col min="15629" max="15629" width="9.28515625" style="1" customWidth="1"/>
    <col min="15630" max="15633" width="8.85546875" style="1" customWidth="1"/>
    <col min="15634" max="15634" width="8.85546875" style="1" bestFit="1" customWidth="1"/>
    <col min="15635" max="15872" width="9.140625" style="1"/>
    <col min="15873" max="15873" width="42.7109375" style="1" customWidth="1"/>
    <col min="15874" max="15884" width="8.85546875" style="1" customWidth="1"/>
    <col min="15885" max="15885" width="9.28515625" style="1" customWidth="1"/>
    <col min="15886" max="15889" width="8.85546875" style="1" customWidth="1"/>
    <col min="15890" max="15890" width="8.85546875" style="1" bestFit="1" customWidth="1"/>
    <col min="15891" max="16128" width="9.140625" style="1"/>
    <col min="16129" max="16129" width="42.7109375" style="1" customWidth="1"/>
    <col min="16130" max="16140" width="8.85546875" style="1" customWidth="1"/>
    <col min="16141" max="16141" width="9.28515625" style="1" customWidth="1"/>
    <col min="16142" max="16145" width="8.85546875" style="1" customWidth="1"/>
    <col min="16146" max="16146" width="8.85546875" style="1" bestFit="1" customWidth="1"/>
    <col min="16147" max="16384" width="9.140625" style="1"/>
  </cols>
  <sheetData>
    <row r="1" spans="1:26">
      <c r="A1" s="526" t="s">
        <v>105</v>
      </c>
      <c r="B1" s="526"/>
      <c r="C1" s="526"/>
      <c r="D1" s="526"/>
      <c r="E1" s="526"/>
      <c r="F1" s="526"/>
      <c r="G1" s="526"/>
      <c r="H1" s="526"/>
      <c r="I1" s="526"/>
      <c r="J1" s="526"/>
      <c r="K1" s="526"/>
      <c r="L1" s="526"/>
      <c r="M1" s="526"/>
      <c r="N1" s="526"/>
      <c r="O1" s="526"/>
      <c r="P1" s="526"/>
      <c r="Q1" s="526"/>
      <c r="R1" s="526"/>
    </row>
    <row r="2" spans="1:26">
      <c r="A2" s="2"/>
      <c r="B2" s="2"/>
      <c r="C2" s="2"/>
      <c r="D2" s="2"/>
      <c r="E2" s="2"/>
      <c r="F2" s="2"/>
      <c r="G2" s="2"/>
      <c r="H2" s="2"/>
      <c r="I2" s="2"/>
      <c r="J2" s="2"/>
      <c r="K2" s="2"/>
      <c r="L2" s="2"/>
      <c r="M2" s="2"/>
      <c r="N2" s="2"/>
    </row>
    <row r="3" spans="1:26" ht="14.25" customHeight="1">
      <c r="A3" s="524" t="s">
        <v>106</v>
      </c>
      <c r="B3" s="524"/>
      <c r="C3" s="524"/>
      <c r="D3" s="524"/>
      <c r="E3" s="524"/>
      <c r="F3" s="524"/>
      <c r="G3" s="524"/>
      <c r="H3" s="524"/>
      <c r="I3" s="524"/>
      <c r="J3" s="524"/>
      <c r="K3" s="524"/>
      <c r="L3" s="524"/>
      <c r="M3" s="524"/>
      <c r="N3" s="524"/>
      <c r="O3" s="524"/>
      <c r="P3" s="524"/>
      <c r="Q3" s="524"/>
      <c r="R3" s="524"/>
      <c r="S3" s="524"/>
      <c r="T3" s="524"/>
    </row>
    <row r="4" spans="1:26">
      <c r="A4" s="531" t="s">
        <v>51</v>
      </c>
      <c r="B4" s="531"/>
      <c r="C4" s="531"/>
      <c r="D4" s="531"/>
      <c r="E4" s="531"/>
      <c r="F4" s="531"/>
      <c r="G4" s="531"/>
      <c r="H4" s="531"/>
      <c r="I4" s="531"/>
      <c r="J4" s="531"/>
      <c r="K4" s="531"/>
      <c r="L4" s="531"/>
      <c r="M4" s="531"/>
      <c r="N4" s="531"/>
      <c r="O4" s="531"/>
      <c r="P4" s="531"/>
      <c r="Q4" s="531"/>
      <c r="R4" s="531"/>
      <c r="S4" s="531"/>
      <c r="T4" s="531"/>
    </row>
    <row r="5" spans="1:26">
      <c r="A5" s="191"/>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193">
        <v>2020</v>
      </c>
      <c r="T5" s="193">
        <v>2021</v>
      </c>
    </row>
    <row r="6" spans="1:26">
      <c r="A6" s="234" t="s">
        <v>18</v>
      </c>
      <c r="B6" s="176">
        <v>14648</v>
      </c>
      <c r="C6" s="176">
        <v>15081</v>
      </c>
      <c r="D6" s="176">
        <v>15021</v>
      </c>
      <c r="E6" s="177">
        <v>15082</v>
      </c>
      <c r="F6" s="177">
        <v>15082</v>
      </c>
      <c r="G6" s="178">
        <v>15082</v>
      </c>
      <c r="H6" s="179">
        <v>15079.1</v>
      </c>
      <c r="I6" s="178">
        <v>15016.1</v>
      </c>
      <c r="J6" s="178">
        <v>14892.4</v>
      </c>
      <c r="K6" s="178">
        <v>15332.9</v>
      </c>
      <c r="L6" s="178">
        <v>15341.1</v>
      </c>
      <c r="M6" s="178">
        <v>15341.1</v>
      </c>
      <c r="N6" s="178">
        <v>15341.1</v>
      </c>
      <c r="O6" s="178">
        <v>16104</v>
      </c>
      <c r="P6" s="180">
        <v>16614.3</v>
      </c>
      <c r="Q6" s="180">
        <v>16634.8</v>
      </c>
      <c r="R6" s="180">
        <v>16634.8</v>
      </c>
      <c r="S6" s="242">
        <v>16636.7</v>
      </c>
      <c r="T6" s="242">
        <v>16579.600000000002</v>
      </c>
      <c r="U6" s="40"/>
      <c r="V6" s="13"/>
      <c r="W6" s="41"/>
      <c r="X6" s="13"/>
      <c r="Y6" s="13"/>
      <c r="Z6" s="13"/>
    </row>
    <row r="7" spans="1:26" ht="13.5" customHeight="1">
      <c r="A7" s="197" t="s">
        <v>19</v>
      </c>
      <c r="B7" s="189">
        <v>1601</v>
      </c>
      <c r="C7" s="189">
        <v>1836</v>
      </c>
      <c r="D7" s="189">
        <v>1696</v>
      </c>
      <c r="E7" s="190">
        <v>1619</v>
      </c>
      <c r="F7" s="190">
        <v>1619</v>
      </c>
      <c r="G7" s="185">
        <v>1619</v>
      </c>
      <c r="H7" s="186">
        <v>1619</v>
      </c>
      <c r="I7" s="185">
        <v>1619</v>
      </c>
      <c r="J7" s="185">
        <v>1559</v>
      </c>
      <c r="K7" s="185">
        <v>1559</v>
      </c>
      <c r="L7" s="185">
        <v>1559</v>
      </c>
      <c r="M7" s="185">
        <v>1559</v>
      </c>
      <c r="N7" s="185">
        <v>1559</v>
      </c>
      <c r="O7" s="185">
        <v>1559</v>
      </c>
      <c r="P7" s="181">
        <v>1559</v>
      </c>
      <c r="Q7" s="180">
        <v>1579.5</v>
      </c>
      <c r="R7" s="218">
        <v>1579.5</v>
      </c>
      <c r="S7" s="228">
        <v>1579.5</v>
      </c>
      <c r="T7" s="228">
        <v>1565.8</v>
      </c>
      <c r="U7" s="13"/>
      <c r="V7" s="13"/>
      <c r="W7" s="41"/>
      <c r="X7" s="13"/>
      <c r="Y7" s="13"/>
      <c r="Z7" s="13"/>
    </row>
    <row r="8" spans="1:26" ht="13.5" customHeight="1">
      <c r="A8" s="197" t="s">
        <v>20</v>
      </c>
      <c r="B8" s="189">
        <v>1147</v>
      </c>
      <c r="C8" s="189">
        <v>1309</v>
      </c>
      <c r="D8" s="189">
        <v>1450</v>
      </c>
      <c r="E8" s="190">
        <v>1450</v>
      </c>
      <c r="F8" s="190">
        <v>1450</v>
      </c>
      <c r="G8" s="185">
        <v>1450</v>
      </c>
      <c r="H8" s="186">
        <v>1450.3</v>
      </c>
      <c r="I8" s="185">
        <v>1443.3</v>
      </c>
      <c r="J8" s="185">
        <v>1443.5</v>
      </c>
      <c r="K8" s="185">
        <v>1443.5</v>
      </c>
      <c r="L8" s="185">
        <v>1443.5</v>
      </c>
      <c r="M8" s="185">
        <v>1443.5</v>
      </c>
      <c r="N8" s="185">
        <v>1443.5</v>
      </c>
      <c r="O8" s="185">
        <v>1499</v>
      </c>
      <c r="P8" s="181">
        <v>1838.7</v>
      </c>
      <c r="Q8" s="180">
        <v>1838.7</v>
      </c>
      <c r="R8" s="180">
        <v>1838.7</v>
      </c>
      <c r="S8" s="228">
        <v>1838.7</v>
      </c>
      <c r="T8" s="228">
        <v>1829.3</v>
      </c>
      <c r="U8" s="13"/>
      <c r="V8" s="13"/>
      <c r="W8" s="41"/>
      <c r="X8" s="13"/>
      <c r="Y8" s="13"/>
      <c r="Z8" s="13"/>
    </row>
    <row r="9" spans="1:26" ht="13.5" customHeight="1">
      <c r="A9" s="197" t="s">
        <v>21</v>
      </c>
      <c r="B9" s="189">
        <v>1125</v>
      </c>
      <c r="C9" s="189">
        <v>1123</v>
      </c>
      <c r="D9" s="189">
        <v>1102</v>
      </c>
      <c r="E9" s="190">
        <v>1102</v>
      </c>
      <c r="F9" s="190">
        <v>1099</v>
      </c>
      <c r="G9" s="185">
        <v>1099</v>
      </c>
      <c r="H9" s="186">
        <v>1099.4000000000001</v>
      </c>
      <c r="I9" s="185">
        <v>1099.4000000000001</v>
      </c>
      <c r="J9" s="185">
        <v>1099.4000000000001</v>
      </c>
      <c r="K9" s="185">
        <v>1393.8</v>
      </c>
      <c r="L9" s="185">
        <v>1402</v>
      </c>
      <c r="M9" s="185">
        <v>1402</v>
      </c>
      <c r="N9" s="185">
        <v>1402</v>
      </c>
      <c r="O9" s="185">
        <v>1401.4</v>
      </c>
      <c r="P9" s="181">
        <v>1401.4</v>
      </c>
      <c r="Q9" s="180">
        <v>1401.4</v>
      </c>
      <c r="R9" s="218">
        <v>1401.4</v>
      </c>
      <c r="S9" s="228">
        <v>1401.4</v>
      </c>
      <c r="T9" s="228">
        <v>1401.3</v>
      </c>
      <c r="U9" s="13"/>
      <c r="V9" s="13"/>
      <c r="W9" s="41"/>
      <c r="X9" s="13"/>
      <c r="Y9" s="13"/>
      <c r="Z9" s="13"/>
    </row>
    <row r="10" spans="1:26" ht="13.5" customHeight="1">
      <c r="A10" s="197" t="s">
        <v>22</v>
      </c>
      <c r="B10" s="189">
        <v>750</v>
      </c>
      <c r="C10" s="189">
        <v>742</v>
      </c>
      <c r="D10" s="189">
        <v>742</v>
      </c>
      <c r="E10" s="190">
        <v>742</v>
      </c>
      <c r="F10" s="190">
        <v>742</v>
      </c>
      <c r="G10" s="185">
        <v>742</v>
      </c>
      <c r="H10" s="186">
        <v>742.3</v>
      </c>
      <c r="I10" s="185">
        <v>742.3</v>
      </c>
      <c r="J10" s="185">
        <v>742.3</v>
      </c>
      <c r="K10" s="185">
        <v>742.3</v>
      </c>
      <c r="L10" s="185">
        <v>742.3</v>
      </c>
      <c r="M10" s="185">
        <v>742.3</v>
      </c>
      <c r="N10" s="185">
        <v>742.3</v>
      </c>
      <c r="O10" s="185">
        <v>742.3</v>
      </c>
      <c r="P10" s="181">
        <v>742.3</v>
      </c>
      <c r="Q10" s="180">
        <v>742.3</v>
      </c>
      <c r="R10" s="218">
        <v>742.3</v>
      </c>
      <c r="S10" s="228">
        <v>742.3</v>
      </c>
      <c r="T10" s="228">
        <v>742.3</v>
      </c>
      <c r="U10" s="13"/>
      <c r="V10" s="13"/>
      <c r="W10" s="41"/>
      <c r="X10" s="13"/>
      <c r="Y10" s="13"/>
      <c r="Z10" s="13"/>
    </row>
    <row r="11" spans="1:26" ht="13.5" customHeight="1">
      <c r="A11" s="197" t="s">
        <v>23</v>
      </c>
      <c r="B11" s="189">
        <v>431</v>
      </c>
      <c r="C11" s="189">
        <v>431</v>
      </c>
      <c r="D11" s="189">
        <v>431</v>
      </c>
      <c r="E11" s="190">
        <v>431</v>
      </c>
      <c r="F11" s="190">
        <v>431</v>
      </c>
      <c r="G11" s="185">
        <v>431</v>
      </c>
      <c r="H11" s="186">
        <v>430.7</v>
      </c>
      <c r="I11" s="185">
        <v>430.7</v>
      </c>
      <c r="J11" s="185">
        <v>430.7</v>
      </c>
      <c r="K11" s="185">
        <v>430.7</v>
      </c>
      <c r="L11" s="185">
        <v>430.7</v>
      </c>
      <c r="M11" s="185">
        <v>430.7</v>
      </c>
      <c r="N11" s="185">
        <v>430.7</v>
      </c>
      <c r="O11" s="185">
        <v>431</v>
      </c>
      <c r="P11" s="181">
        <v>430.7</v>
      </c>
      <c r="Q11" s="180">
        <v>430.7</v>
      </c>
      <c r="R11" s="180">
        <v>430.7</v>
      </c>
      <c r="S11" s="228">
        <v>430.7</v>
      </c>
      <c r="T11" s="228">
        <v>430.7</v>
      </c>
      <c r="U11" s="13"/>
      <c r="V11" s="13"/>
      <c r="W11" s="41"/>
      <c r="X11" s="13"/>
      <c r="Y11" s="13"/>
      <c r="Z11" s="13"/>
    </row>
    <row r="12" spans="1:26" ht="13.5" customHeight="1">
      <c r="A12" s="197" t="s">
        <v>24</v>
      </c>
      <c r="B12" s="189">
        <v>1035</v>
      </c>
      <c r="C12" s="189">
        <v>1044</v>
      </c>
      <c r="D12" s="189">
        <v>1044</v>
      </c>
      <c r="E12" s="190">
        <v>1105</v>
      </c>
      <c r="F12" s="190">
        <v>1105</v>
      </c>
      <c r="G12" s="185">
        <v>1105</v>
      </c>
      <c r="H12" s="186">
        <v>1104.5</v>
      </c>
      <c r="I12" s="185">
        <v>1103.5</v>
      </c>
      <c r="J12" s="185">
        <v>1102.5</v>
      </c>
      <c r="K12" s="185">
        <v>1103.5</v>
      </c>
      <c r="L12" s="185">
        <v>1103.5</v>
      </c>
      <c r="M12" s="185">
        <v>1103.5</v>
      </c>
      <c r="N12" s="185">
        <v>1103.5</v>
      </c>
      <c r="O12" s="185">
        <v>1104</v>
      </c>
      <c r="P12" s="181">
        <v>1103.5</v>
      </c>
      <c r="Q12" s="180">
        <v>1103.5</v>
      </c>
      <c r="R12" s="180">
        <v>1103.5</v>
      </c>
      <c r="S12" s="228">
        <v>1103.5</v>
      </c>
      <c r="T12" s="228">
        <v>1089.0999999999999</v>
      </c>
      <c r="U12" s="13"/>
      <c r="V12" s="13"/>
      <c r="W12" s="41"/>
      <c r="X12" s="13"/>
      <c r="Y12" s="13"/>
      <c r="Z12" s="13"/>
    </row>
    <row r="13" spans="1:26" ht="13.5" customHeight="1">
      <c r="A13" s="197" t="s">
        <v>25</v>
      </c>
      <c r="B13" s="189">
        <v>1827</v>
      </c>
      <c r="C13" s="189">
        <v>1811</v>
      </c>
      <c r="D13" s="189">
        <v>1942</v>
      </c>
      <c r="E13" s="190">
        <v>1942</v>
      </c>
      <c r="F13" s="190">
        <v>1942</v>
      </c>
      <c r="G13" s="185">
        <v>1942</v>
      </c>
      <c r="H13" s="186">
        <v>1940.4</v>
      </c>
      <c r="I13" s="185">
        <v>1940.4</v>
      </c>
      <c r="J13" s="185">
        <v>1940.4</v>
      </c>
      <c r="K13" s="185">
        <v>1940.4</v>
      </c>
      <c r="L13" s="185">
        <v>1940.4</v>
      </c>
      <c r="M13" s="185">
        <v>1940.4</v>
      </c>
      <c r="N13" s="185">
        <v>1940.4</v>
      </c>
      <c r="O13" s="185">
        <v>2467.1</v>
      </c>
      <c r="P13" s="181">
        <v>2467.1</v>
      </c>
      <c r="Q13" s="180">
        <v>2467.1</v>
      </c>
      <c r="R13" s="218">
        <v>2467.1</v>
      </c>
      <c r="S13" s="228">
        <v>2467.1</v>
      </c>
      <c r="T13" s="228">
        <v>2472.9</v>
      </c>
      <c r="U13" s="13"/>
      <c r="V13" s="13"/>
      <c r="W13" s="41"/>
      <c r="X13" s="13"/>
      <c r="Y13" s="13"/>
      <c r="Z13" s="13"/>
    </row>
    <row r="14" spans="1:26" ht="13.5" customHeight="1">
      <c r="A14" s="197" t="s">
        <v>26</v>
      </c>
      <c r="B14" s="189">
        <v>1182</v>
      </c>
      <c r="C14" s="189">
        <v>1311</v>
      </c>
      <c r="D14" s="189">
        <v>1312</v>
      </c>
      <c r="E14" s="190">
        <v>1312</v>
      </c>
      <c r="F14" s="190">
        <v>1312</v>
      </c>
      <c r="G14" s="185">
        <v>1312</v>
      </c>
      <c r="H14" s="186">
        <v>1312.5</v>
      </c>
      <c r="I14" s="185">
        <v>1275.4000000000001</v>
      </c>
      <c r="J14" s="185">
        <v>1271.3</v>
      </c>
      <c r="K14" s="185">
        <v>1271.3</v>
      </c>
      <c r="L14" s="185">
        <v>1271.3</v>
      </c>
      <c r="M14" s="185">
        <v>1271.3</v>
      </c>
      <c r="N14" s="185">
        <v>1271.3</v>
      </c>
      <c r="O14" s="185">
        <v>1336</v>
      </c>
      <c r="P14" s="181">
        <v>1336.3</v>
      </c>
      <c r="Q14" s="180">
        <v>1336.3</v>
      </c>
      <c r="R14" s="180">
        <v>1336.3</v>
      </c>
      <c r="S14" s="228">
        <v>1338.2</v>
      </c>
      <c r="T14" s="228">
        <v>1338.2</v>
      </c>
      <c r="U14" s="13"/>
      <c r="V14" s="13"/>
      <c r="W14" s="41"/>
      <c r="X14" s="13"/>
      <c r="Y14" s="13"/>
      <c r="Z14" s="13"/>
    </row>
    <row r="15" spans="1:26" ht="13.5" customHeight="1">
      <c r="A15" s="197" t="s">
        <v>27</v>
      </c>
      <c r="B15" s="189">
        <v>763</v>
      </c>
      <c r="C15" s="189">
        <v>755</v>
      </c>
      <c r="D15" s="189">
        <v>755</v>
      </c>
      <c r="E15" s="190">
        <v>755</v>
      </c>
      <c r="F15" s="190">
        <v>755</v>
      </c>
      <c r="G15" s="185">
        <v>755</v>
      </c>
      <c r="H15" s="186">
        <v>754.9</v>
      </c>
      <c r="I15" s="185">
        <v>754.9</v>
      </c>
      <c r="J15" s="185">
        <v>754.9</v>
      </c>
      <c r="K15" s="185">
        <v>754.9</v>
      </c>
      <c r="L15" s="185">
        <v>754.9</v>
      </c>
      <c r="M15" s="185">
        <v>754.9</v>
      </c>
      <c r="N15" s="185">
        <v>754.9</v>
      </c>
      <c r="O15" s="185">
        <v>870.9</v>
      </c>
      <c r="P15" s="181">
        <v>870.9</v>
      </c>
      <c r="Q15" s="180">
        <v>870.9</v>
      </c>
      <c r="R15" s="218">
        <v>870.9</v>
      </c>
      <c r="S15" s="228">
        <v>870.9</v>
      </c>
      <c r="T15" s="228">
        <v>870.9</v>
      </c>
      <c r="U15" s="13"/>
      <c r="V15" s="13"/>
      <c r="W15" s="41"/>
      <c r="X15" s="13"/>
      <c r="Y15" s="13"/>
      <c r="Z15" s="13"/>
    </row>
    <row r="16" spans="1:26" ht="13.5" customHeight="1">
      <c r="A16" s="197" t="s">
        <v>28</v>
      </c>
      <c r="B16" s="189">
        <v>781</v>
      </c>
      <c r="C16" s="189">
        <v>789</v>
      </c>
      <c r="D16" s="189">
        <v>784</v>
      </c>
      <c r="E16" s="190">
        <v>784</v>
      </c>
      <c r="F16" s="190">
        <v>784</v>
      </c>
      <c r="G16" s="185">
        <v>784</v>
      </c>
      <c r="H16" s="186">
        <v>784.5</v>
      </c>
      <c r="I16" s="185">
        <v>784.4</v>
      </c>
      <c r="J16" s="185">
        <v>784.5</v>
      </c>
      <c r="K16" s="185">
        <v>926.3</v>
      </c>
      <c r="L16" s="185">
        <v>926.3</v>
      </c>
      <c r="M16" s="185">
        <v>926.3</v>
      </c>
      <c r="N16" s="185">
        <v>926.3</v>
      </c>
      <c r="O16" s="185">
        <v>926.3</v>
      </c>
      <c r="P16" s="181">
        <v>1096.5999999999999</v>
      </c>
      <c r="Q16" s="180">
        <v>1096.5999999999999</v>
      </c>
      <c r="R16" s="218">
        <v>1096.5999999999999</v>
      </c>
      <c r="S16" s="228">
        <v>1096.5999999999999</v>
      </c>
      <c r="T16" s="228">
        <v>1096.5999999999999</v>
      </c>
      <c r="U16" s="13"/>
      <c r="V16" s="13"/>
      <c r="W16" s="41"/>
      <c r="X16" s="13"/>
      <c r="Y16" s="13"/>
      <c r="Z16" s="13"/>
    </row>
    <row r="17" spans="1:26" ht="13.5" customHeight="1">
      <c r="A17" s="197" t="s">
        <v>29</v>
      </c>
      <c r="B17" s="189">
        <v>619</v>
      </c>
      <c r="C17" s="189">
        <v>627</v>
      </c>
      <c r="D17" s="189">
        <v>570</v>
      </c>
      <c r="E17" s="190">
        <v>570</v>
      </c>
      <c r="F17" s="190">
        <v>570</v>
      </c>
      <c r="G17" s="185">
        <v>570</v>
      </c>
      <c r="H17" s="186">
        <v>569.6</v>
      </c>
      <c r="I17" s="185">
        <v>551.6</v>
      </c>
      <c r="J17" s="185">
        <v>551.6</v>
      </c>
      <c r="K17" s="185">
        <v>551.6</v>
      </c>
      <c r="L17" s="185">
        <v>551.6</v>
      </c>
      <c r="M17" s="185">
        <v>551.6</v>
      </c>
      <c r="N17" s="185">
        <v>551.6</v>
      </c>
      <c r="O17" s="185">
        <v>551.6</v>
      </c>
      <c r="P17" s="181">
        <v>551.6</v>
      </c>
      <c r="Q17" s="218" t="s">
        <v>30</v>
      </c>
      <c r="R17" s="218" t="s">
        <v>30</v>
      </c>
      <c r="S17" s="218" t="s">
        <v>30</v>
      </c>
      <c r="T17" s="218" t="s">
        <v>30</v>
      </c>
      <c r="U17" s="13"/>
      <c r="V17" s="13"/>
      <c r="W17" s="41"/>
      <c r="X17" s="13"/>
      <c r="Y17" s="13"/>
      <c r="Z17" s="13"/>
    </row>
    <row r="18" spans="1:26" ht="13.5" customHeight="1">
      <c r="A18" s="197" t="s">
        <v>31</v>
      </c>
      <c r="B18" s="189">
        <v>833</v>
      </c>
      <c r="C18" s="189">
        <v>850</v>
      </c>
      <c r="D18" s="189">
        <v>850</v>
      </c>
      <c r="E18" s="190">
        <v>927</v>
      </c>
      <c r="F18" s="190">
        <v>927</v>
      </c>
      <c r="G18" s="185">
        <v>927</v>
      </c>
      <c r="H18" s="186">
        <v>925.6</v>
      </c>
      <c r="I18" s="185">
        <v>925.6</v>
      </c>
      <c r="J18" s="185">
        <v>924.8</v>
      </c>
      <c r="K18" s="185">
        <v>924.8</v>
      </c>
      <c r="L18" s="185">
        <v>924.8</v>
      </c>
      <c r="M18" s="185">
        <v>924.8</v>
      </c>
      <c r="N18" s="185">
        <v>924.8</v>
      </c>
      <c r="O18" s="185">
        <v>925</v>
      </c>
      <c r="P18" s="181">
        <v>925.4</v>
      </c>
      <c r="Q18" s="181">
        <v>925.4</v>
      </c>
      <c r="R18" s="181">
        <v>925.4</v>
      </c>
      <c r="S18" s="228">
        <v>925.4</v>
      </c>
      <c r="T18" s="228">
        <v>903</v>
      </c>
      <c r="U18" s="13"/>
      <c r="V18" s="13"/>
      <c r="W18" s="41"/>
      <c r="X18" s="13"/>
      <c r="Y18" s="13"/>
      <c r="Z18" s="13"/>
    </row>
    <row r="19" spans="1:26" ht="13.5" customHeight="1">
      <c r="A19" s="197" t="s">
        <v>32</v>
      </c>
      <c r="B19" s="189">
        <v>883</v>
      </c>
      <c r="C19" s="189">
        <v>804</v>
      </c>
      <c r="D19" s="189">
        <v>804</v>
      </c>
      <c r="E19" s="190">
        <v>804</v>
      </c>
      <c r="F19" s="190">
        <v>804</v>
      </c>
      <c r="G19" s="185">
        <v>804</v>
      </c>
      <c r="H19" s="186">
        <v>803.6</v>
      </c>
      <c r="I19" s="185">
        <v>803.6</v>
      </c>
      <c r="J19" s="185">
        <v>806.7</v>
      </c>
      <c r="K19" s="185">
        <v>806.7</v>
      </c>
      <c r="L19" s="185">
        <v>806.7</v>
      </c>
      <c r="M19" s="185">
        <v>806.7</v>
      </c>
      <c r="N19" s="185">
        <v>806.7</v>
      </c>
      <c r="O19" s="185">
        <v>807</v>
      </c>
      <c r="P19" s="181">
        <v>806.7</v>
      </c>
      <c r="Q19" s="181">
        <v>806.7</v>
      </c>
      <c r="R19" s="181">
        <v>806.7</v>
      </c>
      <c r="S19" s="228">
        <v>806.7</v>
      </c>
      <c r="T19" s="228">
        <v>806.7</v>
      </c>
      <c r="U19" s="13"/>
      <c r="V19" s="13"/>
      <c r="W19" s="41"/>
      <c r="X19" s="13"/>
      <c r="Y19" s="13"/>
      <c r="Z19" s="13"/>
    </row>
    <row r="20" spans="1:26" ht="13.5" customHeight="1">
      <c r="A20" s="197" t="s">
        <v>33</v>
      </c>
      <c r="B20" s="189" t="s">
        <v>30</v>
      </c>
      <c r="C20" s="189" t="s">
        <v>30</v>
      </c>
      <c r="D20" s="189" t="s">
        <v>30</v>
      </c>
      <c r="E20" s="189" t="s">
        <v>30</v>
      </c>
      <c r="F20" s="189" t="s">
        <v>30</v>
      </c>
      <c r="G20" s="189" t="s">
        <v>30</v>
      </c>
      <c r="H20" s="189" t="s">
        <v>30</v>
      </c>
      <c r="I20" s="189" t="s">
        <v>30</v>
      </c>
      <c r="J20" s="189" t="s">
        <v>30</v>
      </c>
      <c r="K20" s="189" t="s">
        <v>30</v>
      </c>
      <c r="L20" s="189" t="s">
        <v>30</v>
      </c>
      <c r="M20" s="189" t="s">
        <v>30</v>
      </c>
      <c r="N20" s="189" t="s">
        <v>30</v>
      </c>
      <c r="O20" s="189" t="s">
        <v>30</v>
      </c>
      <c r="P20" s="189" t="s">
        <v>30</v>
      </c>
      <c r="Q20" s="180">
        <v>551.6</v>
      </c>
      <c r="R20" s="218">
        <v>551.6</v>
      </c>
      <c r="S20" s="228">
        <v>551.6</v>
      </c>
      <c r="T20" s="228">
        <v>548.70000000000005</v>
      </c>
      <c r="U20" s="13"/>
      <c r="V20" s="13"/>
      <c r="W20" s="41"/>
      <c r="X20" s="13"/>
      <c r="Y20" s="13"/>
      <c r="Z20" s="13"/>
    </row>
    <row r="21" spans="1:26" ht="13.5" customHeight="1">
      <c r="A21" s="197" t="s">
        <v>34</v>
      </c>
      <c r="B21" s="189">
        <v>1335</v>
      </c>
      <c r="C21" s="189">
        <v>1313</v>
      </c>
      <c r="D21" s="189">
        <v>1203</v>
      </c>
      <c r="E21" s="190">
        <v>1203</v>
      </c>
      <c r="F21" s="190">
        <v>1206</v>
      </c>
      <c r="G21" s="185">
        <v>1206</v>
      </c>
      <c r="H21" s="186">
        <v>1205.7</v>
      </c>
      <c r="I21" s="185">
        <v>1205.7</v>
      </c>
      <c r="J21" s="185">
        <v>1205.7</v>
      </c>
      <c r="K21" s="185">
        <v>1209</v>
      </c>
      <c r="L21" s="185">
        <v>1209</v>
      </c>
      <c r="M21" s="185">
        <v>1209</v>
      </c>
      <c r="N21" s="185">
        <v>1209</v>
      </c>
      <c r="O21" s="185">
        <v>1209</v>
      </c>
      <c r="P21" s="181">
        <v>1209</v>
      </c>
      <c r="Q21" s="180">
        <v>1209</v>
      </c>
      <c r="R21" s="218">
        <v>1209</v>
      </c>
      <c r="S21" s="228">
        <v>1209</v>
      </c>
      <c r="T21" s="228">
        <v>1209</v>
      </c>
      <c r="U21" s="13"/>
      <c r="V21" s="13"/>
      <c r="W21" s="41"/>
      <c r="X21" s="13"/>
      <c r="Y21" s="13"/>
      <c r="Z21" s="13"/>
    </row>
    <row r="22" spans="1:26" ht="23.25" customHeight="1">
      <c r="A22" s="261" t="s">
        <v>107</v>
      </c>
      <c r="B22" s="189">
        <v>336</v>
      </c>
      <c r="C22" s="189">
        <v>336</v>
      </c>
      <c r="D22" s="189">
        <v>336</v>
      </c>
      <c r="E22" s="190">
        <v>336</v>
      </c>
      <c r="F22" s="190">
        <v>336</v>
      </c>
      <c r="G22" s="185">
        <v>336</v>
      </c>
      <c r="H22" s="186">
        <v>336.1</v>
      </c>
      <c r="I22" s="185">
        <v>336.1</v>
      </c>
      <c r="J22" s="185">
        <v>275.10000000000002</v>
      </c>
      <c r="K22" s="185">
        <v>275.10000000000002</v>
      </c>
      <c r="L22" s="185">
        <v>275.10000000000002</v>
      </c>
      <c r="M22" s="185">
        <v>275.10000000000002</v>
      </c>
      <c r="N22" s="185">
        <v>275.10000000000002</v>
      </c>
      <c r="O22" s="185">
        <v>275.10000000000002</v>
      </c>
      <c r="P22" s="181">
        <v>275.10000000000002</v>
      </c>
      <c r="Q22" s="181">
        <v>275.10000000000002</v>
      </c>
      <c r="R22" s="218">
        <v>275.10000000000002</v>
      </c>
      <c r="S22" s="228">
        <v>275.10000000000002</v>
      </c>
      <c r="T22" s="228">
        <v>275.10000000000002</v>
      </c>
      <c r="U22" s="13"/>
      <c r="V22" s="13"/>
      <c r="W22" s="41"/>
      <c r="X22" s="13"/>
      <c r="Y22" s="13"/>
      <c r="Z22" s="13"/>
    </row>
    <row r="23" spans="1:26">
      <c r="A23" s="43"/>
      <c r="B23" s="44"/>
      <c r="C23" s="44"/>
      <c r="D23" s="44"/>
      <c r="E23" s="44"/>
      <c r="F23" s="44"/>
      <c r="G23" s="41"/>
      <c r="H23" s="41"/>
      <c r="I23" s="41"/>
      <c r="J23" s="41"/>
      <c r="K23" s="41"/>
      <c r="L23" s="41"/>
      <c r="M23" s="41"/>
      <c r="N23" s="41"/>
      <c r="O23" s="41"/>
      <c r="P23" s="9"/>
      <c r="Q23" s="9"/>
      <c r="R23" s="8"/>
      <c r="T23" s="42"/>
      <c r="U23" s="13"/>
      <c r="V23" s="13"/>
      <c r="W23" s="41"/>
      <c r="X23" s="13"/>
      <c r="Y23" s="13"/>
      <c r="Z23" s="13"/>
    </row>
    <row r="24" spans="1:26" ht="25.5" customHeight="1">
      <c r="A24" s="524" t="s">
        <v>108</v>
      </c>
      <c r="B24" s="524"/>
      <c r="C24" s="524"/>
      <c r="D24" s="524"/>
      <c r="E24" s="524"/>
      <c r="F24" s="524"/>
      <c r="G24" s="524"/>
      <c r="H24" s="524"/>
      <c r="I24" s="524"/>
      <c r="J24" s="524"/>
      <c r="K24" s="524"/>
      <c r="L24" s="524"/>
      <c r="M24" s="524"/>
      <c r="N24" s="524"/>
      <c r="O24" s="524"/>
      <c r="P24" s="524"/>
      <c r="Q24" s="524"/>
      <c r="R24" s="524"/>
      <c r="S24" s="524"/>
      <c r="T24" s="524"/>
      <c r="U24" s="13"/>
      <c r="V24" s="13"/>
      <c r="W24" s="45"/>
      <c r="X24" s="13"/>
      <c r="Y24" s="13"/>
      <c r="Z24" s="13"/>
    </row>
    <row r="25" spans="1:26" ht="13.5" customHeight="1">
      <c r="A25" s="527" t="s">
        <v>51</v>
      </c>
      <c r="B25" s="527"/>
      <c r="C25" s="527"/>
      <c r="D25" s="527"/>
      <c r="E25" s="527"/>
      <c r="F25" s="527"/>
      <c r="G25" s="527"/>
      <c r="H25" s="527"/>
      <c r="I25" s="527"/>
      <c r="J25" s="527"/>
      <c r="K25" s="527"/>
      <c r="L25" s="527"/>
      <c r="M25" s="527"/>
      <c r="N25" s="527"/>
      <c r="O25" s="527"/>
      <c r="P25" s="527"/>
      <c r="Q25" s="527"/>
      <c r="R25" s="527"/>
      <c r="S25" s="527"/>
      <c r="T25" s="527"/>
    </row>
    <row r="26" spans="1:26">
      <c r="A26" s="224"/>
      <c r="B26" s="193">
        <v>2003</v>
      </c>
      <c r="C26" s="193">
        <v>2004</v>
      </c>
      <c r="D26" s="193">
        <v>2005</v>
      </c>
      <c r="E26" s="193">
        <v>2006</v>
      </c>
      <c r="F26" s="193">
        <v>2007</v>
      </c>
      <c r="G26" s="194">
        <v>2008</v>
      </c>
      <c r="H26" s="194">
        <v>2009</v>
      </c>
      <c r="I26" s="194">
        <v>2010</v>
      </c>
      <c r="J26" s="194">
        <v>2011</v>
      </c>
      <c r="K26" s="194">
        <v>2012</v>
      </c>
      <c r="L26" s="194">
        <v>2013</v>
      </c>
      <c r="M26" s="194">
        <v>2014</v>
      </c>
      <c r="N26" s="194">
        <v>2015</v>
      </c>
      <c r="O26" s="194">
        <v>2016</v>
      </c>
      <c r="P26" s="194">
        <v>2017</v>
      </c>
      <c r="Q26" s="194">
        <v>2018</v>
      </c>
      <c r="R26" s="194">
        <v>2019</v>
      </c>
      <c r="S26" s="193">
        <v>2020</v>
      </c>
      <c r="T26" s="193">
        <v>2021</v>
      </c>
    </row>
    <row r="27" spans="1:26">
      <c r="A27" s="175" t="s">
        <v>18</v>
      </c>
      <c r="B27" s="180">
        <v>13433.9</v>
      </c>
      <c r="C27" s="180">
        <v>13866.9</v>
      </c>
      <c r="D27" s="180">
        <v>13869.2</v>
      </c>
      <c r="E27" s="180">
        <v>13869.3</v>
      </c>
      <c r="F27" s="180">
        <v>13869.3</v>
      </c>
      <c r="G27" s="180">
        <v>13869.3</v>
      </c>
      <c r="H27" s="180">
        <v>13866</v>
      </c>
      <c r="I27" s="180">
        <v>13848</v>
      </c>
      <c r="J27" s="180">
        <v>14044.3</v>
      </c>
      <c r="K27" s="180">
        <v>14483.8</v>
      </c>
      <c r="L27" s="180">
        <v>14492</v>
      </c>
      <c r="M27" s="180">
        <v>14492</v>
      </c>
      <c r="N27" s="180">
        <v>14492</v>
      </c>
      <c r="O27" s="180">
        <v>15254.699999999999</v>
      </c>
      <c r="P27" s="180">
        <v>15765.199999999999</v>
      </c>
      <c r="Q27" s="180">
        <v>15785.7</v>
      </c>
      <c r="R27" s="218">
        <v>15785.7</v>
      </c>
      <c r="S27" s="180">
        <v>15787.6</v>
      </c>
      <c r="T27" s="180">
        <v>15730.5</v>
      </c>
    </row>
    <row r="28" spans="1:26">
      <c r="A28" s="197" t="s">
        <v>19</v>
      </c>
      <c r="B28" s="181">
        <v>1464.2</v>
      </c>
      <c r="C28" s="181">
        <v>1699</v>
      </c>
      <c r="D28" s="181">
        <v>1559</v>
      </c>
      <c r="E28" s="181">
        <v>1559</v>
      </c>
      <c r="F28" s="181">
        <v>1559</v>
      </c>
      <c r="G28" s="181">
        <v>1559</v>
      </c>
      <c r="H28" s="181">
        <v>1559</v>
      </c>
      <c r="I28" s="181">
        <v>1559</v>
      </c>
      <c r="J28" s="181">
        <v>1559</v>
      </c>
      <c r="K28" s="181">
        <v>1559</v>
      </c>
      <c r="L28" s="181">
        <v>1559</v>
      </c>
      <c r="M28" s="181">
        <v>1559</v>
      </c>
      <c r="N28" s="181">
        <v>1559</v>
      </c>
      <c r="O28" s="181">
        <v>1559</v>
      </c>
      <c r="P28" s="181">
        <v>1559</v>
      </c>
      <c r="Q28" s="181">
        <v>1579.5</v>
      </c>
      <c r="R28" s="213">
        <v>1579.5</v>
      </c>
      <c r="S28" s="181">
        <v>1579.5</v>
      </c>
      <c r="T28" s="181">
        <v>1565.8</v>
      </c>
    </row>
    <row r="29" spans="1:26">
      <c r="A29" s="197" t="s">
        <v>20</v>
      </c>
      <c r="B29" s="181">
        <v>1049.3</v>
      </c>
      <c r="C29" s="181">
        <v>1211.3</v>
      </c>
      <c r="D29" s="181">
        <v>1352.3</v>
      </c>
      <c r="E29" s="181">
        <v>1352.3</v>
      </c>
      <c r="F29" s="181">
        <v>1352.3</v>
      </c>
      <c r="G29" s="181">
        <v>1352.3</v>
      </c>
      <c r="H29" s="181">
        <v>1352.3</v>
      </c>
      <c r="I29" s="181">
        <v>1352.3</v>
      </c>
      <c r="J29" s="181">
        <v>1431.5</v>
      </c>
      <c r="K29" s="181">
        <v>1431.5</v>
      </c>
      <c r="L29" s="181">
        <v>1431.5</v>
      </c>
      <c r="M29" s="181">
        <v>1431.5</v>
      </c>
      <c r="N29" s="181">
        <v>1431.5</v>
      </c>
      <c r="O29" s="181">
        <v>1486.5</v>
      </c>
      <c r="P29" s="181">
        <v>1826.7</v>
      </c>
      <c r="Q29" s="181">
        <v>1826.7</v>
      </c>
      <c r="R29" s="213">
        <v>1826.7</v>
      </c>
      <c r="S29" s="181">
        <v>1826.7</v>
      </c>
      <c r="T29" s="181">
        <v>1817.3</v>
      </c>
    </row>
    <row r="30" spans="1:26">
      <c r="A30" s="197" t="s">
        <v>21</v>
      </c>
      <c r="B30" s="181">
        <v>1125.2</v>
      </c>
      <c r="C30" s="181">
        <v>1123.3</v>
      </c>
      <c r="D30" s="181">
        <v>1101.5</v>
      </c>
      <c r="E30" s="181">
        <v>1101.5999999999999</v>
      </c>
      <c r="F30" s="181">
        <v>1099.4000000000001</v>
      </c>
      <c r="G30" s="181">
        <v>1099.4000000000001</v>
      </c>
      <c r="H30" s="181">
        <v>1099.4000000000001</v>
      </c>
      <c r="I30" s="181">
        <v>1099.4000000000001</v>
      </c>
      <c r="J30" s="181">
        <v>1099.4000000000001</v>
      </c>
      <c r="K30" s="181">
        <v>1393.8</v>
      </c>
      <c r="L30" s="181">
        <v>1402</v>
      </c>
      <c r="M30" s="181">
        <v>1402</v>
      </c>
      <c r="N30" s="181">
        <v>1402</v>
      </c>
      <c r="O30" s="181">
        <v>1401.4</v>
      </c>
      <c r="P30" s="181">
        <v>1401.4</v>
      </c>
      <c r="Q30" s="181">
        <v>1401.4</v>
      </c>
      <c r="R30" s="213">
        <v>1401.4</v>
      </c>
      <c r="S30" s="181">
        <v>1401.4</v>
      </c>
      <c r="T30" s="181">
        <v>1401.3</v>
      </c>
    </row>
    <row r="31" spans="1:26">
      <c r="A31" s="197" t="s">
        <v>22</v>
      </c>
      <c r="B31" s="181">
        <v>749.7</v>
      </c>
      <c r="C31" s="181">
        <v>742.3</v>
      </c>
      <c r="D31" s="181">
        <v>742.3</v>
      </c>
      <c r="E31" s="181">
        <v>742.3</v>
      </c>
      <c r="F31" s="181">
        <v>742.3</v>
      </c>
      <c r="G31" s="181">
        <v>742.3</v>
      </c>
      <c r="H31" s="181">
        <v>742.3</v>
      </c>
      <c r="I31" s="181">
        <v>742.3</v>
      </c>
      <c r="J31" s="181">
        <v>742.3</v>
      </c>
      <c r="K31" s="181">
        <v>742.3</v>
      </c>
      <c r="L31" s="181">
        <v>742.3</v>
      </c>
      <c r="M31" s="181">
        <v>742.3</v>
      </c>
      <c r="N31" s="181">
        <v>742.3</v>
      </c>
      <c r="O31" s="181">
        <v>742.3</v>
      </c>
      <c r="P31" s="181">
        <v>742.3</v>
      </c>
      <c r="Q31" s="181">
        <v>742.3</v>
      </c>
      <c r="R31" s="213">
        <v>742.3</v>
      </c>
      <c r="S31" s="181">
        <v>742.3</v>
      </c>
      <c r="T31" s="181">
        <v>742.3</v>
      </c>
    </row>
    <row r="32" spans="1:26">
      <c r="A32" s="197" t="s">
        <v>23</v>
      </c>
      <c r="B32" s="181">
        <v>319.7</v>
      </c>
      <c r="C32" s="181">
        <v>319.7</v>
      </c>
      <c r="D32" s="181">
        <v>319.7</v>
      </c>
      <c r="E32" s="181">
        <v>319.7</v>
      </c>
      <c r="F32" s="181">
        <v>319.7</v>
      </c>
      <c r="G32" s="181">
        <v>319.7</v>
      </c>
      <c r="H32" s="181">
        <v>319.7</v>
      </c>
      <c r="I32" s="181">
        <v>319.7</v>
      </c>
      <c r="J32" s="181">
        <v>319.7</v>
      </c>
      <c r="K32" s="181">
        <v>319.7</v>
      </c>
      <c r="L32" s="181">
        <v>319.7</v>
      </c>
      <c r="M32" s="181">
        <v>319.7</v>
      </c>
      <c r="N32" s="181">
        <v>319.7</v>
      </c>
      <c r="O32" s="181">
        <v>319.7</v>
      </c>
      <c r="P32" s="181">
        <v>319.7</v>
      </c>
      <c r="Q32" s="181">
        <v>319.7</v>
      </c>
      <c r="R32" s="213">
        <v>319.7</v>
      </c>
      <c r="S32" s="181">
        <v>319.7</v>
      </c>
      <c r="T32" s="181">
        <v>319.7</v>
      </c>
    </row>
    <row r="33" spans="1:20">
      <c r="A33" s="197" t="s">
        <v>24</v>
      </c>
      <c r="B33" s="181">
        <v>1034.5999999999999</v>
      </c>
      <c r="C33" s="181">
        <v>1043.5</v>
      </c>
      <c r="D33" s="181">
        <v>1043.5</v>
      </c>
      <c r="E33" s="181">
        <v>1043.5</v>
      </c>
      <c r="F33" s="181">
        <v>1043.5</v>
      </c>
      <c r="G33" s="181">
        <v>1043.5</v>
      </c>
      <c r="H33" s="181">
        <v>1043.5</v>
      </c>
      <c r="I33" s="181">
        <v>1043.5</v>
      </c>
      <c r="J33" s="181">
        <v>1043.5</v>
      </c>
      <c r="K33" s="181">
        <v>1043.5</v>
      </c>
      <c r="L33" s="181">
        <v>1043.5</v>
      </c>
      <c r="M33" s="181">
        <v>1043.5</v>
      </c>
      <c r="N33" s="181">
        <v>1043.5</v>
      </c>
      <c r="O33" s="181">
        <v>1043.5</v>
      </c>
      <c r="P33" s="181">
        <v>1043.5</v>
      </c>
      <c r="Q33" s="181">
        <v>1043.5</v>
      </c>
      <c r="R33" s="213">
        <v>1043.5</v>
      </c>
      <c r="S33" s="181">
        <v>1043.5</v>
      </c>
      <c r="T33" s="181">
        <v>1029.0999999999999</v>
      </c>
    </row>
    <row r="34" spans="1:20">
      <c r="A34" s="197" t="s">
        <v>25</v>
      </c>
      <c r="B34" s="181">
        <v>1826.8</v>
      </c>
      <c r="C34" s="181">
        <v>1810.8</v>
      </c>
      <c r="D34" s="181">
        <v>1942</v>
      </c>
      <c r="E34" s="181">
        <v>1942</v>
      </c>
      <c r="F34" s="181">
        <v>1942</v>
      </c>
      <c r="G34" s="181">
        <v>1942</v>
      </c>
      <c r="H34" s="181">
        <v>1940.4</v>
      </c>
      <c r="I34" s="181">
        <v>1940.4</v>
      </c>
      <c r="J34" s="181">
        <v>1940.4</v>
      </c>
      <c r="K34" s="181">
        <v>1940.4</v>
      </c>
      <c r="L34" s="181">
        <v>1940.4</v>
      </c>
      <c r="M34" s="181">
        <v>1940.4</v>
      </c>
      <c r="N34" s="181">
        <v>1940.4</v>
      </c>
      <c r="O34" s="181">
        <v>2467.1</v>
      </c>
      <c r="P34" s="181">
        <v>2467.1</v>
      </c>
      <c r="Q34" s="181">
        <v>2467.1</v>
      </c>
      <c r="R34" s="213">
        <v>2467.1</v>
      </c>
      <c r="S34" s="181">
        <v>2467.1</v>
      </c>
      <c r="T34" s="181">
        <v>2472.9</v>
      </c>
    </row>
    <row r="35" spans="1:20">
      <c r="A35" s="197" t="s">
        <v>26</v>
      </c>
      <c r="B35" s="181">
        <v>960</v>
      </c>
      <c r="C35" s="181">
        <v>1089.4000000000001</v>
      </c>
      <c r="D35" s="181">
        <v>1090.5</v>
      </c>
      <c r="E35" s="181">
        <v>1090.5</v>
      </c>
      <c r="F35" s="181">
        <v>1090.5</v>
      </c>
      <c r="G35" s="181">
        <v>1090.5</v>
      </c>
      <c r="H35" s="181">
        <v>1090.5</v>
      </c>
      <c r="I35" s="181">
        <v>1090.5</v>
      </c>
      <c r="J35" s="181">
        <v>1205.3</v>
      </c>
      <c r="K35" s="181">
        <v>1205.3</v>
      </c>
      <c r="L35" s="181">
        <v>1205.3</v>
      </c>
      <c r="M35" s="181">
        <v>1205.3</v>
      </c>
      <c r="N35" s="181">
        <v>1205.3</v>
      </c>
      <c r="O35" s="181">
        <v>1270.3</v>
      </c>
      <c r="P35" s="181">
        <v>1270.3</v>
      </c>
      <c r="Q35" s="181">
        <v>1270.3</v>
      </c>
      <c r="R35" s="213">
        <v>1270.3</v>
      </c>
      <c r="S35" s="181">
        <v>1272.2</v>
      </c>
      <c r="T35" s="181">
        <v>1272.2</v>
      </c>
    </row>
    <row r="36" spans="1:20">
      <c r="A36" s="197" t="s">
        <v>27</v>
      </c>
      <c r="B36" s="181">
        <v>762.8</v>
      </c>
      <c r="C36" s="181">
        <v>754.9</v>
      </c>
      <c r="D36" s="181">
        <v>754.9</v>
      </c>
      <c r="E36" s="181">
        <v>754.9</v>
      </c>
      <c r="F36" s="181">
        <v>754.9</v>
      </c>
      <c r="G36" s="181">
        <v>754.9</v>
      </c>
      <c r="H36" s="181">
        <v>754.9</v>
      </c>
      <c r="I36" s="181">
        <v>754.9</v>
      </c>
      <c r="J36" s="181">
        <v>754.9</v>
      </c>
      <c r="K36" s="181">
        <v>754.9</v>
      </c>
      <c r="L36" s="181">
        <v>754.9</v>
      </c>
      <c r="M36" s="181">
        <v>754.9</v>
      </c>
      <c r="N36" s="181">
        <v>754.9</v>
      </c>
      <c r="O36" s="181">
        <v>870.9</v>
      </c>
      <c r="P36" s="181">
        <v>870.9</v>
      </c>
      <c r="Q36" s="181">
        <v>870.9</v>
      </c>
      <c r="R36" s="213">
        <v>870.9</v>
      </c>
      <c r="S36" s="181">
        <v>870.9</v>
      </c>
      <c r="T36" s="181">
        <v>870.9</v>
      </c>
    </row>
    <row r="37" spans="1:20">
      <c r="A37" s="197" t="s">
        <v>28</v>
      </c>
      <c r="B37" s="181">
        <v>777.1</v>
      </c>
      <c r="C37" s="181">
        <v>784.5</v>
      </c>
      <c r="D37" s="181">
        <v>784.5</v>
      </c>
      <c r="E37" s="181">
        <v>784.5</v>
      </c>
      <c r="F37" s="181">
        <v>784.5</v>
      </c>
      <c r="G37" s="181">
        <v>784.5</v>
      </c>
      <c r="H37" s="181">
        <v>784.5</v>
      </c>
      <c r="I37" s="181">
        <v>784.5</v>
      </c>
      <c r="J37" s="181">
        <v>784.5</v>
      </c>
      <c r="K37" s="181">
        <v>926.3</v>
      </c>
      <c r="L37" s="181">
        <v>926.3</v>
      </c>
      <c r="M37" s="181">
        <v>926.3</v>
      </c>
      <c r="N37" s="181">
        <v>926.3</v>
      </c>
      <c r="O37" s="181">
        <v>926.3</v>
      </c>
      <c r="P37" s="181">
        <v>1096.5999999999999</v>
      </c>
      <c r="Q37" s="181">
        <v>1096.5999999999999</v>
      </c>
      <c r="R37" s="213">
        <v>1096.5999999999999</v>
      </c>
      <c r="S37" s="181">
        <v>1096.5999999999999</v>
      </c>
      <c r="T37" s="181">
        <v>1096.5999999999999</v>
      </c>
    </row>
    <row r="38" spans="1:20">
      <c r="A38" s="197" t="s">
        <v>29</v>
      </c>
      <c r="B38" s="181">
        <v>561.70000000000005</v>
      </c>
      <c r="C38" s="181">
        <v>569.6</v>
      </c>
      <c r="D38" s="181">
        <v>569.6</v>
      </c>
      <c r="E38" s="181">
        <v>569.6</v>
      </c>
      <c r="F38" s="181">
        <v>569.6</v>
      </c>
      <c r="G38" s="181">
        <v>569.6</v>
      </c>
      <c r="H38" s="181">
        <v>569.6</v>
      </c>
      <c r="I38" s="181">
        <v>551.6</v>
      </c>
      <c r="J38" s="181">
        <v>551.6</v>
      </c>
      <c r="K38" s="181">
        <v>551.6</v>
      </c>
      <c r="L38" s="181">
        <v>551.6</v>
      </c>
      <c r="M38" s="181">
        <v>551.6</v>
      </c>
      <c r="N38" s="181">
        <v>551.6</v>
      </c>
      <c r="O38" s="181">
        <v>551.6</v>
      </c>
      <c r="P38" s="181">
        <v>551.6</v>
      </c>
      <c r="Q38" s="262" t="s">
        <v>30</v>
      </c>
      <c r="R38" s="213" t="s">
        <v>30</v>
      </c>
      <c r="S38" s="213" t="s">
        <v>30</v>
      </c>
      <c r="T38" s="213" t="s">
        <v>30</v>
      </c>
    </row>
    <row r="39" spans="1:20">
      <c r="A39" s="197" t="s">
        <v>31</v>
      </c>
      <c r="B39" s="181">
        <v>772.8</v>
      </c>
      <c r="C39" s="181">
        <v>790.3</v>
      </c>
      <c r="D39" s="181">
        <v>790.3</v>
      </c>
      <c r="E39" s="181">
        <v>790.3</v>
      </c>
      <c r="F39" s="181">
        <v>790.3</v>
      </c>
      <c r="G39" s="181">
        <v>790.3</v>
      </c>
      <c r="H39" s="181">
        <v>788.6</v>
      </c>
      <c r="I39" s="181">
        <v>788.6</v>
      </c>
      <c r="J39" s="181">
        <v>787.8</v>
      </c>
      <c r="K39" s="181">
        <v>787.8</v>
      </c>
      <c r="L39" s="181">
        <v>787.8</v>
      </c>
      <c r="M39" s="181">
        <v>787.8</v>
      </c>
      <c r="N39" s="181">
        <v>787.8</v>
      </c>
      <c r="O39" s="181">
        <v>788.4</v>
      </c>
      <c r="P39" s="181">
        <v>788.4</v>
      </c>
      <c r="Q39" s="181">
        <v>788.4</v>
      </c>
      <c r="R39" s="213">
        <v>788.4</v>
      </c>
      <c r="S39" s="181">
        <v>788.4</v>
      </c>
      <c r="T39" s="181">
        <v>766</v>
      </c>
    </row>
    <row r="40" spans="1:20">
      <c r="A40" s="197" t="s">
        <v>32</v>
      </c>
      <c r="B40" s="181">
        <v>695.2</v>
      </c>
      <c r="C40" s="181">
        <v>615.6</v>
      </c>
      <c r="D40" s="181">
        <v>615.6</v>
      </c>
      <c r="E40" s="181">
        <v>615.6</v>
      </c>
      <c r="F40" s="181">
        <v>615.6</v>
      </c>
      <c r="G40" s="181">
        <v>615.6</v>
      </c>
      <c r="H40" s="181">
        <v>615.6</v>
      </c>
      <c r="I40" s="181">
        <v>615.6</v>
      </c>
      <c r="J40" s="181">
        <v>618.70000000000005</v>
      </c>
      <c r="K40" s="181">
        <v>618.70000000000005</v>
      </c>
      <c r="L40" s="181">
        <v>618.70000000000005</v>
      </c>
      <c r="M40" s="181">
        <v>618.70000000000005</v>
      </c>
      <c r="N40" s="181">
        <v>618.70000000000005</v>
      </c>
      <c r="O40" s="181">
        <v>618.70000000000005</v>
      </c>
      <c r="P40" s="181">
        <v>618.70000000000005</v>
      </c>
      <c r="Q40" s="181">
        <v>618.70000000000005</v>
      </c>
      <c r="R40" s="213">
        <v>618.70000000000005</v>
      </c>
      <c r="S40" s="181">
        <v>618.70000000000005</v>
      </c>
      <c r="T40" s="181">
        <v>618.70000000000005</v>
      </c>
    </row>
    <row r="41" spans="1:20">
      <c r="A41" s="197" t="s">
        <v>33</v>
      </c>
      <c r="B41" s="213" t="s">
        <v>30</v>
      </c>
      <c r="C41" s="213" t="s">
        <v>30</v>
      </c>
      <c r="D41" s="213" t="s">
        <v>30</v>
      </c>
      <c r="E41" s="213" t="s">
        <v>30</v>
      </c>
      <c r="F41" s="213" t="s">
        <v>30</v>
      </c>
      <c r="G41" s="213" t="s">
        <v>30</v>
      </c>
      <c r="H41" s="213" t="s">
        <v>30</v>
      </c>
      <c r="I41" s="213" t="s">
        <v>30</v>
      </c>
      <c r="J41" s="213" t="s">
        <v>30</v>
      </c>
      <c r="K41" s="213" t="s">
        <v>30</v>
      </c>
      <c r="L41" s="213" t="s">
        <v>30</v>
      </c>
      <c r="M41" s="213" t="s">
        <v>30</v>
      </c>
      <c r="N41" s="213" t="s">
        <v>30</v>
      </c>
      <c r="O41" s="213" t="s">
        <v>30</v>
      </c>
      <c r="P41" s="213" t="s">
        <v>30</v>
      </c>
      <c r="Q41" s="181">
        <v>551.6</v>
      </c>
      <c r="R41" s="213">
        <v>551.6</v>
      </c>
      <c r="S41" s="213">
        <v>551.6</v>
      </c>
      <c r="T41" s="213">
        <v>548.70000000000005</v>
      </c>
    </row>
    <row r="42" spans="1:20">
      <c r="A42" s="197" t="s">
        <v>34</v>
      </c>
      <c r="B42" s="181">
        <v>1334.8</v>
      </c>
      <c r="C42" s="181">
        <v>1312.7</v>
      </c>
      <c r="D42" s="181">
        <v>1203.5</v>
      </c>
      <c r="E42" s="181">
        <v>1203.5</v>
      </c>
      <c r="F42" s="181">
        <v>1205.7</v>
      </c>
      <c r="G42" s="181">
        <v>1205.7</v>
      </c>
      <c r="H42" s="181">
        <v>1205.7</v>
      </c>
      <c r="I42" s="181">
        <v>1205.7</v>
      </c>
      <c r="J42" s="181">
        <v>1205.7</v>
      </c>
      <c r="K42" s="181">
        <v>1209</v>
      </c>
      <c r="L42" s="181">
        <v>1209</v>
      </c>
      <c r="M42" s="181">
        <v>1209</v>
      </c>
      <c r="N42" s="181">
        <v>1209</v>
      </c>
      <c r="O42" s="181">
        <v>1209</v>
      </c>
      <c r="P42" s="181">
        <v>1209</v>
      </c>
      <c r="Q42" s="181">
        <v>1209</v>
      </c>
      <c r="R42" s="213">
        <v>1209</v>
      </c>
      <c r="S42" s="181">
        <v>1209</v>
      </c>
      <c r="T42" s="181">
        <v>1209</v>
      </c>
    </row>
    <row r="43" spans="1:20" ht="15">
      <c r="A43" s="43"/>
      <c r="B43" s="9"/>
      <c r="C43" s="9"/>
      <c r="D43" s="9"/>
      <c r="E43" s="9"/>
      <c r="F43" s="9"/>
      <c r="G43" s="9"/>
      <c r="H43" s="9"/>
      <c r="I43" s="9"/>
      <c r="J43" s="9"/>
      <c r="K43" s="9"/>
      <c r="L43" s="9"/>
      <c r="M43" s="9"/>
      <c r="N43" s="9"/>
      <c r="O43" s="9"/>
      <c r="P43" s="9"/>
      <c r="Q43" s="9"/>
      <c r="R43" s="8"/>
      <c r="S43" s="46"/>
      <c r="T43" s="46"/>
    </row>
    <row r="44" spans="1:20">
      <c r="A44" s="532" t="s">
        <v>109</v>
      </c>
      <c r="B44" s="532"/>
      <c r="C44" s="532"/>
      <c r="D44" s="532"/>
      <c r="E44" s="532"/>
      <c r="F44" s="532"/>
      <c r="G44" s="532"/>
      <c r="H44" s="532"/>
      <c r="I44" s="532"/>
      <c r="J44" s="532"/>
      <c r="K44" s="532"/>
      <c r="L44" s="532"/>
      <c r="M44" s="532"/>
      <c r="N44" s="532"/>
      <c r="O44" s="532"/>
      <c r="P44" s="532"/>
      <c r="Q44" s="532"/>
      <c r="R44" s="532"/>
      <c r="S44" s="532"/>
      <c r="T44" s="532"/>
    </row>
    <row r="45" spans="1:20">
      <c r="A45" s="531" t="s">
        <v>2</v>
      </c>
      <c r="B45" s="531"/>
      <c r="C45" s="531"/>
      <c r="D45" s="531"/>
      <c r="E45" s="531"/>
      <c r="F45" s="531"/>
      <c r="G45" s="531"/>
      <c r="H45" s="531"/>
      <c r="I45" s="531"/>
      <c r="J45" s="531"/>
      <c r="K45" s="531"/>
      <c r="L45" s="531"/>
      <c r="M45" s="531"/>
      <c r="N45" s="531"/>
      <c r="O45" s="531"/>
      <c r="P45" s="531"/>
      <c r="Q45" s="531"/>
      <c r="R45" s="531"/>
      <c r="S45" s="531"/>
      <c r="T45" s="531"/>
    </row>
    <row r="46" spans="1:20">
      <c r="A46" s="191"/>
      <c r="B46" s="193">
        <v>2003</v>
      </c>
      <c r="C46" s="193">
        <v>2004</v>
      </c>
      <c r="D46" s="193">
        <v>2005</v>
      </c>
      <c r="E46" s="193">
        <v>2006</v>
      </c>
      <c r="F46" s="193">
        <v>2007</v>
      </c>
      <c r="G46" s="194">
        <v>2008</v>
      </c>
      <c r="H46" s="194">
        <v>2009</v>
      </c>
      <c r="I46" s="194">
        <v>2010</v>
      </c>
      <c r="J46" s="194">
        <v>2011</v>
      </c>
      <c r="K46" s="194">
        <v>2012</v>
      </c>
      <c r="L46" s="194">
        <v>2013</v>
      </c>
      <c r="M46" s="194">
        <v>2014</v>
      </c>
      <c r="N46" s="194">
        <v>2015</v>
      </c>
      <c r="O46" s="194">
        <v>2016</v>
      </c>
      <c r="P46" s="194">
        <v>2017</v>
      </c>
      <c r="Q46" s="194">
        <v>2018</v>
      </c>
      <c r="R46" s="194">
        <v>2019</v>
      </c>
      <c r="S46" s="193">
        <v>2020</v>
      </c>
      <c r="T46" s="193">
        <v>2021</v>
      </c>
    </row>
    <row r="47" spans="1:20">
      <c r="A47" s="263" t="s">
        <v>110</v>
      </c>
      <c r="B47" s="176">
        <v>1770</v>
      </c>
      <c r="C47" s="176">
        <v>1711</v>
      </c>
      <c r="D47" s="176">
        <v>1659</v>
      </c>
      <c r="E47" s="177">
        <v>1695</v>
      </c>
      <c r="F47" s="177">
        <v>1714</v>
      </c>
      <c r="G47" s="178">
        <v>1719.5</v>
      </c>
      <c r="H47" s="244">
        <v>1684</v>
      </c>
      <c r="I47" s="180">
        <v>1681</v>
      </c>
      <c r="J47" s="180">
        <v>1772</v>
      </c>
      <c r="K47" s="180">
        <v>1865.5</v>
      </c>
      <c r="L47" s="180">
        <v>1896.5</v>
      </c>
      <c r="M47" s="180">
        <v>1892.5</v>
      </c>
      <c r="N47" s="180">
        <v>1803.5</v>
      </c>
      <c r="O47" s="178">
        <v>1725</v>
      </c>
      <c r="P47" s="178">
        <v>1732</v>
      </c>
      <c r="Q47" s="176">
        <v>1714</v>
      </c>
      <c r="R47" s="176">
        <v>1722</v>
      </c>
      <c r="S47" s="242">
        <v>1733</v>
      </c>
      <c r="T47" s="242">
        <v>1846</v>
      </c>
    </row>
    <row r="48" spans="1:20">
      <c r="A48" s="229" t="s">
        <v>56</v>
      </c>
      <c r="B48" s="189"/>
      <c r="C48" s="189"/>
      <c r="D48" s="189"/>
      <c r="E48" s="190"/>
      <c r="F48" s="190"/>
      <c r="G48" s="185"/>
      <c r="H48" s="246"/>
      <c r="I48" s="181"/>
      <c r="J48" s="181"/>
      <c r="K48" s="181"/>
      <c r="L48" s="181"/>
      <c r="M48" s="181"/>
      <c r="N48" s="181"/>
      <c r="O48" s="185"/>
      <c r="P48" s="185"/>
      <c r="Q48" s="189"/>
      <c r="R48" s="228"/>
      <c r="S48" s="228"/>
      <c r="T48" s="228"/>
    </row>
    <row r="49" spans="1:20">
      <c r="A49" s="230" t="s">
        <v>111</v>
      </c>
      <c r="B49" s="189">
        <v>53</v>
      </c>
      <c r="C49" s="189">
        <v>34</v>
      </c>
      <c r="D49" s="189">
        <v>36</v>
      </c>
      <c r="E49" s="190">
        <v>26</v>
      </c>
      <c r="F49" s="190">
        <v>26</v>
      </c>
      <c r="G49" s="185">
        <v>26</v>
      </c>
      <c r="H49" s="264" t="s">
        <v>112</v>
      </c>
      <c r="I49" s="265" t="s">
        <v>113</v>
      </c>
      <c r="J49" s="265" t="s">
        <v>112</v>
      </c>
      <c r="K49" s="265" t="s">
        <v>112</v>
      </c>
      <c r="L49" s="265" t="s">
        <v>30</v>
      </c>
      <c r="M49" s="265" t="s">
        <v>30</v>
      </c>
      <c r="N49" s="265" t="s">
        <v>30</v>
      </c>
      <c r="O49" s="266" t="s">
        <v>30</v>
      </c>
      <c r="P49" s="266" t="s">
        <v>30</v>
      </c>
      <c r="Q49" s="189" t="s">
        <v>30</v>
      </c>
      <c r="R49" s="228" t="s">
        <v>30</v>
      </c>
      <c r="S49" s="228" t="s">
        <v>30</v>
      </c>
      <c r="T49" s="228" t="s">
        <v>30</v>
      </c>
    </row>
    <row r="50" spans="1:20">
      <c r="A50" s="230" t="s">
        <v>114</v>
      </c>
      <c r="B50" s="189">
        <v>591</v>
      </c>
      <c r="C50" s="189">
        <v>595</v>
      </c>
      <c r="D50" s="189">
        <v>552</v>
      </c>
      <c r="E50" s="190">
        <v>592</v>
      </c>
      <c r="F50" s="190">
        <v>595</v>
      </c>
      <c r="G50" s="185">
        <v>600</v>
      </c>
      <c r="H50" s="246">
        <v>578.5</v>
      </c>
      <c r="I50" s="181">
        <v>575.5</v>
      </c>
      <c r="J50" s="181">
        <v>570.5</v>
      </c>
      <c r="K50" s="243">
        <v>552</v>
      </c>
      <c r="L50" s="243">
        <v>563</v>
      </c>
      <c r="M50" s="228">
        <v>577</v>
      </c>
      <c r="N50" s="228">
        <v>549.5</v>
      </c>
      <c r="O50" s="189">
        <v>539</v>
      </c>
      <c r="P50" s="189">
        <v>549</v>
      </c>
      <c r="Q50" s="189">
        <v>546</v>
      </c>
      <c r="R50" s="228" t="s">
        <v>53</v>
      </c>
      <c r="S50" s="228" t="s">
        <v>44</v>
      </c>
      <c r="T50" s="228">
        <v>618</v>
      </c>
    </row>
    <row r="51" spans="1:20">
      <c r="A51" s="230" t="s">
        <v>115</v>
      </c>
      <c r="B51" s="189">
        <v>1126</v>
      </c>
      <c r="C51" s="189">
        <v>1082</v>
      </c>
      <c r="D51" s="189">
        <v>1071</v>
      </c>
      <c r="E51" s="190">
        <v>1077</v>
      </c>
      <c r="F51" s="190">
        <v>1093</v>
      </c>
      <c r="G51" s="185">
        <v>1093.5</v>
      </c>
      <c r="H51" s="246">
        <v>1105.5</v>
      </c>
      <c r="I51" s="181">
        <v>1105.5</v>
      </c>
      <c r="J51" s="181">
        <v>1201.5</v>
      </c>
      <c r="K51" s="180">
        <v>1313.5</v>
      </c>
      <c r="L51" s="180">
        <v>1333.5</v>
      </c>
      <c r="M51" s="180">
        <v>1315.5</v>
      </c>
      <c r="N51" s="180">
        <v>1254</v>
      </c>
      <c r="O51" s="178">
        <v>1186</v>
      </c>
      <c r="P51" s="178">
        <v>1183</v>
      </c>
      <c r="Q51" s="189">
        <v>1168</v>
      </c>
      <c r="R51" s="189">
        <v>1173</v>
      </c>
      <c r="S51" s="228">
        <v>1184.5</v>
      </c>
      <c r="T51" s="228">
        <v>1228</v>
      </c>
    </row>
    <row r="52" spans="1:20">
      <c r="A52" s="261" t="s">
        <v>116</v>
      </c>
      <c r="B52" s="189">
        <v>282</v>
      </c>
      <c r="C52" s="189">
        <v>301</v>
      </c>
      <c r="D52" s="189">
        <v>308</v>
      </c>
      <c r="E52" s="190">
        <v>255</v>
      </c>
      <c r="F52" s="190">
        <v>284</v>
      </c>
      <c r="G52" s="185">
        <v>294</v>
      </c>
      <c r="H52" s="186">
        <v>292</v>
      </c>
      <c r="I52" s="185">
        <v>288</v>
      </c>
      <c r="J52" s="185">
        <v>318</v>
      </c>
      <c r="K52" s="185">
        <v>323</v>
      </c>
      <c r="L52" s="185">
        <v>327</v>
      </c>
      <c r="M52" s="185">
        <v>315</v>
      </c>
      <c r="N52" s="185">
        <v>307</v>
      </c>
      <c r="O52" s="185">
        <v>287</v>
      </c>
      <c r="P52" s="185">
        <v>291</v>
      </c>
      <c r="Q52" s="189">
        <v>288</v>
      </c>
      <c r="R52" s="189">
        <v>288</v>
      </c>
      <c r="S52" s="189">
        <v>282</v>
      </c>
      <c r="T52" s="228">
        <v>387</v>
      </c>
    </row>
    <row r="53" spans="1:20">
      <c r="A53" s="261" t="s">
        <v>117</v>
      </c>
      <c r="B53" s="189">
        <v>2559</v>
      </c>
      <c r="C53" s="189">
        <v>1922</v>
      </c>
      <c r="D53" s="189">
        <v>1874</v>
      </c>
      <c r="E53" s="190">
        <v>2768</v>
      </c>
      <c r="F53" s="190">
        <v>2740</v>
      </c>
      <c r="G53" s="185">
        <v>2188</v>
      </c>
      <c r="H53" s="186">
        <v>2307</v>
      </c>
      <c r="I53" s="185">
        <v>2354</v>
      </c>
      <c r="J53" s="185">
        <v>2306</v>
      </c>
      <c r="K53" s="185">
        <v>2302</v>
      </c>
      <c r="L53" s="185">
        <v>2217</v>
      </c>
      <c r="M53" s="185">
        <v>2214</v>
      </c>
      <c r="N53" s="185">
        <v>2590</v>
      </c>
      <c r="O53" s="185">
        <v>2630</v>
      </c>
      <c r="P53" s="185">
        <v>2661</v>
      </c>
      <c r="Q53" s="189">
        <v>2597</v>
      </c>
      <c r="R53" s="189">
        <v>2490</v>
      </c>
      <c r="S53" s="189">
        <v>2684</v>
      </c>
      <c r="T53" s="228">
        <v>2577</v>
      </c>
    </row>
    <row r="54" spans="1:20">
      <c r="A54" s="261" t="s">
        <v>118</v>
      </c>
      <c r="B54" s="189">
        <v>135</v>
      </c>
      <c r="C54" s="189">
        <v>100</v>
      </c>
      <c r="D54" s="189">
        <v>100</v>
      </c>
      <c r="E54" s="190">
        <v>118</v>
      </c>
      <c r="F54" s="190">
        <v>115</v>
      </c>
      <c r="G54" s="185">
        <v>116</v>
      </c>
      <c r="H54" s="186">
        <v>60</v>
      </c>
      <c r="I54" s="185">
        <v>62</v>
      </c>
      <c r="J54" s="185">
        <v>56</v>
      </c>
      <c r="K54" s="185">
        <v>55</v>
      </c>
      <c r="L54" s="185">
        <v>29</v>
      </c>
      <c r="M54" s="185">
        <v>29</v>
      </c>
      <c r="N54" s="185">
        <v>28</v>
      </c>
      <c r="O54" s="185">
        <v>28</v>
      </c>
      <c r="P54" s="185">
        <v>28</v>
      </c>
      <c r="Q54" s="189">
        <v>28</v>
      </c>
      <c r="R54" s="189">
        <v>28</v>
      </c>
      <c r="S54" s="267">
        <v>24</v>
      </c>
      <c r="T54" s="268">
        <v>22</v>
      </c>
    </row>
    <row r="55" spans="1:20" ht="33.75">
      <c r="A55" s="261" t="s">
        <v>119</v>
      </c>
      <c r="B55" s="189">
        <v>70366</v>
      </c>
      <c r="C55" s="189">
        <v>60792</v>
      </c>
      <c r="D55" s="189">
        <v>56843</v>
      </c>
      <c r="E55" s="190">
        <v>56895</v>
      </c>
      <c r="F55" s="190">
        <v>61523</v>
      </c>
      <c r="G55" s="185">
        <v>59756</v>
      </c>
      <c r="H55" s="186">
        <v>60605</v>
      </c>
      <c r="I55" s="185">
        <v>53104</v>
      </c>
      <c r="J55" s="185">
        <v>55909</v>
      </c>
      <c r="K55" s="185">
        <v>66503</v>
      </c>
      <c r="L55" s="185">
        <v>65803</v>
      </c>
      <c r="M55" s="185">
        <v>60940</v>
      </c>
      <c r="N55" s="185">
        <v>59025</v>
      </c>
      <c r="O55" s="185">
        <v>56504</v>
      </c>
      <c r="P55" s="185">
        <v>54925</v>
      </c>
      <c r="Q55" s="189">
        <v>54656</v>
      </c>
      <c r="R55" s="189">
        <v>54596</v>
      </c>
      <c r="S55" s="190">
        <v>54584</v>
      </c>
      <c r="T55" s="189">
        <v>55757</v>
      </c>
    </row>
    <row r="56" spans="1:20">
      <c r="A56" s="229" t="s">
        <v>56</v>
      </c>
      <c r="B56" s="189"/>
      <c r="C56" s="189"/>
      <c r="D56" s="189"/>
      <c r="E56" s="190"/>
      <c r="F56" s="190"/>
      <c r="G56" s="185"/>
      <c r="H56" s="186"/>
      <c r="I56" s="185"/>
      <c r="J56" s="185"/>
      <c r="K56" s="185"/>
      <c r="L56" s="185"/>
      <c r="M56" s="185"/>
      <c r="N56" s="185"/>
      <c r="O56" s="185"/>
      <c r="P56" s="185"/>
      <c r="Q56" s="269"/>
      <c r="R56" s="269"/>
      <c r="S56" s="189"/>
      <c r="T56" s="228"/>
    </row>
    <row r="57" spans="1:20">
      <c r="A57" s="230" t="s">
        <v>120</v>
      </c>
      <c r="B57" s="189">
        <v>14113</v>
      </c>
      <c r="C57" s="189">
        <v>11179</v>
      </c>
      <c r="D57" s="189">
        <v>7460</v>
      </c>
      <c r="E57" s="190">
        <v>7508</v>
      </c>
      <c r="F57" s="190">
        <v>9956</v>
      </c>
      <c r="G57" s="185">
        <v>8782</v>
      </c>
      <c r="H57" s="186">
        <v>8946</v>
      </c>
      <c r="I57" s="185">
        <v>7809</v>
      </c>
      <c r="J57" s="185">
        <v>8654</v>
      </c>
      <c r="K57" s="185">
        <v>10145</v>
      </c>
      <c r="L57" s="185">
        <v>9801</v>
      </c>
      <c r="M57" s="185">
        <v>9051</v>
      </c>
      <c r="N57" s="185">
        <v>8806</v>
      </c>
      <c r="O57" s="185">
        <v>8415</v>
      </c>
      <c r="P57" s="185">
        <v>8041</v>
      </c>
      <c r="Q57" s="189">
        <v>8031</v>
      </c>
      <c r="R57" s="189">
        <v>8031</v>
      </c>
      <c r="S57" s="189">
        <v>7944</v>
      </c>
      <c r="T57" s="189">
        <v>7944</v>
      </c>
    </row>
    <row r="58" spans="1:20">
      <c r="A58" s="230" t="s">
        <v>121</v>
      </c>
      <c r="B58" s="189">
        <v>23720</v>
      </c>
      <c r="C58" s="189">
        <v>22952</v>
      </c>
      <c r="D58" s="189">
        <v>25794</v>
      </c>
      <c r="E58" s="190">
        <v>25834</v>
      </c>
      <c r="F58" s="190">
        <v>25417</v>
      </c>
      <c r="G58" s="185">
        <v>26309</v>
      </c>
      <c r="H58" s="186">
        <v>26724</v>
      </c>
      <c r="I58" s="185">
        <v>23727</v>
      </c>
      <c r="J58" s="185">
        <v>26298</v>
      </c>
      <c r="K58" s="185">
        <v>32413</v>
      </c>
      <c r="L58" s="185">
        <v>32329</v>
      </c>
      <c r="M58" s="185">
        <v>30982</v>
      </c>
      <c r="N58" s="185">
        <v>30797</v>
      </c>
      <c r="O58" s="185">
        <v>30146</v>
      </c>
      <c r="P58" s="185">
        <v>30491</v>
      </c>
      <c r="Q58" s="189">
        <v>30926</v>
      </c>
      <c r="R58" s="189" t="s">
        <v>53</v>
      </c>
      <c r="S58" s="189">
        <v>2847</v>
      </c>
      <c r="T58" s="189">
        <v>2847</v>
      </c>
    </row>
    <row r="59" spans="1:20">
      <c r="A59" s="230" t="s">
        <v>122</v>
      </c>
      <c r="B59" s="189">
        <v>10045</v>
      </c>
      <c r="C59" s="189">
        <v>8388</v>
      </c>
      <c r="D59" s="189">
        <v>6809</v>
      </c>
      <c r="E59" s="190">
        <v>6371</v>
      </c>
      <c r="F59" s="190">
        <v>7633</v>
      </c>
      <c r="G59" s="185">
        <v>6924</v>
      </c>
      <c r="H59" s="186">
        <v>6560</v>
      </c>
      <c r="I59" s="185">
        <v>4823</v>
      </c>
      <c r="J59" s="185">
        <v>4246</v>
      </c>
      <c r="K59" s="185">
        <v>3992</v>
      </c>
      <c r="L59" s="185">
        <v>3725</v>
      </c>
      <c r="M59" s="185">
        <v>3360</v>
      </c>
      <c r="N59" s="185">
        <v>3000</v>
      </c>
      <c r="O59" s="185">
        <v>2280</v>
      </c>
      <c r="P59" s="185">
        <v>2271</v>
      </c>
      <c r="Q59" s="189">
        <v>2259</v>
      </c>
      <c r="R59" s="189">
        <v>2259</v>
      </c>
      <c r="S59" s="189">
        <v>29536</v>
      </c>
      <c r="T59" s="189">
        <v>30273</v>
      </c>
    </row>
    <row r="60" spans="1:20">
      <c r="A60" s="230" t="s">
        <v>123</v>
      </c>
      <c r="B60" s="189">
        <v>10281</v>
      </c>
      <c r="C60" s="189">
        <v>8692</v>
      </c>
      <c r="D60" s="189">
        <v>7770</v>
      </c>
      <c r="E60" s="190">
        <v>7748</v>
      </c>
      <c r="F60" s="190">
        <v>8141</v>
      </c>
      <c r="G60" s="185">
        <v>7016</v>
      </c>
      <c r="H60" s="186">
        <v>7524</v>
      </c>
      <c r="I60" s="185">
        <v>6280</v>
      </c>
      <c r="J60" s="185">
        <v>6152</v>
      </c>
      <c r="K60" s="185">
        <v>6634</v>
      </c>
      <c r="L60" s="185">
        <v>6492</v>
      </c>
      <c r="M60" s="185">
        <v>5769</v>
      </c>
      <c r="N60" s="185">
        <v>5657</v>
      </c>
      <c r="O60" s="185">
        <v>5438</v>
      </c>
      <c r="P60" s="185">
        <v>5232</v>
      </c>
      <c r="Q60" s="189">
        <v>5030</v>
      </c>
      <c r="R60" s="189">
        <v>5030</v>
      </c>
      <c r="S60" s="189">
        <v>6164</v>
      </c>
      <c r="T60" s="189">
        <v>7186</v>
      </c>
    </row>
    <row r="61" spans="1:20">
      <c r="A61" s="270" t="s">
        <v>124</v>
      </c>
      <c r="B61" s="189" t="s">
        <v>30</v>
      </c>
      <c r="C61" s="189" t="s">
        <v>30</v>
      </c>
      <c r="D61" s="189" t="s">
        <v>30</v>
      </c>
      <c r="E61" s="189" t="s">
        <v>30</v>
      </c>
      <c r="F61" s="189" t="s">
        <v>30</v>
      </c>
      <c r="G61" s="189" t="s">
        <v>30</v>
      </c>
      <c r="H61" s="189" t="s">
        <v>30</v>
      </c>
      <c r="I61" s="189" t="s">
        <v>30</v>
      </c>
      <c r="J61" s="189" t="s">
        <v>30</v>
      </c>
      <c r="K61" s="189" t="s">
        <v>30</v>
      </c>
      <c r="L61" s="189" t="s">
        <v>30</v>
      </c>
      <c r="M61" s="189" t="s">
        <v>30</v>
      </c>
      <c r="N61" s="189" t="s">
        <v>30</v>
      </c>
      <c r="O61" s="189" t="s">
        <v>30</v>
      </c>
      <c r="P61" s="189" t="s">
        <v>30</v>
      </c>
      <c r="Q61" s="189">
        <v>1</v>
      </c>
      <c r="R61" s="189">
        <v>1</v>
      </c>
      <c r="S61" s="189">
        <v>1</v>
      </c>
      <c r="T61" s="189">
        <v>1</v>
      </c>
    </row>
    <row r="62" spans="1:20">
      <c r="A62" s="230" t="s">
        <v>125</v>
      </c>
      <c r="B62" s="189">
        <v>12207</v>
      </c>
      <c r="C62" s="189">
        <v>9581</v>
      </c>
      <c r="D62" s="189">
        <v>9010</v>
      </c>
      <c r="E62" s="190">
        <v>9434</v>
      </c>
      <c r="F62" s="190">
        <v>10376</v>
      </c>
      <c r="G62" s="185">
        <v>10725</v>
      </c>
      <c r="H62" s="186">
        <v>10851</v>
      </c>
      <c r="I62" s="185">
        <v>10465</v>
      </c>
      <c r="J62" s="185">
        <v>10559</v>
      </c>
      <c r="K62" s="185">
        <v>13319</v>
      </c>
      <c r="L62" s="185">
        <v>13453</v>
      </c>
      <c r="M62" s="185">
        <v>11775</v>
      </c>
      <c r="N62" s="185">
        <v>10762</v>
      </c>
      <c r="O62" s="185">
        <v>10224</v>
      </c>
      <c r="P62" s="185">
        <v>8889</v>
      </c>
      <c r="Q62" s="189">
        <v>8409</v>
      </c>
      <c r="R62" s="189">
        <v>8349</v>
      </c>
      <c r="S62" s="189">
        <v>8092</v>
      </c>
      <c r="T62" s="189">
        <v>7506</v>
      </c>
    </row>
    <row r="63" spans="1:20" ht="33.75">
      <c r="A63" s="261" t="s">
        <v>126</v>
      </c>
      <c r="B63" s="189">
        <v>18360</v>
      </c>
      <c r="C63" s="189">
        <v>26688</v>
      </c>
      <c r="D63" s="189">
        <v>30078</v>
      </c>
      <c r="E63" s="190">
        <v>33634</v>
      </c>
      <c r="F63" s="190">
        <v>34702</v>
      </c>
      <c r="G63" s="185">
        <v>35161</v>
      </c>
      <c r="H63" s="186">
        <v>39637</v>
      </c>
      <c r="I63" s="185">
        <v>43305</v>
      </c>
      <c r="J63" s="185">
        <v>51924</v>
      </c>
      <c r="K63" s="185">
        <v>61192</v>
      </c>
      <c r="L63" s="185">
        <v>63477</v>
      </c>
      <c r="M63" s="185">
        <v>71351</v>
      </c>
      <c r="N63" s="185">
        <v>73177</v>
      </c>
      <c r="O63" s="185">
        <v>72848</v>
      </c>
      <c r="P63" s="185">
        <v>75496</v>
      </c>
      <c r="Q63" s="189">
        <v>80050</v>
      </c>
      <c r="R63" s="189">
        <v>83917</v>
      </c>
      <c r="S63" s="189">
        <v>83917</v>
      </c>
      <c r="T63" s="189">
        <v>83316</v>
      </c>
    </row>
    <row r="64" spans="1:20">
      <c r="A64" s="43"/>
      <c r="B64" s="19"/>
      <c r="C64" s="19"/>
      <c r="D64" s="19"/>
      <c r="E64" s="19"/>
      <c r="F64" s="19"/>
      <c r="G64" s="9"/>
      <c r="H64" s="9"/>
      <c r="I64" s="9"/>
      <c r="J64" s="9"/>
      <c r="K64" s="9"/>
      <c r="L64" s="9"/>
      <c r="M64" s="9"/>
      <c r="N64" s="9"/>
      <c r="O64" s="9"/>
      <c r="P64" s="9"/>
      <c r="Q64" s="19"/>
      <c r="R64" s="19"/>
    </row>
    <row r="65" spans="1:20" ht="12.75" customHeight="1">
      <c r="A65" s="524" t="s">
        <v>127</v>
      </c>
      <c r="B65" s="524"/>
      <c r="C65" s="524"/>
      <c r="D65" s="524"/>
      <c r="E65" s="524"/>
      <c r="F65" s="524"/>
      <c r="G65" s="524"/>
      <c r="H65" s="524"/>
      <c r="I65" s="524"/>
      <c r="J65" s="524"/>
      <c r="K65" s="524"/>
      <c r="L65" s="524"/>
      <c r="M65" s="524"/>
      <c r="N65" s="524"/>
      <c r="O65" s="524"/>
      <c r="P65" s="524"/>
      <c r="Q65" s="524"/>
      <c r="R65" s="524"/>
      <c r="S65" s="524"/>
      <c r="T65" s="524"/>
    </row>
    <row r="66" spans="1:20">
      <c r="A66" s="2"/>
      <c r="B66" s="2"/>
      <c r="C66" s="2"/>
      <c r="D66" s="2"/>
      <c r="E66" s="2"/>
      <c r="F66" s="2"/>
      <c r="G66" s="2"/>
      <c r="H66" s="2"/>
      <c r="I66" s="2"/>
      <c r="J66" s="2"/>
      <c r="K66" s="2"/>
      <c r="L66" s="2"/>
      <c r="M66" s="2"/>
      <c r="N66" s="2"/>
    </row>
    <row r="67" spans="1:20">
      <c r="A67" s="219"/>
      <c r="B67" s="193">
        <v>2003</v>
      </c>
      <c r="C67" s="193">
        <v>2004</v>
      </c>
      <c r="D67" s="193">
        <v>2005</v>
      </c>
      <c r="E67" s="193">
        <v>2006</v>
      </c>
      <c r="F67" s="193">
        <v>2007</v>
      </c>
      <c r="G67" s="194">
        <v>2008</v>
      </c>
      <c r="H67" s="194">
        <v>2009</v>
      </c>
      <c r="I67" s="194">
        <v>2010</v>
      </c>
      <c r="J67" s="194">
        <v>2011</v>
      </c>
      <c r="K67" s="194">
        <v>2012</v>
      </c>
      <c r="L67" s="194">
        <v>2013</v>
      </c>
      <c r="M67" s="194">
        <v>2014</v>
      </c>
      <c r="N67" s="194">
        <v>2015</v>
      </c>
      <c r="O67" s="194">
        <v>2016</v>
      </c>
      <c r="P67" s="194">
        <v>2017</v>
      </c>
      <c r="Q67" s="194">
        <v>2018</v>
      </c>
      <c r="R67" s="194">
        <v>2019</v>
      </c>
      <c r="S67" s="193">
        <v>2020</v>
      </c>
      <c r="T67" s="193">
        <v>2021</v>
      </c>
    </row>
    <row r="68" spans="1:20" ht="22.5">
      <c r="A68" s="263" t="s">
        <v>128</v>
      </c>
      <c r="B68" s="218">
        <v>202.73699999999999</v>
      </c>
      <c r="C68" s="218">
        <v>215.61760000000001</v>
      </c>
      <c r="D68" s="218">
        <v>222.672</v>
      </c>
      <c r="E68" s="218">
        <v>246.90690000000001</v>
      </c>
      <c r="F68" s="218">
        <v>260.56259999999997</v>
      </c>
      <c r="G68" s="218">
        <v>268.96440000000001</v>
      </c>
      <c r="H68" s="218">
        <v>248.3571</v>
      </c>
      <c r="I68" s="218">
        <v>267.85642000000001</v>
      </c>
      <c r="J68" s="218">
        <v>279.71319999999997</v>
      </c>
      <c r="K68" s="218">
        <v>294.81979999999999</v>
      </c>
      <c r="L68" s="218">
        <v>293.6601</v>
      </c>
      <c r="M68" s="218">
        <v>390.74180000000001</v>
      </c>
      <c r="N68" s="218">
        <v>341.37729999999999</v>
      </c>
      <c r="O68" s="218">
        <v>338.92860000000002</v>
      </c>
      <c r="P68" s="218">
        <v>387.23669999999998</v>
      </c>
      <c r="Q68" s="218">
        <v>397.88479999999998</v>
      </c>
      <c r="R68" s="218">
        <v>397.02600000000001</v>
      </c>
      <c r="S68" s="218">
        <v>402.34429999999998</v>
      </c>
      <c r="T68" s="218">
        <v>410.28570000000002</v>
      </c>
    </row>
    <row r="69" spans="1:20">
      <c r="A69" s="261" t="s">
        <v>70</v>
      </c>
      <c r="B69" s="213">
        <v>147672.29999999999</v>
      </c>
      <c r="C69" s="213">
        <v>163454.34</v>
      </c>
      <c r="D69" s="213">
        <v>171855.33</v>
      </c>
      <c r="E69" s="213">
        <v>191232.68</v>
      </c>
      <c r="F69" s="213">
        <v>200784.46</v>
      </c>
      <c r="G69" s="213">
        <v>214949.5</v>
      </c>
      <c r="H69" s="213">
        <v>197484.7</v>
      </c>
      <c r="I69" s="213">
        <v>213219</v>
      </c>
      <c r="J69" s="213">
        <v>223626</v>
      </c>
      <c r="K69" s="213">
        <v>235892.9</v>
      </c>
      <c r="L69" s="213">
        <v>231289.5</v>
      </c>
      <c r="M69" s="213">
        <v>280653.8</v>
      </c>
      <c r="N69" s="213">
        <v>267362.2</v>
      </c>
      <c r="O69" s="213">
        <v>238972.2</v>
      </c>
      <c r="P69" s="213">
        <v>266611.90000000002</v>
      </c>
      <c r="Q69" s="213">
        <v>283345.2</v>
      </c>
      <c r="R69" s="213">
        <v>286651.59999999998</v>
      </c>
      <c r="S69" s="213">
        <v>299206.7</v>
      </c>
      <c r="T69" s="213">
        <v>297411.40000000002</v>
      </c>
    </row>
    <row r="70" spans="1:20" ht="22.5">
      <c r="A70" s="263" t="s">
        <v>129</v>
      </c>
      <c r="B70" s="218">
        <v>17.686299999999999</v>
      </c>
      <c r="C70" s="218">
        <v>16.404800000000002</v>
      </c>
      <c r="D70" s="218">
        <v>16.459700000000002</v>
      </c>
      <c r="E70" s="218">
        <v>17.753599999999999</v>
      </c>
      <c r="F70" s="218">
        <v>18.061800000000002</v>
      </c>
      <c r="G70" s="218">
        <v>17.7439</v>
      </c>
      <c r="H70" s="218">
        <v>18.636600000000001</v>
      </c>
      <c r="I70" s="218">
        <v>19.561360000000001</v>
      </c>
      <c r="J70" s="218">
        <v>20.513100000000001</v>
      </c>
      <c r="K70" s="218">
        <v>24.353300000000001</v>
      </c>
      <c r="L70" s="218">
        <v>28.58</v>
      </c>
      <c r="M70" s="218">
        <v>23.2288</v>
      </c>
      <c r="N70" s="218">
        <v>22.497800000000002</v>
      </c>
      <c r="O70" s="218">
        <v>23.0732</v>
      </c>
      <c r="P70" s="218">
        <v>22.914280000000002</v>
      </c>
      <c r="Q70" s="218">
        <v>23.0914</v>
      </c>
      <c r="R70" s="218">
        <v>22.350729999999999</v>
      </c>
      <c r="S70" s="218">
        <v>13150.91</v>
      </c>
      <c r="T70" s="218">
        <v>16095.69</v>
      </c>
    </row>
    <row r="71" spans="1:20">
      <c r="A71" s="261" t="s">
        <v>80</v>
      </c>
      <c r="B71" s="213">
        <v>10686.16</v>
      </c>
      <c r="C71" s="213">
        <v>11848.97</v>
      </c>
      <c r="D71" s="213">
        <v>12135.64</v>
      </c>
      <c r="E71" s="213">
        <v>13669.64</v>
      </c>
      <c r="F71" s="213">
        <v>14587.23</v>
      </c>
      <c r="G71" s="213">
        <v>14718.9</v>
      </c>
      <c r="H71" s="213">
        <v>14701.6</v>
      </c>
      <c r="I71" s="213">
        <v>16055.46</v>
      </c>
      <c r="J71" s="213">
        <v>16574.599999999999</v>
      </c>
      <c r="K71" s="213">
        <v>19255.8</v>
      </c>
      <c r="L71" s="213">
        <v>20624.900000000001</v>
      </c>
      <c r="M71" s="213">
        <v>18998.599999999999</v>
      </c>
      <c r="N71" s="213">
        <v>17011.599999999999</v>
      </c>
      <c r="O71" s="213">
        <v>17913.900000000001</v>
      </c>
      <c r="P71" s="213">
        <v>18222.2</v>
      </c>
      <c r="Q71" s="213">
        <v>18562.2</v>
      </c>
      <c r="R71" s="213">
        <v>17721</v>
      </c>
      <c r="S71" s="213">
        <v>9163.2999999999993</v>
      </c>
      <c r="T71" s="213">
        <v>12750</v>
      </c>
    </row>
  </sheetData>
  <mergeCells count="8">
    <mergeCell ref="A65:T65"/>
    <mergeCell ref="A1:R1"/>
    <mergeCell ref="A3:T3"/>
    <mergeCell ref="A4:T4"/>
    <mergeCell ref="A25:T25"/>
    <mergeCell ref="A24:T24"/>
    <mergeCell ref="A45:T45"/>
    <mergeCell ref="A44:T44"/>
  </mergeCell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2:C541"/>
  <sheetViews>
    <sheetView workbookViewId="0">
      <selection activeCell="F14" sqref="F14"/>
    </sheetView>
  </sheetViews>
  <sheetFormatPr defaultRowHeight="15"/>
  <cols>
    <col min="1" max="1" width="24.7109375" customWidth="1"/>
    <col min="2" max="2" width="25.7109375" style="118" customWidth="1"/>
    <col min="3" max="3" width="26.42578125" customWidth="1"/>
  </cols>
  <sheetData>
    <row r="2" spans="1:3">
      <c r="A2" s="601" t="s">
        <v>2899</v>
      </c>
      <c r="B2" s="601"/>
      <c r="C2" s="601"/>
    </row>
    <row r="4" spans="1:3">
      <c r="A4" s="427" t="s">
        <v>2758</v>
      </c>
      <c r="B4" s="437" t="s">
        <v>2759</v>
      </c>
      <c r="C4" s="427" t="s">
        <v>2760</v>
      </c>
    </row>
    <row r="5" spans="1:3">
      <c r="A5" s="432" t="s">
        <v>256</v>
      </c>
      <c r="B5" s="438"/>
      <c r="C5" s="433">
        <v>6475509.5242387475</v>
      </c>
    </row>
    <row r="6" spans="1:3">
      <c r="A6" s="434" t="s">
        <v>2761</v>
      </c>
      <c r="B6" s="442" t="s">
        <v>2762</v>
      </c>
      <c r="C6" s="433">
        <v>1147.0354600000001</v>
      </c>
    </row>
    <row r="7" spans="1:3">
      <c r="A7" s="434"/>
      <c r="B7" s="442" t="s">
        <v>2763</v>
      </c>
      <c r="C7" s="433">
        <v>25</v>
      </c>
    </row>
    <row r="8" spans="1:3">
      <c r="A8" s="434"/>
      <c r="B8" s="442" t="s">
        <v>2779</v>
      </c>
      <c r="C8" s="433">
        <v>3.5000000000000003E-2</v>
      </c>
    </row>
    <row r="9" spans="1:3">
      <c r="A9" s="434" t="s">
        <v>2765</v>
      </c>
      <c r="B9" s="442" t="s">
        <v>2762</v>
      </c>
      <c r="C9" s="433">
        <v>662.18676599999981</v>
      </c>
    </row>
    <row r="10" spans="1:3">
      <c r="A10" s="434"/>
      <c r="B10" s="442" t="s">
        <v>2763</v>
      </c>
      <c r="C10" s="433">
        <v>62.055199999999999</v>
      </c>
    </row>
    <row r="11" spans="1:3">
      <c r="A11" s="434"/>
      <c r="B11" s="442" t="s">
        <v>2779</v>
      </c>
      <c r="C11" s="433">
        <v>3.3235000000000001</v>
      </c>
    </row>
    <row r="12" spans="1:3">
      <c r="A12" s="434"/>
      <c r="B12" s="442" t="s">
        <v>2766</v>
      </c>
      <c r="C12" s="433">
        <v>354.5</v>
      </c>
    </row>
    <row r="13" spans="1:3">
      <c r="A13" s="434"/>
      <c r="B13" s="442" t="s">
        <v>2767</v>
      </c>
      <c r="C13" s="433">
        <v>117.714</v>
      </c>
    </row>
    <row r="14" spans="1:3">
      <c r="A14" s="434" t="s">
        <v>2768</v>
      </c>
      <c r="B14" s="442" t="s">
        <v>2762</v>
      </c>
      <c r="C14" s="433">
        <v>15732.419701999999</v>
      </c>
    </row>
    <row r="15" spans="1:3">
      <c r="A15" s="434"/>
      <c r="B15" s="442" t="s">
        <v>2763</v>
      </c>
      <c r="C15" s="433">
        <v>4775.5014000000001</v>
      </c>
    </row>
    <row r="16" spans="1:3">
      <c r="A16" s="434"/>
      <c r="B16" s="442" t="s">
        <v>2770</v>
      </c>
      <c r="C16" s="433">
        <v>385.72</v>
      </c>
    </row>
    <row r="17" spans="1:3">
      <c r="A17" s="434"/>
      <c r="B17" s="442" t="s">
        <v>2764</v>
      </c>
      <c r="C17" s="433">
        <v>172.92</v>
      </c>
    </row>
    <row r="18" spans="1:3">
      <c r="A18" s="434" t="s">
        <v>2773</v>
      </c>
      <c r="B18" s="442" t="s">
        <v>2762</v>
      </c>
      <c r="C18" s="433">
        <v>367.78416999999996</v>
      </c>
    </row>
    <row r="19" spans="1:3">
      <c r="A19" s="434" t="s">
        <v>2769</v>
      </c>
      <c r="B19" s="442" t="s">
        <v>2775</v>
      </c>
      <c r="C19" s="433">
        <v>449.93900000000002</v>
      </c>
    </row>
    <row r="20" spans="1:3">
      <c r="A20" s="434"/>
      <c r="B20" s="442" t="s">
        <v>2799</v>
      </c>
      <c r="C20" s="433">
        <v>442.767</v>
      </c>
    </row>
    <row r="21" spans="1:3">
      <c r="A21" s="434"/>
      <c r="B21" s="442" t="s">
        <v>2762</v>
      </c>
      <c r="C21" s="433">
        <v>7976.6120000000001</v>
      </c>
    </row>
    <row r="22" spans="1:3">
      <c r="A22" s="434"/>
      <c r="B22" s="442" t="s">
        <v>2763</v>
      </c>
      <c r="C22" s="433">
        <v>65</v>
      </c>
    </row>
    <row r="23" spans="1:3">
      <c r="A23" s="434"/>
      <c r="B23" s="442" t="s">
        <v>2770</v>
      </c>
      <c r="C23" s="433">
        <v>2399.54729</v>
      </c>
    </row>
    <row r="24" spans="1:3">
      <c r="A24" s="434"/>
      <c r="B24" s="442" t="s">
        <v>2777</v>
      </c>
      <c r="C24" s="433">
        <v>460.43049999999999</v>
      </c>
    </row>
    <row r="25" spans="1:3">
      <c r="A25" s="434"/>
      <c r="B25" s="442" t="s">
        <v>2779</v>
      </c>
      <c r="C25" s="433">
        <v>6834.50036</v>
      </c>
    </row>
    <row r="26" spans="1:3">
      <c r="A26" s="434"/>
      <c r="B26" s="442" t="s">
        <v>2780</v>
      </c>
      <c r="C26" s="433">
        <v>209.45400000000001</v>
      </c>
    </row>
    <row r="27" spans="1:3">
      <c r="A27" s="434"/>
      <c r="B27" s="442" t="s">
        <v>2767</v>
      </c>
      <c r="C27" s="433">
        <v>5.49</v>
      </c>
    </row>
    <row r="28" spans="1:3">
      <c r="A28" s="434"/>
      <c r="B28" s="442" t="s">
        <v>2781</v>
      </c>
      <c r="C28" s="433">
        <v>130</v>
      </c>
    </row>
    <row r="29" spans="1:3">
      <c r="A29" s="434" t="s">
        <v>2783</v>
      </c>
      <c r="B29" s="442" t="s">
        <v>2762</v>
      </c>
      <c r="C29" s="433">
        <v>794.26499999999999</v>
      </c>
    </row>
    <row r="30" spans="1:3">
      <c r="A30" s="434"/>
      <c r="B30" s="442" t="s">
        <v>2763</v>
      </c>
      <c r="C30" s="433">
        <v>12.930759999999998</v>
      </c>
    </row>
    <row r="31" spans="1:3">
      <c r="A31" s="434" t="s">
        <v>2775</v>
      </c>
      <c r="B31" s="442" t="s">
        <v>2763</v>
      </c>
      <c r="C31" s="433">
        <v>129.06399999999999</v>
      </c>
    </row>
    <row r="32" spans="1:3">
      <c r="A32" s="434" t="s">
        <v>2785</v>
      </c>
      <c r="B32" s="442" t="s">
        <v>2762</v>
      </c>
      <c r="C32" s="433">
        <v>19.09132</v>
      </c>
    </row>
    <row r="33" spans="1:3">
      <c r="A33" s="434" t="s">
        <v>2786</v>
      </c>
      <c r="B33" s="442" t="s">
        <v>2762</v>
      </c>
      <c r="C33" s="433">
        <v>1797.3179130000003</v>
      </c>
    </row>
    <row r="34" spans="1:3">
      <c r="A34" s="434"/>
      <c r="B34" s="442" t="s">
        <v>2763</v>
      </c>
      <c r="C34" s="433">
        <v>17.579052000000004</v>
      </c>
    </row>
    <row r="35" spans="1:3">
      <c r="A35" s="434"/>
      <c r="B35" s="442" t="s">
        <v>2764</v>
      </c>
      <c r="C35" s="433">
        <v>0.59</v>
      </c>
    </row>
    <row r="36" spans="1:3">
      <c r="A36" s="434"/>
      <c r="B36" s="442" t="s">
        <v>2766</v>
      </c>
      <c r="C36" s="433">
        <v>16.464400000000001</v>
      </c>
    </row>
    <row r="37" spans="1:3">
      <c r="A37" s="434"/>
      <c r="B37" s="442" t="s">
        <v>2767</v>
      </c>
      <c r="C37" s="433">
        <v>1.829</v>
      </c>
    </row>
    <row r="38" spans="1:3">
      <c r="A38" s="434" t="s">
        <v>2787</v>
      </c>
      <c r="B38" s="442" t="s">
        <v>2762</v>
      </c>
      <c r="C38" s="433">
        <v>10421.768594000005</v>
      </c>
    </row>
    <row r="39" spans="1:3">
      <c r="A39" s="434"/>
      <c r="B39" s="442" t="s">
        <v>2763</v>
      </c>
      <c r="C39" s="433">
        <v>0.31521999999999994</v>
      </c>
    </row>
    <row r="40" spans="1:3">
      <c r="A40" s="434"/>
      <c r="B40" s="442" t="s">
        <v>2764</v>
      </c>
      <c r="C40" s="433">
        <v>18.856000000000002</v>
      </c>
    </row>
    <row r="41" spans="1:3">
      <c r="A41" s="434" t="s">
        <v>2788</v>
      </c>
      <c r="B41" s="442" t="s">
        <v>2762</v>
      </c>
      <c r="C41" s="433">
        <v>728.97440999999992</v>
      </c>
    </row>
    <row r="42" spans="1:3">
      <c r="A42" s="434"/>
      <c r="B42" s="442" t="s">
        <v>2763</v>
      </c>
      <c r="C42" s="433">
        <v>22</v>
      </c>
    </row>
    <row r="43" spans="1:3">
      <c r="A43" s="434" t="s">
        <v>2789</v>
      </c>
      <c r="B43" s="442" t="s">
        <v>2762</v>
      </c>
      <c r="C43" s="433">
        <v>10.503</v>
      </c>
    </row>
    <row r="44" spans="1:3">
      <c r="A44" s="434" t="s">
        <v>2900</v>
      </c>
      <c r="B44" s="442" t="s">
        <v>2767</v>
      </c>
      <c r="C44" s="433">
        <v>23.77</v>
      </c>
    </row>
    <row r="45" spans="1:3">
      <c r="A45" s="434" t="s">
        <v>2790</v>
      </c>
      <c r="B45" s="442" t="s">
        <v>2762</v>
      </c>
      <c r="C45" s="433">
        <v>91.18356</v>
      </c>
    </row>
    <row r="46" spans="1:3">
      <c r="A46" s="434"/>
      <c r="B46" s="442" t="s">
        <v>2763</v>
      </c>
      <c r="C46" s="433">
        <v>13.447417999999999</v>
      </c>
    </row>
    <row r="47" spans="1:3">
      <c r="A47" s="434" t="s">
        <v>2791</v>
      </c>
      <c r="B47" s="442" t="s">
        <v>2762</v>
      </c>
      <c r="C47" s="433">
        <v>225.09184999999997</v>
      </c>
    </row>
    <row r="48" spans="1:3">
      <c r="A48" s="434" t="s">
        <v>2792</v>
      </c>
      <c r="B48" s="442" t="s">
        <v>2762</v>
      </c>
      <c r="C48" s="433">
        <v>283.75504999999998</v>
      </c>
    </row>
    <row r="49" spans="1:3">
      <c r="A49" s="434"/>
      <c r="B49" s="442" t="s">
        <v>2763</v>
      </c>
      <c r="C49" s="433">
        <v>40.310310000000001</v>
      </c>
    </row>
    <row r="50" spans="1:3">
      <c r="A50" s="434" t="s">
        <v>2793</v>
      </c>
      <c r="B50" s="442" t="s">
        <v>2762</v>
      </c>
      <c r="C50" s="433">
        <v>5316.8880290000006</v>
      </c>
    </row>
    <row r="51" spans="1:3">
      <c r="A51" s="434"/>
      <c r="B51" s="442" t="s">
        <v>2763</v>
      </c>
      <c r="C51" s="433">
        <v>344.30349600000005</v>
      </c>
    </row>
    <row r="52" spans="1:3">
      <c r="A52" s="434"/>
      <c r="B52" s="442" t="s">
        <v>2764</v>
      </c>
      <c r="C52" s="433">
        <v>401.89249999999998</v>
      </c>
    </row>
    <row r="53" spans="1:3">
      <c r="A53" s="434"/>
      <c r="B53" s="442" t="s">
        <v>2767</v>
      </c>
      <c r="C53" s="433">
        <v>3972.1590599999995</v>
      </c>
    </row>
    <row r="54" spans="1:3">
      <c r="A54" s="434" t="s">
        <v>2776</v>
      </c>
      <c r="B54" s="442" t="s">
        <v>2769</v>
      </c>
      <c r="C54" s="433">
        <v>17.984000000000002</v>
      </c>
    </row>
    <row r="55" spans="1:3">
      <c r="A55" s="434"/>
      <c r="B55" s="442" t="s">
        <v>2762</v>
      </c>
      <c r="C55" s="433">
        <v>5858.9561790000107</v>
      </c>
    </row>
    <row r="56" spans="1:3">
      <c r="A56" s="434"/>
      <c r="B56" s="442" t="s">
        <v>2763</v>
      </c>
      <c r="C56" s="433">
        <v>442.90233900000015</v>
      </c>
    </row>
    <row r="57" spans="1:3">
      <c r="A57" s="434"/>
      <c r="B57" s="442" t="s">
        <v>2764</v>
      </c>
      <c r="C57" s="433">
        <v>58.002749999999999</v>
      </c>
    </row>
    <row r="58" spans="1:3">
      <c r="A58" s="434"/>
      <c r="B58" s="442" t="s">
        <v>2766</v>
      </c>
      <c r="C58" s="433">
        <v>45.433529999999998</v>
      </c>
    </row>
    <row r="59" spans="1:3">
      <c r="A59" s="434"/>
      <c r="B59" s="442" t="s">
        <v>2767</v>
      </c>
      <c r="C59" s="433">
        <v>895.20074599999998</v>
      </c>
    </row>
    <row r="60" spans="1:3">
      <c r="A60" s="434" t="s">
        <v>2795</v>
      </c>
      <c r="B60" s="442" t="s">
        <v>2762</v>
      </c>
      <c r="C60" s="433">
        <v>80.155439999999999</v>
      </c>
    </row>
    <row r="61" spans="1:3">
      <c r="A61" s="434" t="s">
        <v>2797</v>
      </c>
      <c r="B61" s="442" t="s">
        <v>2762</v>
      </c>
      <c r="C61" s="433">
        <v>385.36422000000005</v>
      </c>
    </row>
    <row r="62" spans="1:3">
      <c r="A62" s="434"/>
      <c r="B62" s="442" t="s">
        <v>2763</v>
      </c>
      <c r="C62" s="433">
        <v>163.30481</v>
      </c>
    </row>
    <row r="63" spans="1:3">
      <c r="A63" s="434"/>
      <c r="B63" s="442" t="s">
        <v>2764</v>
      </c>
      <c r="C63" s="433">
        <v>12.478299999999999</v>
      </c>
    </row>
    <row r="64" spans="1:3">
      <c r="A64" s="434"/>
      <c r="B64" s="442" t="s">
        <v>2766</v>
      </c>
      <c r="C64" s="433">
        <v>54.2</v>
      </c>
    </row>
    <row r="65" spans="1:3">
      <c r="A65" s="434"/>
      <c r="B65" s="442" t="s">
        <v>2767</v>
      </c>
      <c r="C65" s="433">
        <v>27.041900000000002</v>
      </c>
    </row>
    <row r="66" spans="1:3">
      <c r="A66" s="434" t="s">
        <v>2798</v>
      </c>
      <c r="B66" s="442" t="s">
        <v>2762</v>
      </c>
      <c r="C66" s="433">
        <v>385.77253999999999</v>
      </c>
    </row>
    <row r="67" spans="1:3">
      <c r="A67" s="434"/>
      <c r="B67" s="442" t="s">
        <v>2763</v>
      </c>
      <c r="C67" s="433">
        <v>2.5099999999999998</v>
      </c>
    </row>
    <row r="68" spans="1:3">
      <c r="A68" s="434"/>
      <c r="B68" s="442" t="s">
        <v>2779</v>
      </c>
      <c r="C68" s="433">
        <v>0.129</v>
      </c>
    </row>
    <row r="69" spans="1:3">
      <c r="A69" s="434" t="s">
        <v>2799</v>
      </c>
      <c r="B69" s="442" t="s">
        <v>2762</v>
      </c>
      <c r="C69" s="433">
        <v>27379.657841999997</v>
      </c>
    </row>
    <row r="70" spans="1:3">
      <c r="A70" s="434"/>
      <c r="B70" s="442" t="s">
        <v>2763</v>
      </c>
      <c r="C70" s="433">
        <v>1606.3176039999998</v>
      </c>
    </row>
    <row r="71" spans="1:3">
      <c r="A71" s="434"/>
      <c r="B71" s="442" t="s">
        <v>2770</v>
      </c>
      <c r="C71" s="433">
        <v>362.4205</v>
      </c>
    </row>
    <row r="72" spans="1:3">
      <c r="A72" s="434"/>
      <c r="B72" s="442" t="s">
        <v>2766</v>
      </c>
      <c r="C72" s="433">
        <v>1.1619999999999999</v>
      </c>
    </row>
    <row r="73" spans="1:3">
      <c r="A73" s="434"/>
      <c r="B73" s="442" t="s">
        <v>2767</v>
      </c>
      <c r="C73" s="433">
        <v>108.25388999999998</v>
      </c>
    </row>
    <row r="74" spans="1:3">
      <c r="A74" s="434" t="s">
        <v>2800</v>
      </c>
      <c r="B74" s="442" t="s">
        <v>2762</v>
      </c>
      <c r="C74" s="433">
        <v>141.54081800000003</v>
      </c>
    </row>
    <row r="75" spans="1:3">
      <c r="A75" s="434"/>
      <c r="B75" s="442" t="s">
        <v>2763</v>
      </c>
      <c r="C75" s="433">
        <v>37.883376000000005</v>
      </c>
    </row>
    <row r="76" spans="1:3">
      <c r="A76" s="434"/>
      <c r="B76" s="442" t="s">
        <v>2764</v>
      </c>
      <c r="C76" s="433">
        <v>8.7850000000000001</v>
      </c>
    </row>
    <row r="77" spans="1:3">
      <c r="A77" s="434"/>
      <c r="B77" s="442" t="s">
        <v>2767</v>
      </c>
      <c r="C77" s="433">
        <v>20.772750000000016</v>
      </c>
    </row>
    <row r="78" spans="1:3">
      <c r="A78" s="434" t="s">
        <v>2801</v>
      </c>
      <c r="B78" s="442" t="s">
        <v>2762</v>
      </c>
      <c r="C78" s="433">
        <v>30.363358999999996</v>
      </c>
    </row>
    <row r="79" spans="1:3">
      <c r="A79" s="434"/>
      <c r="B79" s="442" t="s">
        <v>2858</v>
      </c>
      <c r="C79" s="433">
        <v>21.055</v>
      </c>
    </row>
    <row r="80" spans="1:3">
      <c r="A80" s="434" t="s">
        <v>2803</v>
      </c>
      <c r="B80" s="442" t="s">
        <v>2762</v>
      </c>
      <c r="C80" s="433">
        <v>1296.175888</v>
      </c>
    </row>
    <row r="81" spans="1:3">
      <c r="A81" s="434"/>
      <c r="B81" s="442" t="s">
        <v>2763</v>
      </c>
      <c r="C81" s="433">
        <v>29.97</v>
      </c>
    </row>
    <row r="82" spans="1:3">
      <c r="A82" s="434" t="s">
        <v>2901</v>
      </c>
      <c r="B82" s="442" t="s">
        <v>2762</v>
      </c>
      <c r="C82" s="433">
        <v>1E-3</v>
      </c>
    </row>
    <row r="83" spans="1:3">
      <c r="A83" s="434" t="s">
        <v>2804</v>
      </c>
      <c r="B83" s="442" t="s">
        <v>2762</v>
      </c>
      <c r="C83" s="433">
        <v>124.21168000000002</v>
      </c>
    </row>
    <row r="84" spans="1:3">
      <c r="A84" s="434" t="s">
        <v>2805</v>
      </c>
      <c r="B84" s="442" t="s">
        <v>2762</v>
      </c>
      <c r="C84" s="433">
        <v>28323.40389400001</v>
      </c>
    </row>
    <row r="85" spans="1:3">
      <c r="A85" s="434"/>
      <c r="B85" s="442" t="s">
        <v>2763</v>
      </c>
      <c r="C85" s="433">
        <v>1656.117929</v>
      </c>
    </row>
    <row r="86" spans="1:3">
      <c r="A86" s="434"/>
      <c r="B86" s="442" t="s">
        <v>2764</v>
      </c>
      <c r="C86" s="433">
        <v>7.4872500000000004</v>
      </c>
    </row>
    <row r="87" spans="1:3">
      <c r="A87" s="434"/>
      <c r="B87" s="442" t="s">
        <v>2767</v>
      </c>
      <c r="C87" s="433">
        <v>408.04132000000004</v>
      </c>
    </row>
    <row r="88" spans="1:3">
      <c r="A88" s="434" t="s">
        <v>2806</v>
      </c>
      <c r="B88" s="442" t="s">
        <v>2762</v>
      </c>
      <c r="C88" s="433">
        <v>1590.5249189999997</v>
      </c>
    </row>
    <row r="89" spans="1:3">
      <c r="A89" s="434"/>
      <c r="B89" s="442" t="s">
        <v>2763</v>
      </c>
      <c r="C89" s="433">
        <v>244.32160000000005</v>
      </c>
    </row>
    <row r="90" spans="1:3">
      <c r="A90" s="434"/>
      <c r="B90" s="442" t="s">
        <v>2767</v>
      </c>
      <c r="C90" s="433">
        <v>2721.9853100000014</v>
      </c>
    </row>
    <row r="91" spans="1:3">
      <c r="A91" s="434" t="s">
        <v>2807</v>
      </c>
      <c r="B91" s="442" t="s">
        <v>2762</v>
      </c>
      <c r="C91" s="433">
        <v>65706.064626000021</v>
      </c>
    </row>
    <row r="92" spans="1:3">
      <c r="A92" s="434"/>
      <c r="B92" s="442" t="s">
        <v>2763</v>
      </c>
      <c r="C92" s="433">
        <v>9940.8420900000001</v>
      </c>
    </row>
    <row r="93" spans="1:3">
      <c r="A93" s="434"/>
      <c r="B93" s="442" t="s">
        <v>2770</v>
      </c>
      <c r="C93" s="433">
        <v>23.064400000000003</v>
      </c>
    </row>
    <row r="94" spans="1:3">
      <c r="A94" s="434" t="s">
        <v>2808</v>
      </c>
      <c r="B94" s="442" t="s">
        <v>2762</v>
      </c>
      <c r="C94" s="433">
        <v>288.19474499999984</v>
      </c>
    </row>
    <row r="95" spans="1:3">
      <c r="A95" s="434"/>
      <c r="B95" s="442" t="s">
        <v>2763</v>
      </c>
      <c r="C95" s="433">
        <v>2.4470000000000001</v>
      </c>
    </row>
    <row r="96" spans="1:3">
      <c r="A96" s="434"/>
      <c r="B96" s="442" t="s">
        <v>2764</v>
      </c>
      <c r="C96" s="433">
        <v>1.0780000000000001</v>
      </c>
    </row>
    <row r="97" spans="1:3">
      <c r="A97" s="434" t="s">
        <v>2809</v>
      </c>
      <c r="B97" s="442" t="s">
        <v>2762</v>
      </c>
      <c r="C97" s="433">
        <v>19.27983</v>
      </c>
    </row>
    <row r="98" spans="1:3">
      <c r="A98" s="434"/>
      <c r="B98" s="442" t="s">
        <v>2764</v>
      </c>
      <c r="C98" s="433">
        <v>3.778</v>
      </c>
    </row>
    <row r="99" spans="1:3">
      <c r="A99" s="434"/>
      <c r="B99" s="442" t="s">
        <v>2767</v>
      </c>
      <c r="C99" s="433">
        <v>24.883599999999998</v>
      </c>
    </row>
    <row r="100" spans="1:3">
      <c r="A100" s="434" t="s">
        <v>2811</v>
      </c>
      <c r="B100" s="442" t="s">
        <v>2762</v>
      </c>
      <c r="C100" s="433">
        <v>426.41759500000006</v>
      </c>
    </row>
    <row r="101" spans="1:3">
      <c r="A101" s="434"/>
      <c r="B101" s="442" t="s">
        <v>2763</v>
      </c>
      <c r="C101" s="433">
        <v>2.1150000000000002</v>
      </c>
    </row>
    <row r="102" spans="1:3">
      <c r="A102" s="434"/>
      <c r="B102" s="442" t="s">
        <v>2764</v>
      </c>
      <c r="C102" s="433">
        <v>1.1750999999999998</v>
      </c>
    </row>
    <row r="103" spans="1:3">
      <c r="A103" s="434" t="s">
        <v>2812</v>
      </c>
      <c r="B103" s="442" t="s">
        <v>2762</v>
      </c>
      <c r="C103" s="433">
        <v>1992.9857039999968</v>
      </c>
    </row>
    <row r="104" spans="1:3">
      <c r="A104" s="434"/>
      <c r="B104" s="442" t="s">
        <v>2763</v>
      </c>
      <c r="C104" s="433">
        <v>23.108802999999998</v>
      </c>
    </row>
    <row r="105" spans="1:3">
      <c r="A105" s="434"/>
      <c r="B105" s="442" t="s">
        <v>2764</v>
      </c>
      <c r="C105" s="433">
        <v>21.294</v>
      </c>
    </row>
    <row r="106" spans="1:3">
      <c r="A106" s="434"/>
      <c r="B106" s="442" t="s">
        <v>2767</v>
      </c>
      <c r="C106" s="433">
        <v>75.565339999999992</v>
      </c>
    </row>
    <row r="107" spans="1:3">
      <c r="A107" s="434" t="s">
        <v>2762</v>
      </c>
      <c r="B107" s="442" t="s">
        <v>2765</v>
      </c>
      <c r="C107" s="433">
        <v>8.9552320000000005</v>
      </c>
    </row>
    <row r="108" spans="1:3">
      <c r="A108" s="434"/>
      <c r="B108" s="442" t="s">
        <v>2768</v>
      </c>
      <c r="C108" s="433">
        <v>229.44200000000001</v>
      </c>
    </row>
    <row r="109" spans="1:3">
      <c r="A109" s="434"/>
      <c r="B109" s="442" t="s">
        <v>2769</v>
      </c>
      <c r="C109" s="433">
        <v>37.224182962</v>
      </c>
    </row>
    <row r="110" spans="1:3">
      <c r="A110" s="434"/>
      <c r="B110" s="442" t="s">
        <v>2775</v>
      </c>
      <c r="C110" s="433">
        <v>2.2189999999999999</v>
      </c>
    </row>
    <row r="111" spans="1:3">
      <c r="A111" s="434"/>
      <c r="B111" s="442" t="s">
        <v>2786</v>
      </c>
      <c r="C111" s="433">
        <v>502.68994499999997</v>
      </c>
    </row>
    <row r="112" spans="1:3">
      <c r="A112" s="434"/>
      <c r="B112" s="442" t="s">
        <v>2790</v>
      </c>
      <c r="C112" s="433">
        <v>1.38</v>
      </c>
    </row>
    <row r="113" spans="1:3">
      <c r="A113" s="434"/>
      <c r="B113" s="442" t="s">
        <v>2776</v>
      </c>
      <c r="C113" s="433">
        <v>552.44230099999993</v>
      </c>
    </row>
    <row r="114" spans="1:3">
      <c r="A114" s="434"/>
      <c r="B114" s="442" t="s">
        <v>2797</v>
      </c>
      <c r="C114" s="433">
        <v>8.25E-4</v>
      </c>
    </row>
    <row r="115" spans="1:3">
      <c r="A115" s="434"/>
      <c r="B115" s="442" t="s">
        <v>2799</v>
      </c>
      <c r="C115" s="433">
        <v>60.6297</v>
      </c>
    </row>
    <row r="116" spans="1:3">
      <c r="A116" s="434"/>
      <c r="B116" s="442" t="s">
        <v>2901</v>
      </c>
      <c r="C116" s="433">
        <v>3.9049999999999998</v>
      </c>
    </row>
    <row r="117" spans="1:3">
      <c r="A117" s="434"/>
      <c r="B117" s="442" t="s">
        <v>2804</v>
      </c>
      <c r="C117" s="433">
        <v>0.4672</v>
      </c>
    </row>
    <row r="118" spans="1:3">
      <c r="A118" s="434"/>
      <c r="B118" s="442" t="s">
        <v>2805</v>
      </c>
      <c r="C118" s="433">
        <v>5.9729709999999994</v>
      </c>
    </row>
    <row r="119" spans="1:3">
      <c r="A119" s="434"/>
      <c r="B119" s="442" t="s">
        <v>2807</v>
      </c>
      <c r="C119" s="433">
        <v>110.14700000000001</v>
      </c>
    </row>
    <row r="120" spans="1:3">
      <c r="A120" s="434"/>
      <c r="B120" s="442" t="s">
        <v>2808</v>
      </c>
      <c r="C120" s="433">
        <v>39.589760000000005</v>
      </c>
    </row>
    <row r="121" spans="1:3">
      <c r="A121" s="434"/>
      <c r="B121" s="442" t="s">
        <v>2811</v>
      </c>
      <c r="C121" s="433">
        <v>9877.7080000000005</v>
      </c>
    </row>
    <row r="122" spans="1:3">
      <c r="A122" s="434"/>
      <c r="B122" s="442" t="s">
        <v>2812</v>
      </c>
      <c r="C122" s="433">
        <v>223.32636500000018</v>
      </c>
    </row>
    <row r="123" spans="1:3">
      <c r="A123" s="434"/>
      <c r="B123" s="442" t="s">
        <v>2762</v>
      </c>
      <c r="C123" s="433">
        <v>2977.5110560000003</v>
      </c>
    </row>
    <row r="124" spans="1:3">
      <c r="A124" s="434"/>
      <c r="B124" s="442" t="s">
        <v>2841</v>
      </c>
      <c r="C124" s="433">
        <v>0.50900000000000001</v>
      </c>
    </row>
    <row r="125" spans="1:3">
      <c r="A125" s="434"/>
      <c r="B125" s="442" t="s">
        <v>2763</v>
      </c>
      <c r="C125" s="433">
        <v>39474.518739999992</v>
      </c>
    </row>
    <row r="126" spans="1:3">
      <c r="A126" s="434"/>
      <c r="B126" s="442" t="s">
        <v>2770</v>
      </c>
      <c r="C126" s="433">
        <v>1040.6457</v>
      </c>
    </row>
    <row r="127" spans="1:3" ht="23.25">
      <c r="A127" s="434"/>
      <c r="B127" s="442" t="s">
        <v>2855</v>
      </c>
      <c r="C127" s="433">
        <v>0.27900000000000003</v>
      </c>
    </row>
    <row r="128" spans="1:3">
      <c r="A128" s="434"/>
      <c r="B128" s="442" t="s">
        <v>2815</v>
      </c>
      <c r="C128" s="433">
        <v>15.415820000000007</v>
      </c>
    </row>
    <row r="129" spans="1:3">
      <c r="A129" s="434"/>
      <c r="B129" s="442" t="s">
        <v>2777</v>
      </c>
      <c r="C129" s="433">
        <v>507.46375800000004</v>
      </c>
    </row>
    <row r="130" spans="1:3">
      <c r="A130" s="434"/>
      <c r="B130" s="442" t="s">
        <v>2778</v>
      </c>
      <c r="C130" s="433">
        <v>790.16247799999996</v>
      </c>
    </row>
    <row r="131" spans="1:3">
      <c r="A131" s="434"/>
      <c r="B131" s="442" t="s">
        <v>2858</v>
      </c>
      <c r="C131" s="433">
        <v>83.932000000000002</v>
      </c>
    </row>
    <row r="132" spans="1:3">
      <c r="A132" s="434"/>
      <c r="B132" s="442" t="s">
        <v>2860</v>
      </c>
      <c r="C132" s="433">
        <v>7.35</v>
      </c>
    </row>
    <row r="133" spans="1:3">
      <c r="A133" s="434"/>
      <c r="B133" s="442" t="s">
        <v>2818</v>
      </c>
      <c r="C133" s="433">
        <v>13.246</v>
      </c>
    </row>
    <row r="134" spans="1:3">
      <c r="A134" s="434"/>
      <c r="B134" s="442" t="s">
        <v>2819</v>
      </c>
      <c r="C134" s="433">
        <v>18.740359999999995</v>
      </c>
    </row>
    <row r="135" spans="1:3">
      <c r="A135" s="434"/>
      <c r="B135" s="442" t="s">
        <v>2821</v>
      </c>
      <c r="C135" s="433">
        <v>643.98554100000013</v>
      </c>
    </row>
    <row r="136" spans="1:3">
      <c r="A136" s="434"/>
      <c r="B136" s="442" t="s">
        <v>2822</v>
      </c>
      <c r="C136" s="433">
        <v>3.1274999999999999</v>
      </c>
    </row>
    <row r="137" spans="1:3" ht="23.25">
      <c r="A137" s="434"/>
      <c r="B137" s="442" t="s">
        <v>2823</v>
      </c>
      <c r="C137" s="433">
        <v>165.86415999999997</v>
      </c>
    </row>
    <row r="138" spans="1:3">
      <c r="A138" s="434"/>
      <c r="B138" s="442" t="s">
        <v>2865</v>
      </c>
      <c r="C138" s="433">
        <v>43.378749999999997</v>
      </c>
    </row>
    <row r="139" spans="1:3">
      <c r="A139" s="434"/>
      <c r="B139" s="442" t="s">
        <v>2824</v>
      </c>
      <c r="C139" s="433">
        <v>5.1059999999999999</v>
      </c>
    </row>
    <row r="140" spans="1:3">
      <c r="A140" s="434"/>
      <c r="B140" s="442" t="s">
        <v>2810</v>
      </c>
      <c r="C140" s="433">
        <v>239.70609999999999</v>
      </c>
    </row>
    <row r="141" spans="1:3">
      <c r="A141" s="434"/>
      <c r="B141" s="442" t="s">
        <v>2869</v>
      </c>
      <c r="C141" s="433">
        <v>1.2410000000000001</v>
      </c>
    </row>
    <row r="142" spans="1:3">
      <c r="A142" s="434"/>
      <c r="B142" s="442" t="s">
        <v>2779</v>
      </c>
      <c r="C142" s="433">
        <v>46304.504106</v>
      </c>
    </row>
    <row r="143" spans="1:3">
      <c r="A143" s="434"/>
      <c r="B143" s="442" t="s">
        <v>2826</v>
      </c>
      <c r="C143" s="433">
        <v>18.5</v>
      </c>
    </row>
    <row r="144" spans="1:3">
      <c r="A144" s="434"/>
      <c r="B144" s="442" t="s">
        <v>2827</v>
      </c>
      <c r="C144" s="433">
        <v>1.64</v>
      </c>
    </row>
    <row r="145" spans="1:3">
      <c r="A145" s="434"/>
      <c r="B145" s="442" t="s">
        <v>2849</v>
      </c>
      <c r="C145" s="433">
        <v>2.3340000000000001</v>
      </c>
    </row>
    <row r="146" spans="1:3">
      <c r="A146" s="434"/>
      <c r="B146" s="442" t="s">
        <v>2829</v>
      </c>
      <c r="C146" s="433">
        <v>13.887710000000002</v>
      </c>
    </row>
    <row r="147" spans="1:3">
      <c r="A147" s="434"/>
      <c r="B147" s="442" t="s">
        <v>2830</v>
      </c>
      <c r="C147" s="433">
        <v>999.33088999999995</v>
      </c>
    </row>
    <row r="148" spans="1:3">
      <c r="A148" s="434"/>
      <c r="B148" s="442" t="s">
        <v>2780</v>
      </c>
      <c r="C148" s="433">
        <v>296.77077500000001</v>
      </c>
    </row>
    <row r="149" spans="1:3">
      <c r="A149" s="434"/>
      <c r="B149" s="442" t="s">
        <v>2764</v>
      </c>
      <c r="C149" s="433">
        <v>179.90589000000003</v>
      </c>
    </row>
    <row r="150" spans="1:3">
      <c r="A150" s="434"/>
      <c r="B150" s="442" t="s">
        <v>2766</v>
      </c>
      <c r="C150" s="433">
        <v>331.32642400000003</v>
      </c>
    </row>
    <row r="151" spans="1:3">
      <c r="A151" s="434"/>
      <c r="B151" s="442" t="s">
        <v>2832</v>
      </c>
      <c r="C151" s="433">
        <v>2739.2051199999996</v>
      </c>
    </row>
    <row r="152" spans="1:3">
      <c r="A152" s="434"/>
      <c r="B152" s="442" t="s">
        <v>2767</v>
      </c>
      <c r="C152" s="433">
        <v>7205.7105220000003</v>
      </c>
    </row>
    <row r="153" spans="1:3">
      <c r="A153" s="434"/>
      <c r="B153" s="442" t="s">
        <v>2781</v>
      </c>
      <c r="C153" s="433">
        <v>14900.297769000001</v>
      </c>
    </row>
    <row r="154" spans="1:3">
      <c r="A154" s="434"/>
      <c r="B154" s="442" t="s">
        <v>2833</v>
      </c>
      <c r="C154" s="433">
        <v>16.399999999999999</v>
      </c>
    </row>
    <row r="155" spans="1:3">
      <c r="A155" s="434"/>
      <c r="B155" s="442" t="s">
        <v>2834</v>
      </c>
      <c r="C155" s="433">
        <v>889.65710000000001</v>
      </c>
    </row>
    <row r="156" spans="1:3">
      <c r="A156" s="434"/>
      <c r="B156" s="442" t="s">
        <v>2782</v>
      </c>
      <c r="C156" s="433">
        <v>31.629630000000002</v>
      </c>
    </row>
    <row r="157" spans="1:3">
      <c r="A157" s="434"/>
      <c r="B157" s="442" t="s">
        <v>2836</v>
      </c>
      <c r="C157" s="433">
        <v>116.73972000000001</v>
      </c>
    </row>
    <row r="158" spans="1:3">
      <c r="A158" s="434"/>
      <c r="B158" s="442" t="s">
        <v>2837</v>
      </c>
      <c r="C158" s="433">
        <v>11.284679999999998</v>
      </c>
    </row>
    <row r="159" spans="1:3">
      <c r="A159" s="434"/>
      <c r="B159" s="442" t="s">
        <v>2853</v>
      </c>
      <c r="C159" s="433">
        <v>3.5459999999999998</v>
      </c>
    </row>
    <row r="160" spans="1:3">
      <c r="A160" s="434"/>
      <c r="B160" s="442" t="s">
        <v>2838</v>
      </c>
      <c r="C160" s="433">
        <v>779.33411999999998</v>
      </c>
    </row>
    <row r="161" spans="1:3">
      <c r="A161" s="434"/>
      <c r="B161" s="442" t="s">
        <v>2840</v>
      </c>
      <c r="C161" s="433">
        <v>32.372150000000005</v>
      </c>
    </row>
    <row r="162" spans="1:3">
      <c r="A162" s="434" t="s">
        <v>2814</v>
      </c>
      <c r="B162" s="442" t="s">
        <v>2762</v>
      </c>
      <c r="C162" s="433">
        <v>918.33351799999969</v>
      </c>
    </row>
    <row r="163" spans="1:3">
      <c r="A163" s="434"/>
      <c r="B163" s="442" t="s">
        <v>2763</v>
      </c>
      <c r="C163" s="433">
        <v>934.58699999999999</v>
      </c>
    </row>
    <row r="164" spans="1:3">
      <c r="A164" s="434"/>
      <c r="B164" s="442" t="s">
        <v>2810</v>
      </c>
      <c r="C164" s="433">
        <v>14.169600000000001</v>
      </c>
    </row>
    <row r="165" spans="1:3">
      <c r="A165" s="434"/>
      <c r="B165" s="442" t="s">
        <v>2764</v>
      </c>
      <c r="C165" s="433">
        <v>39.072600000000001</v>
      </c>
    </row>
    <row r="166" spans="1:3">
      <c r="A166" s="434"/>
      <c r="B166" s="442" t="s">
        <v>2767</v>
      </c>
      <c r="C166" s="433">
        <v>101.37329999999999</v>
      </c>
    </row>
    <row r="167" spans="1:3">
      <c r="A167" s="434" t="s">
        <v>2841</v>
      </c>
      <c r="B167" s="442" t="s">
        <v>2762</v>
      </c>
      <c r="C167" s="433">
        <v>6</v>
      </c>
    </row>
    <row r="168" spans="1:3">
      <c r="A168" s="434" t="s">
        <v>2842</v>
      </c>
      <c r="B168" s="442" t="s">
        <v>2762</v>
      </c>
      <c r="C168" s="433">
        <v>10940.035049999997</v>
      </c>
    </row>
    <row r="169" spans="1:3">
      <c r="A169" s="434"/>
      <c r="B169" s="442" t="s">
        <v>2763</v>
      </c>
      <c r="C169" s="433">
        <v>259.92560000000003</v>
      </c>
    </row>
    <row r="170" spans="1:3">
      <c r="A170" s="434" t="s">
        <v>2843</v>
      </c>
      <c r="B170" s="442" t="s">
        <v>2762</v>
      </c>
      <c r="C170" s="433">
        <v>619.10794999999996</v>
      </c>
    </row>
    <row r="171" spans="1:3">
      <c r="A171" s="434"/>
      <c r="B171" s="442" t="s">
        <v>2763</v>
      </c>
      <c r="C171" s="433">
        <v>0.129</v>
      </c>
    </row>
    <row r="172" spans="1:3">
      <c r="A172" s="434"/>
      <c r="B172" s="442" t="s">
        <v>2779</v>
      </c>
      <c r="C172" s="433">
        <v>76.095449999999985</v>
      </c>
    </row>
    <row r="173" spans="1:3">
      <c r="A173" s="434" t="s">
        <v>2763</v>
      </c>
      <c r="B173" s="442" t="s">
        <v>2765</v>
      </c>
      <c r="C173" s="433">
        <v>8.8040000000000003</v>
      </c>
    </row>
    <row r="174" spans="1:3">
      <c r="A174" s="434"/>
      <c r="B174" s="442" t="s">
        <v>2768</v>
      </c>
      <c r="C174" s="433">
        <v>81.099999999999994</v>
      </c>
    </row>
    <row r="175" spans="1:3">
      <c r="A175" s="434"/>
      <c r="B175" s="442" t="s">
        <v>2774</v>
      </c>
      <c r="C175" s="433">
        <v>64.150000000000006</v>
      </c>
    </row>
    <row r="176" spans="1:3">
      <c r="A176" s="434"/>
      <c r="B176" s="442" t="s">
        <v>2769</v>
      </c>
      <c r="C176" s="433">
        <v>420</v>
      </c>
    </row>
    <row r="177" spans="1:3">
      <c r="A177" s="434"/>
      <c r="B177" s="442" t="s">
        <v>2775</v>
      </c>
      <c r="C177" s="433">
        <v>1683.5050000000001</v>
      </c>
    </row>
    <row r="178" spans="1:3">
      <c r="A178" s="434"/>
      <c r="B178" s="442" t="s">
        <v>2786</v>
      </c>
      <c r="C178" s="433">
        <v>228.41379999999998</v>
      </c>
    </row>
    <row r="179" spans="1:3">
      <c r="A179" s="434"/>
      <c r="B179" s="442" t="s">
        <v>2787</v>
      </c>
      <c r="C179" s="433">
        <v>2514.4</v>
      </c>
    </row>
    <row r="180" spans="1:3">
      <c r="A180" s="434"/>
      <c r="B180" s="442" t="s">
        <v>2845</v>
      </c>
      <c r="C180" s="433">
        <v>65.2</v>
      </c>
    </row>
    <row r="181" spans="1:3">
      <c r="A181" s="434"/>
      <c r="B181" s="442" t="s">
        <v>2790</v>
      </c>
      <c r="C181" s="433">
        <v>14.330200000000001</v>
      </c>
    </row>
    <row r="182" spans="1:3">
      <c r="A182" s="434"/>
      <c r="B182" s="442" t="s">
        <v>2793</v>
      </c>
      <c r="C182" s="433">
        <v>123.37027999999999</v>
      </c>
    </row>
    <row r="183" spans="1:3">
      <c r="A183" s="434"/>
      <c r="B183" s="442" t="s">
        <v>2776</v>
      </c>
      <c r="C183" s="433">
        <v>1945.8117000000002</v>
      </c>
    </row>
    <row r="184" spans="1:3">
      <c r="A184" s="434"/>
      <c r="B184" s="442" t="s">
        <v>2797</v>
      </c>
      <c r="C184" s="433">
        <v>21.2</v>
      </c>
    </row>
    <row r="185" spans="1:3">
      <c r="A185" s="434"/>
      <c r="B185" s="442" t="s">
        <v>2799</v>
      </c>
      <c r="C185" s="433">
        <v>631.72249999999997</v>
      </c>
    </row>
    <row r="186" spans="1:3">
      <c r="A186" s="434"/>
      <c r="B186" s="442" t="s">
        <v>2805</v>
      </c>
      <c r="C186" s="433">
        <v>46.4</v>
      </c>
    </row>
    <row r="187" spans="1:3">
      <c r="A187" s="434"/>
      <c r="B187" s="442" t="s">
        <v>2806</v>
      </c>
      <c r="C187" s="433">
        <v>156.43</v>
      </c>
    </row>
    <row r="188" spans="1:3">
      <c r="A188" s="434"/>
      <c r="B188" s="442" t="s">
        <v>2846</v>
      </c>
      <c r="C188" s="433">
        <v>65.191999999999993</v>
      </c>
    </row>
    <row r="189" spans="1:3">
      <c r="A189" s="434"/>
      <c r="B189" s="442" t="s">
        <v>2807</v>
      </c>
      <c r="C189" s="433">
        <v>776.91499999999996</v>
      </c>
    </row>
    <row r="190" spans="1:3">
      <c r="A190" s="434"/>
      <c r="B190" s="442" t="s">
        <v>2811</v>
      </c>
      <c r="C190" s="433">
        <v>80.209999999999994</v>
      </c>
    </row>
    <row r="191" spans="1:3">
      <c r="A191" s="434"/>
      <c r="B191" s="442" t="s">
        <v>2762</v>
      </c>
      <c r="C191" s="433">
        <v>49193.483190999992</v>
      </c>
    </row>
    <row r="192" spans="1:3">
      <c r="A192" s="434"/>
      <c r="B192" s="442" t="s">
        <v>2814</v>
      </c>
      <c r="C192" s="433">
        <v>1.6160000000000001</v>
      </c>
    </row>
    <row r="193" spans="1:3">
      <c r="A193" s="434"/>
      <c r="B193" s="442" t="s">
        <v>2763</v>
      </c>
      <c r="C193" s="433">
        <v>1710</v>
      </c>
    </row>
    <row r="194" spans="1:3">
      <c r="A194" s="434"/>
      <c r="B194" s="442" t="s">
        <v>2770</v>
      </c>
      <c r="C194" s="433">
        <v>4877.2700000000004</v>
      </c>
    </row>
    <row r="195" spans="1:3" ht="23.25">
      <c r="A195" s="434"/>
      <c r="B195" s="442" t="s">
        <v>2855</v>
      </c>
      <c r="C195" s="433">
        <v>3.4272</v>
      </c>
    </row>
    <row r="196" spans="1:3">
      <c r="A196" s="434"/>
      <c r="B196" s="442" t="s">
        <v>2815</v>
      </c>
      <c r="C196" s="433">
        <v>169.37514999999996</v>
      </c>
    </row>
    <row r="197" spans="1:3">
      <c r="A197" s="434"/>
      <c r="B197" s="442" t="s">
        <v>2777</v>
      </c>
      <c r="C197" s="433">
        <v>886.25199999999995</v>
      </c>
    </row>
    <row r="198" spans="1:3">
      <c r="A198" s="434"/>
      <c r="B198" s="442" t="s">
        <v>2778</v>
      </c>
      <c r="C198" s="433">
        <v>2828.7098490000003</v>
      </c>
    </row>
    <row r="199" spans="1:3">
      <c r="A199" s="434"/>
      <c r="B199" s="442" t="s">
        <v>2818</v>
      </c>
      <c r="C199" s="433">
        <v>44.24</v>
      </c>
    </row>
    <row r="200" spans="1:3">
      <c r="A200" s="434"/>
      <c r="B200" s="442" t="s">
        <v>2819</v>
      </c>
      <c r="C200" s="433">
        <v>73.455600000000004</v>
      </c>
    </row>
    <row r="201" spans="1:3">
      <c r="A201" s="434"/>
      <c r="B201" s="442" t="s">
        <v>2821</v>
      </c>
      <c r="C201" s="433">
        <v>281.25</v>
      </c>
    </row>
    <row r="202" spans="1:3" ht="23.25">
      <c r="A202" s="434"/>
      <c r="B202" s="442" t="s">
        <v>2823</v>
      </c>
      <c r="C202" s="433">
        <v>87.79</v>
      </c>
    </row>
    <row r="203" spans="1:3">
      <c r="A203" s="434"/>
      <c r="B203" s="442" t="s">
        <v>2810</v>
      </c>
      <c r="C203" s="433">
        <v>1012.81005</v>
      </c>
    </row>
    <row r="204" spans="1:3">
      <c r="A204" s="434"/>
      <c r="B204" s="442" t="s">
        <v>2848</v>
      </c>
      <c r="C204" s="433">
        <v>1039.43</v>
      </c>
    </row>
    <row r="205" spans="1:3">
      <c r="A205" s="434"/>
      <c r="B205" s="442" t="s">
        <v>2779</v>
      </c>
      <c r="C205" s="433">
        <v>24591.88627000001</v>
      </c>
    </row>
    <row r="206" spans="1:3">
      <c r="A206" s="434"/>
      <c r="B206" s="442" t="s">
        <v>2826</v>
      </c>
      <c r="C206" s="433">
        <v>130.38</v>
      </c>
    </row>
    <row r="207" spans="1:3">
      <c r="A207" s="434"/>
      <c r="B207" s="442" t="s">
        <v>2849</v>
      </c>
      <c r="C207" s="433">
        <v>3407.4434999999999</v>
      </c>
    </row>
    <row r="208" spans="1:3">
      <c r="A208" s="434"/>
      <c r="B208" s="442" t="s">
        <v>2829</v>
      </c>
      <c r="C208" s="433">
        <v>44.1</v>
      </c>
    </row>
    <row r="209" spans="1:3">
      <c r="A209" s="434"/>
      <c r="B209" s="442" t="s">
        <v>2830</v>
      </c>
      <c r="C209" s="433">
        <v>45.616999999999997</v>
      </c>
    </row>
    <row r="210" spans="1:3">
      <c r="A210" s="434"/>
      <c r="B210" s="442" t="s">
        <v>2780</v>
      </c>
      <c r="C210" s="433">
        <v>78.757499999999979</v>
      </c>
    </row>
    <row r="211" spans="1:3">
      <c r="A211" s="434"/>
      <c r="B211" s="442" t="s">
        <v>2764</v>
      </c>
      <c r="C211" s="433">
        <v>6600.0659999999998</v>
      </c>
    </row>
    <row r="212" spans="1:3">
      <c r="A212" s="434"/>
      <c r="B212" s="442" t="s">
        <v>2766</v>
      </c>
      <c r="C212" s="433">
        <v>1140.2</v>
      </c>
    </row>
    <row r="213" spans="1:3">
      <c r="A213" s="434"/>
      <c r="B213" s="442" t="s">
        <v>2832</v>
      </c>
      <c r="C213" s="433">
        <v>16998.041535999997</v>
      </c>
    </row>
    <row r="214" spans="1:3">
      <c r="A214" s="434"/>
      <c r="B214" s="442" t="s">
        <v>2767</v>
      </c>
      <c r="C214" s="433">
        <v>54612.075046000013</v>
      </c>
    </row>
    <row r="215" spans="1:3">
      <c r="A215" s="434"/>
      <c r="B215" s="442" t="s">
        <v>2781</v>
      </c>
      <c r="C215" s="433">
        <v>1830.356</v>
      </c>
    </row>
    <row r="216" spans="1:3">
      <c r="A216" s="434"/>
      <c r="B216" s="442" t="s">
        <v>2833</v>
      </c>
      <c r="C216" s="433">
        <v>80.449799999999996</v>
      </c>
    </row>
    <row r="217" spans="1:3">
      <c r="A217" s="434"/>
      <c r="B217" s="442" t="s">
        <v>2850</v>
      </c>
      <c r="C217" s="433">
        <v>151.44999999999999</v>
      </c>
    </row>
    <row r="218" spans="1:3">
      <c r="A218" s="434"/>
      <c r="B218" s="442" t="s">
        <v>2836</v>
      </c>
      <c r="C218" s="433">
        <v>243.95</v>
      </c>
    </row>
    <row r="219" spans="1:3">
      <c r="A219" s="434"/>
      <c r="B219" s="442" t="s">
        <v>2837</v>
      </c>
      <c r="C219" s="433">
        <v>0.91400000000000003</v>
      </c>
    </row>
    <row r="220" spans="1:3">
      <c r="A220" s="434"/>
      <c r="B220" s="442" t="s">
        <v>2840</v>
      </c>
      <c r="C220" s="433">
        <v>134.99299999999991</v>
      </c>
    </row>
    <row r="221" spans="1:3">
      <c r="A221" s="434" t="s">
        <v>2770</v>
      </c>
      <c r="B221" s="442" t="s">
        <v>2902</v>
      </c>
      <c r="C221" s="433">
        <v>122.5429</v>
      </c>
    </row>
    <row r="222" spans="1:3">
      <c r="A222" s="434"/>
      <c r="B222" s="442" t="s">
        <v>2765</v>
      </c>
      <c r="C222" s="433">
        <v>1173.4746999999998</v>
      </c>
    </row>
    <row r="223" spans="1:3">
      <c r="A223" s="434"/>
      <c r="B223" s="442" t="s">
        <v>2768</v>
      </c>
      <c r="C223" s="433">
        <v>23427.834999999999</v>
      </c>
    </row>
    <row r="224" spans="1:3">
      <c r="A224" s="434"/>
      <c r="B224" s="442" t="s">
        <v>2774</v>
      </c>
      <c r="C224" s="433">
        <v>1409.8052199999997</v>
      </c>
    </row>
    <row r="225" spans="1:3">
      <c r="A225" s="434"/>
      <c r="B225" s="442" t="s">
        <v>2769</v>
      </c>
      <c r="C225" s="433">
        <v>9381.2834000000021</v>
      </c>
    </row>
    <row r="226" spans="1:3">
      <c r="A226" s="434"/>
      <c r="B226" s="442" t="s">
        <v>2775</v>
      </c>
      <c r="C226" s="433">
        <v>2083.4096400000003</v>
      </c>
    </row>
    <row r="227" spans="1:3">
      <c r="A227" s="434"/>
      <c r="B227" s="442" t="s">
        <v>2786</v>
      </c>
      <c r="C227" s="433">
        <v>175.416</v>
      </c>
    </row>
    <row r="228" spans="1:3">
      <c r="A228" s="434"/>
      <c r="B228" s="442" t="s">
        <v>2788</v>
      </c>
      <c r="C228" s="433">
        <v>334.07258000000002</v>
      </c>
    </row>
    <row r="229" spans="1:3">
      <c r="A229" s="434"/>
      <c r="B229" s="442" t="s">
        <v>2790</v>
      </c>
      <c r="C229" s="433">
        <v>63.253</v>
      </c>
    </row>
    <row r="230" spans="1:3">
      <c r="A230" s="434"/>
      <c r="B230" s="442" t="s">
        <v>2776</v>
      </c>
      <c r="C230" s="433">
        <v>54721.457664000016</v>
      </c>
    </row>
    <row r="231" spans="1:3">
      <c r="A231" s="434"/>
      <c r="B231" s="442" t="s">
        <v>2799</v>
      </c>
      <c r="C231" s="433">
        <v>8390.2068380000019</v>
      </c>
    </row>
    <row r="232" spans="1:3">
      <c r="A232" s="434"/>
      <c r="B232" s="442" t="s">
        <v>2800</v>
      </c>
      <c r="C232" s="433">
        <v>40.970500000000001</v>
      </c>
    </row>
    <row r="233" spans="1:3">
      <c r="A233" s="434"/>
      <c r="B233" s="442" t="s">
        <v>2804</v>
      </c>
      <c r="C233" s="433">
        <v>16.053999999999998</v>
      </c>
    </row>
    <row r="234" spans="1:3">
      <c r="A234" s="434"/>
      <c r="B234" s="442" t="s">
        <v>2807</v>
      </c>
      <c r="C234" s="433">
        <v>962.71500000000003</v>
      </c>
    </row>
    <row r="235" spans="1:3">
      <c r="A235" s="434"/>
      <c r="B235" s="442" t="s">
        <v>2811</v>
      </c>
      <c r="C235" s="433">
        <v>349.96009999999995</v>
      </c>
    </row>
    <row r="236" spans="1:3">
      <c r="A236" s="434"/>
      <c r="B236" s="442" t="s">
        <v>2812</v>
      </c>
      <c r="C236" s="433">
        <v>904.42660199999875</v>
      </c>
    </row>
    <row r="237" spans="1:3">
      <c r="A237" s="434"/>
      <c r="B237" s="442" t="s">
        <v>2762</v>
      </c>
      <c r="C237" s="433">
        <v>1722750.324288218</v>
      </c>
    </row>
    <row r="238" spans="1:3">
      <c r="A238" s="434"/>
      <c r="B238" s="442" t="s">
        <v>2763</v>
      </c>
      <c r="C238" s="433">
        <v>128517.23702000006</v>
      </c>
    </row>
    <row r="239" spans="1:3">
      <c r="A239" s="434"/>
      <c r="B239" s="442" t="s">
        <v>2770</v>
      </c>
      <c r="C239" s="433">
        <v>86.670500000000047</v>
      </c>
    </row>
    <row r="240" spans="1:3">
      <c r="A240" s="434"/>
      <c r="B240" s="442" t="s">
        <v>2815</v>
      </c>
      <c r="C240" s="433">
        <v>28.282</v>
      </c>
    </row>
    <row r="241" spans="1:3">
      <c r="A241" s="434"/>
      <c r="B241" s="442" t="s">
        <v>2777</v>
      </c>
      <c r="C241" s="433">
        <v>207.23160000000001</v>
      </c>
    </row>
    <row r="242" spans="1:3">
      <c r="A242" s="434"/>
      <c r="B242" s="442" t="s">
        <v>2778</v>
      </c>
      <c r="C242" s="433">
        <v>675.4607000000002</v>
      </c>
    </row>
    <row r="243" spans="1:3">
      <c r="A243" s="434"/>
      <c r="B243" s="442" t="s">
        <v>2821</v>
      </c>
      <c r="C243" s="433">
        <v>3595.5633562239987</v>
      </c>
    </row>
    <row r="244" spans="1:3">
      <c r="A244" s="434"/>
      <c r="B244" s="442" t="s">
        <v>2822</v>
      </c>
      <c r="C244" s="433">
        <v>4.8178000000000001</v>
      </c>
    </row>
    <row r="245" spans="1:3">
      <c r="A245" s="434"/>
      <c r="B245" s="442" t="s">
        <v>2810</v>
      </c>
      <c r="C245" s="433">
        <v>136032.31435379968</v>
      </c>
    </row>
    <row r="246" spans="1:3">
      <c r="A246" s="434"/>
      <c r="B246" s="442" t="s">
        <v>2779</v>
      </c>
      <c r="C246" s="433">
        <v>295704.73654050106</v>
      </c>
    </row>
    <row r="247" spans="1:3">
      <c r="A247" s="434"/>
      <c r="B247" s="442" t="s">
        <v>2875</v>
      </c>
      <c r="C247" s="433">
        <v>13.201799999999999</v>
      </c>
    </row>
    <row r="248" spans="1:3">
      <c r="A248" s="434"/>
      <c r="B248" s="442" t="s">
        <v>2830</v>
      </c>
      <c r="C248" s="433">
        <v>75.918639999999996</v>
      </c>
    </row>
    <row r="249" spans="1:3">
      <c r="A249" s="434"/>
      <c r="B249" s="442" t="s">
        <v>2764</v>
      </c>
      <c r="C249" s="433">
        <v>112834.20208700004</v>
      </c>
    </row>
    <row r="250" spans="1:3">
      <c r="A250" s="434"/>
      <c r="B250" s="442" t="s">
        <v>2882</v>
      </c>
      <c r="C250" s="433">
        <v>7.1260000000000003</v>
      </c>
    </row>
    <row r="251" spans="1:3">
      <c r="A251" s="434"/>
      <c r="B251" s="442" t="s">
        <v>2766</v>
      </c>
      <c r="C251" s="433">
        <v>212117.89308099999</v>
      </c>
    </row>
    <row r="252" spans="1:3">
      <c r="A252" s="434"/>
      <c r="B252" s="442" t="s">
        <v>2832</v>
      </c>
      <c r="C252" s="433">
        <v>16.651599999999998</v>
      </c>
    </row>
    <row r="253" spans="1:3">
      <c r="A253" s="434"/>
      <c r="B253" s="442" t="s">
        <v>2767</v>
      </c>
      <c r="C253" s="433">
        <v>1038865.9404132969</v>
      </c>
    </row>
    <row r="254" spans="1:3">
      <c r="A254" s="434"/>
      <c r="B254" s="442" t="s">
        <v>2781</v>
      </c>
      <c r="C254" s="433">
        <v>3981.6389100000001</v>
      </c>
    </row>
    <row r="255" spans="1:3">
      <c r="A255" s="434"/>
      <c r="B255" s="442" t="s">
        <v>2782</v>
      </c>
      <c r="C255" s="433">
        <v>1755.2078759999999</v>
      </c>
    </row>
    <row r="256" spans="1:3">
      <c r="A256" s="434"/>
      <c r="B256" s="442" t="s">
        <v>2836</v>
      </c>
      <c r="C256" s="433">
        <v>52.997279999999996</v>
      </c>
    </row>
    <row r="257" spans="1:3">
      <c r="A257" s="434"/>
      <c r="B257" s="442" t="s">
        <v>2837</v>
      </c>
      <c r="C257" s="433">
        <v>1924.7209400000004</v>
      </c>
    </row>
    <row r="258" spans="1:3">
      <c r="A258" s="434"/>
      <c r="B258" s="442" t="s">
        <v>2853</v>
      </c>
      <c r="C258" s="433">
        <v>309.07847999999996</v>
      </c>
    </row>
    <row r="259" spans="1:3">
      <c r="A259" s="434"/>
      <c r="B259" s="442" t="s">
        <v>2838</v>
      </c>
      <c r="C259" s="433">
        <v>223.04377000000008</v>
      </c>
    </row>
    <row r="260" spans="1:3">
      <c r="A260" s="434" t="s">
        <v>2855</v>
      </c>
      <c r="B260" s="442" t="s">
        <v>2762</v>
      </c>
      <c r="C260" s="433">
        <v>74.426333999999997</v>
      </c>
    </row>
    <row r="261" spans="1:3">
      <c r="A261" s="434" t="s">
        <v>2815</v>
      </c>
      <c r="B261" s="442" t="s">
        <v>2799</v>
      </c>
      <c r="C261" s="433">
        <v>58.576999999999998</v>
      </c>
    </row>
    <row r="262" spans="1:3">
      <c r="A262" s="434"/>
      <c r="B262" s="442" t="s">
        <v>2806</v>
      </c>
      <c r="C262" s="433">
        <v>19.100000000000001</v>
      </c>
    </row>
    <row r="263" spans="1:3">
      <c r="A263" s="434"/>
      <c r="B263" s="442" t="s">
        <v>2762</v>
      </c>
      <c r="C263" s="433">
        <v>105220.04915899994</v>
      </c>
    </row>
    <row r="264" spans="1:3">
      <c r="A264" s="434"/>
      <c r="B264" s="442" t="s">
        <v>2763</v>
      </c>
      <c r="C264" s="433">
        <v>22113.217131999994</v>
      </c>
    </row>
    <row r="265" spans="1:3">
      <c r="A265" s="434"/>
      <c r="B265" s="442" t="s">
        <v>2810</v>
      </c>
      <c r="C265" s="433">
        <v>671.96731000000011</v>
      </c>
    </row>
    <row r="266" spans="1:3">
      <c r="A266" s="434"/>
      <c r="B266" s="442" t="s">
        <v>2779</v>
      </c>
      <c r="C266" s="433">
        <v>113.717</v>
      </c>
    </row>
    <row r="267" spans="1:3">
      <c r="A267" s="434"/>
      <c r="B267" s="442" t="s">
        <v>2764</v>
      </c>
      <c r="C267" s="433">
        <v>8217.4229700000014</v>
      </c>
    </row>
    <row r="268" spans="1:3">
      <c r="A268" s="434"/>
      <c r="B268" s="442" t="s">
        <v>2766</v>
      </c>
      <c r="C268" s="433">
        <v>873.55982999999992</v>
      </c>
    </row>
    <row r="269" spans="1:3">
      <c r="A269" s="434"/>
      <c r="B269" s="442" t="s">
        <v>2767</v>
      </c>
      <c r="C269" s="433">
        <v>87926.695629839902</v>
      </c>
    </row>
    <row r="270" spans="1:3">
      <c r="A270" s="434" t="s">
        <v>2893</v>
      </c>
      <c r="B270" s="442" t="s">
        <v>2762</v>
      </c>
      <c r="C270" s="433">
        <v>48.6</v>
      </c>
    </row>
    <row r="271" spans="1:3">
      <c r="A271" s="434" t="s">
        <v>2777</v>
      </c>
      <c r="B271" s="442" t="s">
        <v>2762</v>
      </c>
      <c r="C271" s="433">
        <v>1741.8868090000005</v>
      </c>
    </row>
    <row r="272" spans="1:3">
      <c r="A272" s="434"/>
      <c r="B272" s="442" t="s">
        <v>2763</v>
      </c>
      <c r="C272" s="433">
        <v>183.93027400000003</v>
      </c>
    </row>
    <row r="273" spans="1:3">
      <c r="A273" s="434"/>
      <c r="B273" s="442" t="s">
        <v>2767</v>
      </c>
      <c r="C273" s="433">
        <v>17.476299999999998</v>
      </c>
    </row>
    <row r="274" spans="1:3">
      <c r="A274" s="434" t="s">
        <v>2816</v>
      </c>
      <c r="B274" s="442" t="s">
        <v>2762</v>
      </c>
      <c r="C274" s="433">
        <v>7.0000000000000007E-2</v>
      </c>
    </row>
    <row r="275" spans="1:3">
      <c r="A275" s="434"/>
      <c r="B275" s="442" t="s">
        <v>2764</v>
      </c>
      <c r="C275" s="433">
        <v>2.0569999999999999</v>
      </c>
    </row>
    <row r="276" spans="1:3">
      <c r="A276" s="434" t="s">
        <v>2778</v>
      </c>
      <c r="B276" s="442" t="s">
        <v>2762</v>
      </c>
      <c r="C276" s="433">
        <v>3910.1199080999995</v>
      </c>
    </row>
    <row r="277" spans="1:3">
      <c r="A277" s="434"/>
      <c r="B277" s="442" t="s">
        <v>2763</v>
      </c>
      <c r="C277" s="433">
        <v>1049.392546</v>
      </c>
    </row>
    <row r="278" spans="1:3">
      <c r="A278" s="434"/>
      <c r="B278" s="442" t="s">
        <v>2764</v>
      </c>
      <c r="C278" s="433">
        <v>287.71008999999998</v>
      </c>
    </row>
    <row r="279" spans="1:3">
      <c r="A279" s="434"/>
      <c r="B279" s="442" t="s">
        <v>2766</v>
      </c>
      <c r="C279" s="433">
        <v>6.7759999999999998</v>
      </c>
    </row>
    <row r="280" spans="1:3">
      <c r="A280" s="434"/>
      <c r="B280" s="442" t="s">
        <v>2767</v>
      </c>
      <c r="C280" s="433">
        <v>107.94335699999995</v>
      </c>
    </row>
    <row r="281" spans="1:3">
      <c r="A281" s="434" t="s">
        <v>2856</v>
      </c>
      <c r="B281" s="442" t="s">
        <v>2762</v>
      </c>
      <c r="C281" s="433">
        <v>12.724459999999999</v>
      </c>
    </row>
    <row r="282" spans="1:3">
      <c r="A282" s="434" t="s">
        <v>2817</v>
      </c>
      <c r="B282" s="442" t="s">
        <v>2762</v>
      </c>
      <c r="C282" s="433">
        <v>40.552899999999994</v>
      </c>
    </row>
    <row r="283" spans="1:3">
      <c r="A283" s="434" t="s">
        <v>2857</v>
      </c>
      <c r="B283" s="442" t="s">
        <v>2763</v>
      </c>
      <c r="C283" s="433">
        <v>9.3032550000000018</v>
      </c>
    </row>
    <row r="284" spans="1:3">
      <c r="A284" s="434" t="s">
        <v>2858</v>
      </c>
      <c r="B284" s="442" t="s">
        <v>2762</v>
      </c>
      <c r="C284" s="433">
        <v>20205.408500000016</v>
      </c>
    </row>
    <row r="285" spans="1:3">
      <c r="A285" s="434"/>
      <c r="B285" s="442" t="s">
        <v>2763</v>
      </c>
      <c r="C285" s="433">
        <v>2618.2769599999983</v>
      </c>
    </row>
    <row r="286" spans="1:3">
      <c r="A286" s="434"/>
      <c r="B286" s="442" t="s">
        <v>2764</v>
      </c>
      <c r="C286" s="433">
        <v>150.63479999999998</v>
      </c>
    </row>
    <row r="287" spans="1:3">
      <c r="A287" s="434"/>
      <c r="B287" s="442" t="s">
        <v>2767</v>
      </c>
      <c r="C287" s="433">
        <v>51738.376448000039</v>
      </c>
    </row>
    <row r="288" spans="1:3">
      <c r="A288" s="434" t="s">
        <v>2860</v>
      </c>
      <c r="B288" s="442" t="s">
        <v>2762</v>
      </c>
      <c r="C288" s="433">
        <v>59.259949999999996</v>
      </c>
    </row>
    <row r="289" spans="1:3">
      <c r="A289" s="434" t="s">
        <v>2895</v>
      </c>
      <c r="B289" s="442" t="s">
        <v>2762</v>
      </c>
      <c r="C289" s="433">
        <v>851.06356099999971</v>
      </c>
    </row>
    <row r="290" spans="1:3">
      <c r="A290" s="434" t="s">
        <v>2862</v>
      </c>
      <c r="B290" s="442" t="s">
        <v>2762</v>
      </c>
      <c r="C290" s="433">
        <v>1.55E-2</v>
      </c>
    </row>
    <row r="291" spans="1:3">
      <c r="A291" s="434" t="s">
        <v>2818</v>
      </c>
      <c r="B291" s="442" t="s">
        <v>2762</v>
      </c>
      <c r="C291" s="433">
        <v>0.20799999999999999</v>
      </c>
    </row>
    <row r="292" spans="1:3">
      <c r="A292" s="434"/>
      <c r="B292" s="442" t="s">
        <v>2767</v>
      </c>
      <c r="C292" s="433">
        <v>8.9936000000000007</v>
      </c>
    </row>
    <row r="293" spans="1:3">
      <c r="A293" s="434" t="s">
        <v>2896</v>
      </c>
      <c r="B293" s="442" t="s">
        <v>2762</v>
      </c>
      <c r="C293" s="433">
        <v>0.74639999999999995</v>
      </c>
    </row>
    <row r="294" spans="1:3">
      <c r="A294" s="434" t="s">
        <v>2819</v>
      </c>
      <c r="B294" s="442" t="s">
        <v>2763</v>
      </c>
      <c r="C294" s="433">
        <v>34.954749999999997</v>
      </c>
    </row>
    <row r="295" spans="1:3">
      <c r="A295" s="434"/>
      <c r="B295" s="442" t="s">
        <v>2767</v>
      </c>
      <c r="C295" s="433">
        <v>299.52</v>
      </c>
    </row>
    <row r="296" spans="1:3">
      <c r="A296" s="434" t="s">
        <v>2821</v>
      </c>
      <c r="B296" s="442" t="s">
        <v>2776</v>
      </c>
      <c r="C296" s="433">
        <v>6.9516099999999996</v>
      </c>
    </row>
    <row r="297" spans="1:3">
      <c r="A297" s="434"/>
      <c r="B297" s="442" t="s">
        <v>2762</v>
      </c>
      <c r="C297" s="433">
        <v>2257.2847359999996</v>
      </c>
    </row>
    <row r="298" spans="1:3">
      <c r="A298" s="434"/>
      <c r="B298" s="442" t="s">
        <v>2763</v>
      </c>
      <c r="C298" s="433">
        <v>40.329473000000021</v>
      </c>
    </row>
    <row r="299" spans="1:3">
      <c r="A299" s="434"/>
      <c r="B299" s="442" t="s">
        <v>2779</v>
      </c>
      <c r="C299" s="433">
        <v>59.907899999999998</v>
      </c>
    </row>
    <row r="300" spans="1:3">
      <c r="A300" s="434"/>
      <c r="B300" s="442" t="s">
        <v>2764</v>
      </c>
      <c r="C300" s="433">
        <v>6.6608999999999998</v>
      </c>
    </row>
    <row r="301" spans="1:3">
      <c r="A301" s="434"/>
      <c r="B301" s="442" t="s">
        <v>2766</v>
      </c>
      <c r="C301" s="433">
        <v>23.179500000000001</v>
      </c>
    </row>
    <row r="302" spans="1:3">
      <c r="A302" s="434"/>
      <c r="B302" s="442" t="s">
        <v>2767</v>
      </c>
      <c r="C302" s="433">
        <v>160.06129999999999</v>
      </c>
    </row>
    <row r="303" spans="1:3">
      <c r="A303" s="434" t="s">
        <v>2863</v>
      </c>
      <c r="B303" s="442" t="s">
        <v>2762</v>
      </c>
      <c r="C303" s="433">
        <v>152.57149999999999</v>
      </c>
    </row>
    <row r="304" spans="1:3">
      <c r="A304" s="434" t="s">
        <v>2822</v>
      </c>
      <c r="B304" s="442" t="s">
        <v>2762</v>
      </c>
      <c r="C304" s="433">
        <v>21.0273</v>
      </c>
    </row>
    <row r="305" spans="1:3">
      <c r="A305" s="434"/>
      <c r="B305" s="442" t="s">
        <v>2766</v>
      </c>
      <c r="C305" s="433">
        <v>2.13</v>
      </c>
    </row>
    <row r="306" spans="1:3">
      <c r="A306" s="434" t="s">
        <v>2823</v>
      </c>
      <c r="B306" s="442" t="s">
        <v>2769</v>
      </c>
      <c r="C306" s="433">
        <v>1176.8630000000001</v>
      </c>
    </row>
    <row r="307" spans="1:3">
      <c r="A307" s="434"/>
      <c r="B307" s="442" t="s">
        <v>2762</v>
      </c>
      <c r="C307" s="433">
        <v>34337.640264299902</v>
      </c>
    </row>
    <row r="308" spans="1:3">
      <c r="A308" s="434"/>
      <c r="B308" s="442" t="s">
        <v>2763</v>
      </c>
      <c r="C308" s="433">
        <v>2124.6848100000016</v>
      </c>
    </row>
    <row r="309" spans="1:3">
      <c r="A309" s="434"/>
      <c r="B309" s="442" t="s">
        <v>2810</v>
      </c>
      <c r="C309" s="433">
        <v>23.327999999999999</v>
      </c>
    </row>
    <row r="310" spans="1:3">
      <c r="A310" s="434"/>
      <c r="B310" s="442" t="s">
        <v>2779</v>
      </c>
      <c r="C310" s="433">
        <v>0.72099999999999997</v>
      </c>
    </row>
    <row r="311" spans="1:3">
      <c r="A311" s="434"/>
      <c r="B311" s="442" t="s">
        <v>2764</v>
      </c>
      <c r="C311" s="433">
        <v>1.0569999999999999</v>
      </c>
    </row>
    <row r="312" spans="1:3">
      <c r="A312" s="434"/>
      <c r="B312" s="442" t="s">
        <v>2766</v>
      </c>
      <c r="C312" s="433">
        <v>1723.4028799999999</v>
      </c>
    </row>
    <row r="313" spans="1:3">
      <c r="A313" s="434"/>
      <c r="B313" s="442" t="s">
        <v>2767</v>
      </c>
      <c r="C313" s="433">
        <v>181.36799999999997</v>
      </c>
    </row>
    <row r="314" spans="1:3">
      <c r="A314" s="434" t="s">
        <v>2865</v>
      </c>
      <c r="B314" s="442" t="s">
        <v>2762</v>
      </c>
      <c r="C314" s="433">
        <v>81.784000000000006</v>
      </c>
    </row>
    <row r="315" spans="1:3">
      <c r="A315" s="434" t="s">
        <v>2824</v>
      </c>
      <c r="B315" s="442" t="s">
        <v>2762</v>
      </c>
      <c r="C315" s="433">
        <v>58386.522890000029</v>
      </c>
    </row>
    <row r="316" spans="1:3">
      <c r="A316" s="434"/>
      <c r="B316" s="442" t="s">
        <v>2763</v>
      </c>
      <c r="C316" s="433">
        <v>232.05308999999997</v>
      </c>
    </row>
    <row r="317" spans="1:3">
      <c r="A317" s="434" t="s">
        <v>2866</v>
      </c>
      <c r="B317" s="442" t="s">
        <v>2762</v>
      </c>
      <c r="C317" s="433">
        <v>107.54017</v>
      </c>
    </row>
    <row r="318" spans="1:3">
      <c r="A318" s="434" t="s">
        <v>2903</v>
      </c>
      <c r="B318" s="442" t="s">
        <v>2762</v>
      </c>
      <c r="C318" s="433">
        <v>6.0000000000000001E-3</v>
      </c>
    </row>
    <row r="319" spans="1:3">
      <c r="A319" s="434" t="s">
        <v>2825</v>
      </c>
      <c r="B319" s="442" t="s">
        <v>2762</v>
      </c>
      <c r="C319" s="433">
        <v>2827.2870249999996</v>
      </c>
    </row>
    <row r="320" spans="1:3">
      <c r="A320" s="434" t="s">
        <v>2810</v>
      </c>
      <c r="B320" s="442" t="s">
        <v>2762</v>
      </c>
      <c r="C320" s="433">
        <v>1094.1942959999994</v>
      </c>
    </row>
    <row r="321" spans="1:3">
      <c r="A321" s="434"/>
      <c r="B321" s="442" t="s">
        <v>2763</v>
      </c>
      <c r="C321" s="433">
        <v>97.410971999999987</v>
      </c>
    </row>
    <row r="322" spans="1:3">
      <c r="A322" s="434"/>
      <c r="B322" s="442" t="s">
        <v>2779</v>
      </c>
      <c r="C322" s="433">
        <v>24.055</v>
      </c>
    </row>
    <row r="323" spans="1:3">
      <c r="A323" s="434"/>
      <c r="B323" s="442" t="s">
        <v>2764</v>
      </c>
      <c r="C323" s="433">
        <v>19.876000000000001</v>
      </c>
    </row>
    <row r="324" spans="1:3">
      <c r="A324" s="434"/>
      <c r="B324" s="442" t="s">
        <v>2766</v>
      </c>
      <c r="C324" s="433">
        <v>0.95689999999999997</v>
      </c>
    </row>
    <row r="325" spans="1:3">
      <c r="A325" s="434" t="s">
        <v>2869</v>
      </c>
      <c r="B325" s="442" t="s">
        <v>2762</v>
      </c>
      <c r="C325" s="433">
        <v>9.1295000000000002</v>
      </c>
    </row>
    <row r="326" spans="1:3">
      <c r="A326" s="434" t="s">
        <v>2848</v>
      </c>
      <c r="B326" s="442" t="s">
        <v>2762</v>
      </c>
      <c r="C326" s="433">
        <v>0.27600000000000002</v>
      </c>
    </row>
    <row r="327" spans="1:3">
      <c r="A327" s="434"/>
      <c r="B327" s="442" t="s">
        <v>2767</v>
      </c>
      <c r="C327" s="433">
        <v>7.2869999999999999</v>
      </c>
    </row>
    <row r="328" spans="1:3">
      <c r="A328" s="434" t="s">
        <v>2779</v>
      </c>
      <c r="B328" s="442" t="s">
        <v>2762</v>
      </c>
      <c r="C328" s="433">
        <v>34.045999999999999</v>
      </c>
    </row>
    <row r="329" spans="1:3">
      <c r="A329" s="434"/>
      <c r="B329" s="442" t="s">
        <v>2763</v>
      </c>
      <c r="C329" s="433">
        <v>12840.584224999997</v>
      </c>
    </row>
    <row r="330" spans="1:3">
      <c r="A330" s="434"/>
      <c r="B330" s="442" t="s">
        <v>2764</v>
      </c>
      <c r="C330" s="433">
        <v>92.998014999999995</v>
      </c>
    </row>
    <row r="331" spans="1:3">
      <c r="A331" s="434"/>
      <c r="B331" s="442" t="s">
        <v>2767</v>
      </c>
      <c r="C331" s="433">
        <v>12.7</v>
      </c>
    </row>
    <row r="332" spans="1:3">
      <c r="A332" s="434" t="s">
        <v>2826</v>
      </c>
      <c r="B332" s="442" t="s">
        <v>2762</v>
      </c>
      <c r="C332" s="433">
        <v>4.0023999999999997</v>
      </c>
    </row>
    <row r="333" spans="1:3">
      <c r="A333" s="434"/>
      <c r="B333" s="442" t="s">
        <v>2763</v>
      </c>
      <c r="C333" s="433">
        <v>331.26600000000002</v>
      </c>
    </row>
    <row r="334" spans="1:3">
      <c r="A334" s="434"/>
      <c r="B334" s="442" t="s">
        <v>2770</v>
      </c>
      <c r="C334" s="433">
        <v>2.2198200000000003</v>
      </c>
    </row>
    <row r="335" spans="1:3">
      <c r="A335" s="434" t="s">
        <v>2872</v>
      </c>
      <c r="B335" s="442" t="s">
        <v>2762</v>
      </c>
      <c r="C335" s="433">
        <v>57.102289999999996</v>
      </c>
    </row>
    <row r="336" spans="1:3">
      <c r="A336" s="434" t="s">
        <v>2827</v>
      </c>
      <c r="B336" s="442" t="s">
        <v>2762</v>
      </c>
      <c r="C336" s="433">
        <v>1263.71</v>
      </c>
    </row>
    <row r="337" spans="1:3">
      <c r="A337" s="434"/>
      <c r="B337" s="442" t="s">
        <v>2763</v>
      </c>
      <c r="C337" s="433">
        <v>101.476</v>
      </c>
    </row>
    <row r="338" spans="1:3">
      <c r="A338" s="434"/>
      <c r="B338" s="442" t="s">
        <v>2766</v>
      </c>
      <c r="C338" s="433">
        <v>4.1500000000000004</v>
      </c>
    </row>
    <row r="339" spans="1:3">
      <c r="A339" s="434" t="s">
        <v>2873</v>
      </c>
      <c r="B339" s="442" t="s">
        <v>2762</v>
      </c>
      <c r="C339" s="433">
        <v>86.834800000000001</v>
      </c>
    </row>
    <row r="340" spans="1:3">
      <c r="A340" s="434" t="s">
        <v>2849</v>
      </c>
      <c r="B340" s="442" t="s">
        <v>2762</v>
      </c>
      <c r="C340" s="433">
        <v>3.2681999999999998</v>
      </c>
    </row>
    <row r="341" spans="1:3">
      <c r="A341" s="434" t="s">
        <v>2828</v>
      </c>
      <c r="B341" s="442" t="s">
        <v>2762</v>
      </c>
      <c r="C341" s="433">
        <v>7598.2502209999993</v>
      </c>
    </row>
    <row r="342" spans="1:3">
      <c r="A342" s="434"/>
      <c r="B342" s="442" t="s">
        <v>2763</v>
      </c>
      <c r="C342" s="433">
        <v>1746.6518299999993</v>
      </c>
    </row>
    <row r="343" spans="1:3">
      <c r="A343" s="434"/>
      <c r="B343" s="442" t="s">
        <v>2821</v>
      </c>
      <c r="C343" s="433">
        <v>766.64119999999991</v>
      </c>
    </row>
    <row r="344" spans="1:3">
      <c r="A344" s="434"/>
      <c r="B344" s="442" t="s">
        <v>2810</v>
      </c>
      <c r="C344" s="433">
        <v>475.65125</v>
      </c>
    </row>
    <row r="345" spans="1:3">
      <c r="A345" s="434"/>
      <c r="B345" s="442" t="s">
        <v>2764</v>
      </c>
      <c r="C345" s="433">
        <v>16.813739999999999</v>
      </c>
    </row>
    <row r="346" spans="1:3">
      <c r="A346" s="434"/>
      <c r="B346" s="442" t="s">
        <v>2766</v>
      </c>
      <c r="C346" s="433">
        <v>2.7120000000000002</v>
      </c>
    </row>
    <row r="347" spans="1:3">
      <c r="A347" s="434"/>
      <c r="B347" s="442" t="s">
        <v>2767</v>
      </c>
      <c r="C347" s="433">
        <v>1655.1799700000004</v>
      </c>
    </row>
    <row r="348" spans="1:3">
      <c r="A348" s="434"/>
      <c r="B348" s="442" t="s">
        <v>2836</v>
      </c>
      <c r="C348" s="433">
        <v>142.72800000000001</v>
      </c>
    </row>
    <row r="349" spans="1:3">
      <c r="A349" s="434" t="s">
        <v>2874</v>
      </c>
      <c r="B349" s="442" t="s">
        <v>2764</v>
      </c>
      <c r="C349" s="433">
        <v>0.66100000000000003</v>
      </c>
    </row>
    <row r="350" spans="1:3">
      <c r="A350" s="434" t="s">
        <v>2875</v>
      </c>
      <c r="B350" s="442" t="s">
        <v>2762</v>
      </c>
      <c r="C350" s="433">
        <v>68.768856999999997</v>
      </c>
    </row>
    <row r="351" spans="1:3">
      <c r="A351" s="434" t="s">
        <v>2829</v>
      </c>
      <c r="B351" s="442" t="s">
        <v>2762</v>
      </c>
      <c r="C351" s="433">
        <v>113.88961019999999</v>
      </c>
    </row>
    <row r="352" spans="1:3">
      <c r="A352" s="434" t="s">
        <v>2830</v>
      </c>
      <c r="B352" s="442" t="s">
        <v>2762</v>
      </c>
      <c r="C352" s="433">
        <v>4221.3156620000027</v>
      </c>
    </row>
    <row r="353" spans="1:3">
      <c r="A353" s="434"/>
      <c r="B353" s="442" t="s">
        <v>2763</v>
      </c>
      <c r="C353" s="433">
        <v>142.23213699999999</v>
      </c>
    </row>
    <row r="354" spans="1:3">
      <c r="A354" s="434"/>
      <c r="B354" s="442" t="s">
        <v>2810</v>
      </c>
      <c r="C354" s="433">
        <v>49.929000000000002</v>
      </c>
    </row>
    <row r="355" spans="1:3">
      <c r="A355" s="434"/>
      <c r="B355" s="442" t="s">
        <v>2779</v>
      </c>
      <c r="C355" s="433">
        <v>197.61953000000005</v>
      </c>
    </row>
    <row r="356" spans="1:3">
      <c r="A356" s="434"/>
      <c r="B356" s="442" t="s">
        <v>2766</v>
      </c>
      <c r="C356" s="433">
        <v>277.42853000000002</v>
      </c>
    </row>
    <row r="357" spans="1:3">
      <c r="A357" s="434"/>
      <c r="B357" s="442" t="s">
        <v>2767</v>
      </c>
      <c r="C357" s="433">
        <v>249.79700000000003</v>
      </c>
    </row>
    <row r="358" spans="1:3">
      <c r="A358" s="434"/>
      <c r="B358" s="442" t="s">
        <v>2837</v>
      </c>
      <c r="C358" s="433">
        <v>31.291</v>
      </c>
    </row>
    <row r="359" spans="1:3">
      <c r="A359" s="434" t="s">
        <v>2780</v>
      </c>
      <c r="B359" s="442" t="s">
        <v>2769</v>
      </c>
      <c r="C359" s="433">
        <v>16.350000000000001</v>
      </c>
    </row>
    <row r="360" spans="1:3">
      <c r="A360" s="434"/>
      <c r="B360" s="442" t="s">
        <v>2762</v>
      </c>
      <c r="C360" s="433">
        <v>57152.143052799969</v>
      </c>
    </row>
    <row r="361" spans="1:3">
      <c r="A361" s="434"/>
      <c r="B361" s="442" t="s">
        <v>2763</v>
      </c>
      <c r="C361" s="433">
        <v>12637.988309000022</v>
      </c>
    </row>
    <row r="362" spans="1:3">
      <c r="A362" s="434"/>
      <c r="B362" s="442" t="s">
        <v>2764</v>
      </c>
      <c r="C362" s="433">
        <v>21.536000000000001</v>
      </c>
    </row>
    <row r="363" spans="1:3">
      <c r="A363" s="434"/>
      <c r="B363" s="442" t="s">
        <v>2766</v>
      </c>
      <c r="C363" s="433">
        <v>45.565199999999997</v>
      </c>
    </row>
    <row r="364" spans="1:3">
      <c r="A364" s="434"/>
      <c r="B364" s="442" t="s">
        <v>2767</v>
      </c>
      <c r="C364" s="433">
        <v>3247.4086560000005</v>
      </c>
    </row>
    <row r="365" spans="1:3">
      <c r="A365" s="434" t="s">
        <v>2764</v>
      </c>
      <c r="B365" s="442" t="s">
        <v>2775</v>
      </c>
      <c r="C365" s="433">
        <v>1594.2849500000002</v>
      </c>
    </row>
    <row r="366" spans="1:3">
      <c r="A366" s="434"/>
      <c r="B366" s="442" t="s">
        <v>2786</v>
      </c>
      <c r="C366" s="433">
        <v>55.499000000000002</v>
      </c>
    </row>
    <row r="367" spans="1:3">
      <c r="A367" s="434"/>
      <c r="B367" s="442" t="s">
        <v>2776</v>
      </c>
      <c r="C367" s="433">
        <v>41.631999999999998</v>
      </c>
    </row>
    <row r="368" spans="1:3">
      <c r="A368" s="434"/>
      <c r="B368" s="442" t="s">
        <v>2797</v>
      </c>
      <c r="C368" s="433">
        <v>21.01</v>
      </c>
    </row>
    <row r="369" spans="1:3">
      <c r="A369" s="434"/>
      <c r="B369" s="442" t="s">
        <v>2799</v>
      </c>
      <c r="C369" s="433">
        <v>1472.09</v>
      </c>
    </row>
    <row r="370" spans="1:3">
      <c r="A370" s="434"/>
      <c r="B370" s="442" t="s">
        <v>2812</v>
      </c>
      <c r="C370" s="433">
        <v>929.14228000000003</v>
      </c>
    </row>
    <row r="371" spans="1:3">
      <c r="A371" s="434"/>
      <c r="B371" s="442" t="s">
        <v>2762</v>
      </c>
      <c r="C371" s="433">
        <v>215342.09239999999</v>
      </c>
    </row>
    <row r="372" spans="1:3">
      <c r="A372" s="434"/>
      <c r="B372" s="442" t="s">
        <v>2814</v>
      </c>
      <c r="C372" s="433">
        <v>675.70899999999995</v>
      </c>
    </row>
    <row r="373" spans="1:3">
      <c r="A373" s="434"/>
      <c r="B373" s="442" t="s">
        <v>2770</v>
      </c>
      <c r="C373" s="433">
        <v>22441.941999999999</v>
      </c>
    </row>
    <row r="374" spans="1:3">
      <c r="A374" s="434"/>
      <c r="B374" s="442" t="s">
        <v>2777</v>
      </c>
      <c r="C374" s="433">
        <v>3430.806</v>
      </c>
    </row>
    <row r="375" spans="1:3">
      <c r="A375" s="434"/>
      <c r="B375" s="442" t="s">
        <v>2778</v>
      </c>
      <c r="C375" s="433">
        <v>61.75</v>
      </c>
    </row>
    <row r="376" spans="1:3">
      <c r="A376" s="434"/>
      <c r="B376" s="442" t="s">
        <v>2818</v>
      </c>
      <c r="C376" s="433">
        <v>182.39060000000001</v>
      </c>
    </row>
    <row r="377" spans="1:3">
      <c r="A377" s="434"/>
      <c r="B377" s="442" t="s">
        <v>2821</v>
      </c>
      <c r="C377" s="433">
        <v>3729.5830000000001</v>
      </c>
    </row>
    <row r="378" spans="1:3">
      <c r="A378" s="434"/>
      <c r="B378" s="442" t="s">
        <v>2822</v>
      </c>
      <c r="C378" s="433">
        <v>2.4289999999999998</v>
      </c>
    </row>
    <row r="379" spans="1:3">
      <c r="A379" s="434"/>
      <c r="B379" s="442" t="s">
        <v>2810</v>
      </c>
      <c r="C379" s="433">
        <v>269.39999999999998</v>
      </c>
    </row>
    <row r="380" spans="1:3">
      <c r="A380" s="434"/>
      <c r="B380" s="442" t="s">
        <v>2779</v>
      </c>
      <c r="C380" s="433">
        <v>42043.910560000004</v>
      </c>
    </row>
    <row r="381" spans="1:3">
      <c r="A381" s="434"/>
      <c r="B381" s="442" t="s">
        <v>2826</v>
      </c>
      <c r="C381" s="433">
        <v>20.271999999999998</v>
      </c>
    </row>
    <row r="382" spans="1:3">
      <c r="A382" s="434"/>
      <c r="B382" s="442" t="s">
        <v>2830</v>
      </c>
      <c r="C382" s="433">
        <v>40.609000000000002</v>
      </c>
    </row>
    <row r="383" spans="1:3">
      <c r="A383" s="434"/>
      <c r="B383" s="442" t="s">
        <v>2780</v>
      </c>
      <c r="C383" s="433">
        <v>15.15</v>
      </c>
    </row>
    <row r="384" spans="1:3">
      <c r="A384" s="434"/>
      <c r="B384" s="442" t="s">
        <v>2764</v>
      </c>
      <c r="C384" s="433">
        <v>63.8</v>
      </c>
    </row>
    <row r="385" spans="1:3">
      <c r="A385" s="434"/>
      <c r="B385" s="442" t="s">
        <v>2832</v>
      </c>
      <c r="C385" s="433">
        <v>8152.7197500000002</v>
      </c>
    </row>
    <row r="386" spans="1:3">
      <c r="A386" s="434"/>
      <c r="B386" s="442" t="s">
        <v>2781</v>
      </c>
      <c r="C386" s="433">
        <v>1085.5763999999999</v>
      </c>
    </row>
    <row r="387" spans="1:3">
      <c r="A387" s="434"/>
      <c r="B387" s="442" t="s">
        <v>2782</v>
      </c>
      <c r="C387" s="433">
        <v>26.015000000000001</v>
      </c>
    </row>
    <row r="388" spans="1:3">
      <c r="A388" s="434"/>
      <c r="B388" s="442" t="s">
        <v>2836</v>
      </c>
      <c r="C388" s="433">
        <v>23.087600000000002</v>
      </c>
    </row>
    <row r="389" spans="1:3">
      <c r="A389" s="434"/>
      <c r="B389" s="442" t="s">
        <v>2837</v>
      </c>
      <c r="C389" s="433">
        <v>268.47699999999998</v>
      </c>
    </row>
    <row r="390" spans="1:3">
      <c r="A390" s="434" t="s">
        <v>2876</v>
      </c>
      <c r="B390" s="442" t="s">
        <v>2762</v>
      </c>
      <c r="C390" s="433">
        <v>3448.3739230000006</v>
      </c>
    </row>
    <row r="391" spans="1:3">
      <c r="A391" s="434"/>
      <c r="B391" s="442" t="s">
        <v>2763</v>
      </c>
      <c r="C391" s="433">
        <v>1104.7390899999998</v>
      </c>
    </row>
    <row r="392" spans="1:3">
      <c r="A392" s="434"/>
      <c r="B392" s="442" t="s">
        <v>2767</v>
      </c>
      <c r="C392" s="433">
        <v>585.39476000000002</v>
      </c>
    </row>
    <row r="393" spans="1:3">
      <c r="A393" s="434" t="s">
        <v>2852</v>
      </c>
      <c r="B393" s="442" t="s">
        <v>2762</v>
      </c>
      <c r="C393" s="433">
        <v>2575.64221</v>
      </c>
    </row>
    <row r="394" spans="1:3">
      <c r="A394" s="434"/>
      <c r="B394" s="442" t="s">
        <v>2763</v>
      </c>
      <c r="C394" s="433">
        <v>944.91406000000018</v>
      </c>
    </row>
    <row r="395" spans="1:3">
      <c r="A395" s="434"/>
      <c r="B395" s="442" t="s">
        <v>2810</v>
      </c>
      <c r="C395" s="433">
        <v>33.271599999999999</v>
      </c>
    </row>
    <row r="396" spans="1:3">
      <c r="A396" s="434"/>
      <c r="B396" s="442" t="s">
        <v>2767</v>
      </c>
      <c r="C396" s="433">
        <v>293.71118999999999</v>
      </c>
    </row>
    <row r="397" spans="1:3">
      <c r="A397" s="434" t="s">
        <v>2766</v>
      </c>
      <c r="B397" s="442" t="s">
        <v>2765</v>
      </c>
      <c r="C397" s="433">
        <v>49.487000000000002</v>
      </c>
    </row>
    <row r="398" spans="1:3">
      <c r="A398" s="434"/>
      <c r="B398" s="442" t="s">
        <v>2768</v>
      </c>
      <c r="C398" s="433">
        <v>5.6</v>
      </c>
    </row>
    <row r="399" spans="1:3">
      <c r="A399" s="434"/>
      <c r="B399" s="442" t="s">
        <v>2769</v>
      </c>
      <c r="C399" s="433">
        <v>6259.3490000000002</v>
      </c>
    </row>
    <row r="400" spans="1:3">
      <c r="A400" s="434"/>
      <c r="B400" s="442" t="s">
        <v>2775</v>
      </c>
      <c r="C400" s="433">
        <v>691.70624600000008</v>
      </c>
    </row>
    <row r="401" spans="1:3">
      <c r="A401" s="434"/>
      <c r="B401" s="442" t="s">
        <v>2786</v>
      </c>
      <c r="C401" s="433">
        <v>757.19816999999989</v>
      </c>
    </row>
    <row r="402" spans="1:3">
      <c r="A402" s="434"/>
      <c r="B402" s="442" t="s">
        <v>2787</v>
      </c>
      <c r="C402" s="433">
        <v>6.8195500000000004</v>
      </c>
    </row>
    <row r="403" spans="1:3">
      <c r="A403" s="434"/>
      <c r="B403" s="442" t="s">
        <v>2776</v>
      </c>
      <c r="C403" s="433">
        <v>39.121749999999999</v>
      </c>
    </row>
    <row r="404" spans="1:3">
      <c r="A404" s="434"/>
      <c r="B404" s="442" t="s">
        <v>2800</v>
      </c>
      <c r="C404" s="433">
        <v>19.02</v>
      </c>
    </row>
    <row r="405" spans="1:3">
      <c r="A405" s="434"/>
      <c r="B405" s="442" t="s">
        <v>2805</v>
      </c>
      <c r="C405" s="433">
        <v>21.466999999999999</v>
      </c>
    </row>
    <row r="406" spans="1:3">
      <c r="A406" s="434"/>
      <c r="B406" s="442" t="s">
        <v>2812</v>
      </c>
      <c r="C406" s="433">
        <v>12.927</v>
      </c>
    </row>
    <row r="407" spans="1:3">
      <c r="A407" s="434"/>
      <c r="B407" s="442" t="s">
        <v>2762</v>
      </c>
      <c r="C407" s="433">
        <v>9968.5175429999999</v>
      </c>
    </row>
    <row r="408" spans="1:3">
      <c r="A408" s="434"/>
      <c r="B408" s="442" t="s">
        <v>2763</v>
      </c>
      <c r="C408" s="433">
        <v>3428.2567899999999</v>
      </c>
    </row>
    <row r="409" spans="1:3">
      <c r="A409" s="434"/>
      <c r="B409" s="442" t="s">
        <v>2770</v>
      </c>
      <c r="C409" s="433">
        <v>14943.439999999999</v>
      </c>
    </row>
    <row r="410" spans="1:3">
      <c r="A410" s="434"/>
      <c r="B410" s="442" t="s">
        <v>2777</v>
      </c>
      <c r="C410" s="433">
        <v>1134.6538</v>
      </c>
    </row>
    <row r="411" spans="1:3">
      <c r="A411" s="434"/>
      <c r="B411" s="442" t="s">
        <v>2778</v>
      </c>
      <c r="C411" s="433">
        <v>348.83974999999998</v>
      </c>
    </row>
    <row r="412" spans="1:3">
      <c r="A412" s="434"/>
      <c r="B412" s="442" t="s">
        <v>2818</v>
      </c>
      <c r="C412" s="433">
        <v>47.796999999999997</v>
      </c>
    </row>
    <row r="413" spans="1:3">
      <c r="A413" s="434"/>
      <c r="B413" s="442" t="s">
        <v>2821</v>
      </c>
      <c r="C413" s="433">
        <v>39.459300000000006</v>
      </c>
    </row>
    <row r="414" spans="1:3">
      <c r="A414" s="434"/>
      <c r="B414" s="442" t="s">
        <v>2810</v>
      </c>
      <c r="C414" s="433">
        <v>288.05359999999996</v>
      </c>
    </row>
    <row r="415" spans="1:3">
      <c r="A415" s="434"/>
      <c r="B415" s="442" t="s">
        <v>2779</v>
      </c>
      <c r="C415" s="433">
        <v>107820.47708099999</v>
      </c>
    </row>
    <row r="416" spans="1:3">
      <c r="A416" s="434"/>
      <c r="B416" s="442" t="s">
        <v>2826</v>
      </c>
      <c r="C416" s="433">
        <v>19.986549999999998</v>
      </c>
    </row>
    <row r="417" spans="1:3">
      <c r="A417" s="434"/>
      <c r="B417" s="442" t="s">
        <v>2830</v>
      </c>
      <c r="C417" s="433">
        <v>30.2803</v>
      </c>
    </row>
    <row r="418" spans="1:3">
      <c r="A418" s="434"/>
      <c r="B418" s="442" t="s">
        <v>2781</v>
      </c>
      <c r="C418" s="433">
        <v>2309.4249800000002</v>
      </c>
    </row>
    <row r="419" spans="1:3">
      <c r="A419" s="434"/>
      <c r="B419" s="442" t="s">
        <v>2834</v>
      </c>
      <c r="C419" s="433">
        <v>19.2</v>
      </c>
    </row>
    <row r="420" spans="1:3">
      <c r="A420" s="434"/>
      <c r="B420" s="442" t="s">
        <v>2782</v>
      </c>
      <c r="C420" s="433">
        <v>18.48</v>
      </c>
    </row>
    <row r="421" spans="1:3">
      <c r="A421" s="434"/>
      <c r="B421" s="442" t="s">
        <v>2836</v>
      </c>
      <c r="C421" s="433">
        <v>7.1989999999999998</v>
      </c>
    </row>
    <row r="422" spans="1:3">
      <c r="A422" s="434"/>
      <c r="B422" s="442" t="s">
        <v>2838</v>
      </c>
      <c r="C422" s="433">
        <v>7.15</v>
      </c>
    </row>
    <row r="423" spans="1:3">
      <c r="A423" s="434" t="s">
        <v>2832</v>
      </c>
      <c r="B423" s="442" t="s">
        <v>2762</v>
      </c>
      <c r="C423" s="433">
        <v>19948.453055999995</v>
      </c>
    </row>
    <row r="424" spans="1:3">
      <c r="A424" s="434"/>
      <c r="B424" s="442" t="s">
        <v>2763</v>
      </c>
      <c r="C424" s="433">
        <v>5817.5061120000046</v>
      </c>
    </row>
    <row r="425" spans="1:3">
      <c r="A425" s="434"/>
      <c r="B425" s="442" t="s">
        <v>2770</v>
      </c>
      <c r="C425" s="433">
        <v>22.3</v>
      </c>
    </row>
    <row r="426" spans="1:3">
      <c r="A426" s="434"/>
      <c r="B426" s="442" t="s">
        <v>2779</v>
      </c>
      <c r="C426" s="433">
        <v>2.8000000000000001E-2</v>
      </c>
    </row>
    <row r="427" spans="1:3">
      <c r="A427" s="434"/>
      <c r="B427" s="442" t="s">
        <v>2764</v>
      </c>
      <c r="C427" s="433">
        <v>258.65584999999999</v>
      </c>
    </row>
    <row r="428" spans="1:3">
      <c r="A428" s="434"/>
      <c r="B428" s="442" t="s">
        <v>2766</v>
      </c>
      <c r="C428" s="433">
        <v>1271.81926</v>
      </c>
    </row>
    <row r="429" spans="1:3">
      <c r="A429" s="434"/>
      <c r="B429" s="442" t="s">
        <v>2767</v>
      </c>
      <c r="C429" s="433">
        <v>111.25931</v>
      </c>
    </row>
    <row r="430" spans="1:3">
      <c r="A430" s="434" t="s">
        <v>2767</v>
      </c>
      <c r="B430" s="442" t="s">
        <v>2761</v>
      </c>
      <c r="C430" s="433">
        <v>3282.3359999999998</v>
      </c>
    </row>
    <row r="431" spans="1:3">
      <c r="A431" s="434"/>
      <c r="B431" s="442" t="s">
        <v>2765</v>
      </c>
      <c r="C431" s="433">
        <v>177.12659900000006</v>
      </c>
    </row>
    <row r="432" spans="1:3">
      <c r="A432" s="434"/>
      <c r="B432" s="442" t="s">
        <v>2768</v>
      </c>
      <c r="C432" s="433">
        <v>622.76552900000002</v>
      </c>
    </row>
    <row r="433" spans="1:3">
      <c r="A433" s="434"/>
      <c r="B433" s="442" t="s">
        <v>2773</v>
      </c>
      <c r="C433" s="433">
        <v>514.20159999999998</v>
      </c>
    </row>
    <row r="434" spans="1:3">
      <c r="A434" s="434"/>
      <c r="B434" s="442" t="s">
        <v>2774</v>
      </c>
      <c r="C434" s="433">
        <v>392.74529899999999</v>
      </c>
    </row>
    <row r="435" spans="1:3">
      <c r="A435" s="434"/>
      <c r="B435" s="442" t="s">
        <v>2783</v>
      </c>
      <c r="C435" s="433">
        <v>3369.877479999996</v>
      </c>
    </row>
    <row r="436" spans="1:3">
      <c r="A436" s="434"/>
      <c r="B436" s="442" t="s">
        <v>2775</v>
      </c>
      <c r="C436" s="433">
        <v>5552.7143000000042</v>
      </c>
    </row>
    <row r="437" spans="1:3">
      <c r="A437" s="434"/>
      <c r="B437" s="442" t="s">
        <v>2786</v>
      </c>
      <c r="C437" s="433">
        <v>3203.2768199999982</v>
      </c>
    </row>
    <row r="438" spans="1:3">
      <c r="A438" s="434"/>
      <c r="B438" s="442" t="s">
        <v>2787</v>
      </c>
      <c r="C438" s="433">
        <v>4136.5295300000007</v>
      </c>
    </row>
    <row r="439" spans="1:3">
      <c r="A439" s="434"/>
      <c r="B439" s="442" t="s">
        <v>2845</v>
      </c>
      <c r="C439" s="433">
        <v>288.15236200000004</v>
      </c>
    </row>
    <row r="440" spans="1:3">
      <c r="A440" s="434"/>
      <c r="B440" s="442" t="s">
        <v>2788</v>
      </c>
      <c r="C440" s="433">
        <v>563.1376600000001</v>
      </c>
    </row>
    <row r="441" spans="1:3">
      <c r="A441" s="434"/>
      <c r="B441" s="442" t="s">
        <v>2790</v>
      </c>
      <c r="C441" s="433">
        <v>95.773589999999999</v>
      </c>
    </row>
    <row r="442" spans="1:3">
      <c r="A442" s="434"/>
      <c r="B442" s="442" t="s">
        <v>2793</v>
      </c>
      <c r="C442" s="433">
        <v>40.078490000000002</v>
      </c>
    </row>
    <row r="443" spans="1:3">
      <c r="A443" s="434"/>
      <c r="B443" s="442" t="s">
        <v>2776</v>
      </c>
      <c r="C443" s="433">
        <v>3534.9342520000009</v>
      </c>
    </row>
    <row r="444" spans="1:3">
      <c r="A444" s="434"/>
      <c r="B444" s="442" t="s">
        <v>2797</v>
      </c>
      <c r="C444" s="433">
        <v>704.45760000000018</v>
      </c>
    </row>
    <row r="445" spans="1:3">
      <c r="A445" s="434"/>
      <c r="B445" s="442" t="s">
        <v>2799</v>
      </c>
      <c r="C445" s="433">
        <v>2613.2928900000002</v>
      </c>
    </row>
    <row r="446" spans="1:3">
      <c r="A446" s="434"/>
      <c r="B446" s="442" t="s">
        <v>2800</v>
      </c>
      <c r="C446" s="433">
        <v>19.686499999999999</v>
      </c>
    </row>
    <row r="447" spans="1:3">
      <c r="A447" s="434"/>
      <c r="B447" s="442" t="s">
        <v>2803</v>
      </c>
      <c r="C447" s="433">
        <v>30.3948</v>
      </c>
    </row>
    <row r="448" spans="1:3">
      <c r="A448" s="434"/>
      <c r="B448" s="442" t="s">
        <v>2804</v>
      </c>
      <c r="C448" s="433">
        <v>114.77200000000001</v>
      </c>
    </row>
    <row r="449" spans="1:3">
      <c r="A449" s="434"/>
      <c r="B449" s="442" t="s">
        <v>2805</v>
      </c>
      <c r="C449" s="433">
        <v>384.28199999999998</v>
      </c>
    </row>
    <row r="450" spans="1:3">
      <c r="A450" s="434"/>
      <c r="B450" s="442" t="s">
        <v>2806</v>
      </c>
      <c r="C450" s="433">
        <v>2159.5475000000001</v>
      </c>
    </row>
    <row r="451" spans="1:3">
      <c r="A451" s="434"/>
      <c r="B451" s="442" t="s">
        <v>2811</v>
      </c>
      <c r="C451" s="433">
        <v>667.03549999999996</v>
      </c>
    </row>
    <row r="452" spans="1:3">
      <c r="A452" s="434"/>
      <c r="B452" s="442" t="s">
        <v>2812</v>
      </c>
      <c r="C452" s="433">
        <v>872.57611999999995</v>
      </c>
    </row>
    <row r="453" spans="1:3">
      <c r="A453" s="434"/>
      <c r="B453" s="442" t="s">
        <v>2762</v>
      </c>
      <c r="C453" s="433">
        <v>254526.69548900027</v>
      </c>
    </row>
    <row r="454" spans="1:3">
      <c r="A454" s="434"/>
      <c r="B454" s="442" t="s">
        <v>2763</v>
      </c>
      <c r="C454" s="433">
        <v>19837.570521999991</v>
      </c>
    </row>
    <row r="455" spans="1:3">
      <c r="A455" s="434"/>
      <c r="B455" s="442" t="s">
        <v>2770</v>
      </c>
      <c r="C455" s="433">
        <v>291591.95225300203</v>
      </c>
    </row>
    <row r="456" spans="1:3">
      <c r="A456" s="434"/>
      <c r="B456" s="442" t="s">
        <v>2854</v>
      </c>
      <c r="C456" s="433">
        <v>207.18630000000005</v>
      </c>
    </row>
    <row r="457" spans="1:3" ht="23.25">
      <c r="A457" s="434"/>
      <c r="B457" s="442" t="s">
        <v>2855</v>
      </c>
      <c r="C457" s="433">
        <v>513.99665000000005</v>
      </c>
    </row>
    <row r="458" spans="1:3">
      <c r="A458" s="434"/>
      <c r="B458" s="442" t="s">
        <v>2815</v>
      </c>
      <c r="C458" s="433">
        <v>15488.029440000013</v>
      </c>
    </row>
    <row r="459" spans="1:3">
      <c r="A459" s="434"/>
      <c r="B459" s="442" t="s">
        <v>2777</v>
      </c>
      <c r="C459" s="433">
        <v>26786.601919999997</v>
      </c>
    </row>
    <row r="460" spans="1:3">
      <c r="A460" s="434"/>
      <c r="B460" s="442" t="s">
        <v>2778</v>
      </c>
      <c r="C460" s="433">
        <v>2447.4268059999995</v>
      </c>
    </row>
    <row r="461" spans="1:3">
      <c r="A461" s="434"/>
      <c r="B461" s="442" t="s">
        <v>2891</v>
      </c>
      <c r="C461" s="433">
        <v>21.055</v>
      </c>
    </row>
    <row r="462" spans="1:3">
      <c r="A462" s="434"/>
      <c r="B462" s="442" t="s">
        <v>2858</v>
      </c>
      <c r="C462" s="433">
        <v>8019.22</v>
      </c>
    </row>
    <row r="463" spans="1:3">
      <c r="A463" s="434"/>
      <c r="B463" s="442" t="s">
        <v>2847</v>
      </c>
      <c r="C463" s="433">
        <v>7.3460000000000001</v>
      </c>
    </row>
    <row r="464" spans="1:3">
      <c r="A464" s="434"/>
      <c r="B464" s="442" t="s">
        <v>2861</v>
      </c>
      <c r="C464" s="433">
        <v>209.6722</v>
      </c>
    </row>
    <row r="465" spans="1:3">
      <c r="A465" s="434"/>
      <c r="B465" s="442" t="s">
        <v>2818</v>
      </c>
      <c r="C465" s="433">
        <v>27502.415759999993</v>
      </c>
    </row>
    <row r="466" spans="1:3">
      <c r="A466" s="434"/>
      <c r="B466" s="442" t="s">
        <v>2819</v>
      </c>
      <c r="C466" s="433">
        <v>11427.516</v>
      </c>
    </row>
    <row r="467" spans="1:3">
      <c r="A467" s="434"/>
      <c r="B467" s="442" t="s">
        <v>2821</v>
      </c>
      <c r="C467" s="433">
        <v>4088.65762</v>
      </c>
    </row>
    <row r="468" spans="1:3" ht="23.25">
      <c r="A468" s="434"/>
      <c r="B468" s="442" t="s">
        <v>2823</v>
      </c>
      <c r="C468" s="433">
        <v>971.6284999999998</v>
      </c>
    </row>
    <row r="469" spans="1:3">
      <c r="A469" s="434"/>
      <c r="B469" s="442" t="s">
        <v>2866</v>
      </c>
      <c r="C469" s="433">
        <v>2203.172</v>
      </c>
    </row>
    <row r="470" spans="1:3">
      <c r="A470" s="434"/>
      <c r="B470" s="442" t="s">
        <v>2868</v>
      </c>
      <c r="C470" s="433">
        <v>87.417600000000007</v>
      </c>
    </row>
    <row r="471" spans="1:3">
      <c r="A471" s="434"/>
      <c r="B471" s="442" t="s">
        <v>2810</v>
      </c>
      <c r="C471" s="433">
        <v>25731.959203000002</v>
      </c>
    </row>
    <row r="472" spans="1:3">
      <c r="A472" s="434"/>
      <c r="B472" s="442" t="s">
        <v>2869</v>
      </c>
      <c r="C472" s="433">
        <v>2840.1845900000012</v>
      </c>
    </row>
    <row r="473" spans="1:3">
      <c r="A473" s="434"/>
      <c r="B473" s="442" t="s">
        <v>2779</v>
      </c>
      <c r="C473" s="433">
        <v>264921.26932099997</v>
      </c>
    </row>
    <row r="474" spans="1:3">
      <c r="A474" s="434"/>
      <c r="B474" s="442" t="s">
        <v>2826</v>
      </c>
      <c r="C474" s="433">
        <v>3891.0938499999997</v>
      </c>
    </row>
    <row r="475" spans="1:3">
      <c r="A475" s="434"/>
      <c r="B475" s="442" t="s">
        <v>2849</v>
      </c>
      <c r="C475" s="433">
        <v>22.136700000000001</v>
      </c>
    </row>
    <row r="476" spans="1:3">
      <c r="A476" s="434"/>
      <c r="B476" s="442" t="s">
        <v>2875</v>
      </c>
      <c r="C476" s="433">
        <v>60.7562</v>
      </c>
    </row>
    <row r="477" spans="1:3">
      <c r="A477" s="434"/>
      <c r="B477" s="442" t="s">
        <v>2830</v>
      </c>
      <c r="C477" s="433">
        <v>260.46785</v>
      </c>
    </row>
    <row r="478" spans="1:3">
      <c r="A478" s="434"/>
      <c r="B478" s="442" t="s">
        <v>2780</v>
      </c>
      <c r="C478" s="433">
        <v>964.41128000000003</v>
      </c>
    </row>
    <row r="479" spans="1:3">
      <c r="A479" s="434"/>
      <c r="B479" s="442" t="s">
        <v>2876</v>
      </c>
      <c r="C479" s="433">
        <v>101.7355</v>
      </c>
    </row>
    <row r="480" spans="1:3">
      <c r="A480" s="434"/>
      <c r="B480" s="442" t="s">
        <v>2852</v>
      </c>
      <c r="C480" s="433">
        <v>209.04455999999999</v>
      </c>
    </row>
    <row r="481" spans="1:3">
      <c r="A481" s="434"/>
      <c r="B481" s="442" t="s">
        <v>2882</v>
      </c>
      <c r="C481" s="433">
        <v>46.635800000000003</v>
      </c>
    </row>
    <row r="482" spans="1:3">
      <c r="A482" s="434"/>
      <c r="B482" s="442" t="s">
        <v>2832</v>
      </c>
      <c r="C482" s="433">
        <v>49325.916541999999</v>
      </c>
    </row>
    <row r="483" spans="1:3">
      <c r="A483" s="434"/>
      <c r="B483" s="442" t="s">
        <v>2781</v>
      </c>
      <c r="C483" s="433">
        <v>71352.582031000042</v>
      </c>
    </row>
    <row r="484" spans="1:3">
      <c r="A484" s="434"/>
      <c r="B484" s="442" t="s">
        <v>2833</v>
      </c>
      <c r="C484" s="433">
        <v>138.19426000000001</v>
      </c>
    </row>
    <row r="485" spans="1:3">
      <c r="A485" s="434"/>
      <c r="B485" s="442" t="s">
        <v>2782</v>
      </c>
      <c r="C485" s="433">
        <v>2249.6421299999997</v>
      </c>
    </row>
    <row r="486" spans="1:3">
      <c r="A486" s="434"/>
      <c r="B486" s="442" t="s">
        <v>2835</v>
      </c>
      <c r="C486" s="433">
        <v>44.772500000000001</v>
      </c>
    </row>
    <row r="487" spans="1:3">
      <c r="A487" s="434"/>
      <c r="B487" s="442" t="s">
        <v>2836</v>
      </c>
      <c r="C487" s="433">
        <v>1295.9033700000005</v>
      </c>
    </row>
    <row r="488" spans="1:3">
      <c r="A488" s="434"/>
      <c r="B488" s="442" t="s">
        <v>2883</v>
      </c>
      <c r="C488" s="433">
        <v>99.980800000000002</v>
      </c>
    </row>
    <row r="489" spans="1:3">
      <c r="A489" s="434"/>
      <c r="B489" s="442" t="s">
        <v>2837</v>
      </c>
      <c r="C489" s="433">
        <v>1700.1370999999999</v>
      </c>
    </row>
    <row r="490" spans="1:3">
      <c r="A490" s="434"/>
      <c r="B490" s="442" t="s">
        <v>2853</v>
      </c>
      <c r="C490" s="433">
        <v>20.826000000000001</v>
      </c>
    </row>
    <row r="491" spans="1:3">
      <c r="A491" s="434"/>
      <c r="B491" s="442" t="s">
        <v>2884</v>
      </c>
      <c r="C491" s="433">
        <v>1006.6753400000003</v>
      </c>
    </row>
    <row r="492" spans="1:3">
      <c r="A492" s="434"/>
      <c r="B492" s="442" t="s">
        <v>2904</v>
      </c>
      <c r="C492" s="433">
        <v>20.284400000000002</v>
      </c>
    </row>
    <row r="493" spans="1:3">
      <c r="A493" s="434"/>
      <c r="B493" s="442" t="s">
        <v>2838</v>
      </c>
      <c r="C493" s="433">
        <v>552.33818000000008</v>
      </c>
    </row>
    <row r="494" spans="1:3">
      <c r="A494" s="434"/>
      <c r="B494" s="442" t="s">
        <v>2839</v>
      </c>
      <c r="C494" s="433">
        <v>45.538499999999999</v>
      </c>
    </row>
    <row r="495" spans="1:3">
      <c r="A495" s="434"/>
      <c r="B495" s="442" t="s">
        <v>2840</v>
      </c>
      <c r="C495" s="433">
        <v>242.15899999999999</v>
      </c>
    </row>
    <row r="496" spans="1:3">
      <c r="A496" s="434" t="s">
        <v>2781</v>
      </c>
      <c r="B496" s="442" t="s">
        <v>2762</v>
      </c>
      <c r="C496" s="433">
        <v>74.962648000000002</v>
      </c>
    </row>
    <row r="497" spans="1:3">
      <c r="A497" s="434"/>
      <c r="B497" s="442" t="s">
        <v>2763</v>
      </c>
      <c r="C497" s="433">
        <v>205.34</v>
      </c>
    </row>
    <row r="498" spans="1:3">
      <c r="A498" s="434"/>
      <c r="B498" s="442" t="s">
        <v>2764</v>
      </c>
      <c r="C498" s="433">
        <v>8.3000000000000007</v>
      </c>
    </row>
    <row r="499" spans="1:3">
      <c r="A499" s="434"/>
      <c r="B499" s="442" t="s">
        <v>2767</v>
      </c>
      <c r="C499" s="433">
        <v>33.631</v>
      </c>
    </row>
    <row r="500" spans="1:3">
      <c r="A500" s="434" t="s">
        <v>2885</v>
      </c>
      <c r="B500" s="442" t="s">
        <v>2762</v>
      </c>
      <c r="C500" s="433">
        <v>6.5527299999999995</v>
      </c>
    </row>
    <row r="501" spans="1:3">
      <c r="A501" s="434" t="s">
        <v>2833</v>
      </c>
      <c r="B501" s="442" t="s">
        <v>2762</v>
      </c>
      <c r="C501" s="433">
        <v>26.850350000000006</v>
      </c>
    </row>
    <row r="502" spans="1:3">
      <c r="A502" s="434"/>
      <c r="B502" s="442" t="s">
        <v>2767</v>
      </c>
      <c r="C502" s="433">
        <v>7.3</v>
      </c>
    </row>
    <row r="503" spans="1:3">
      <c r="A503" s="434" t="s">
        <v>2834</v>
      </c>
      <c r="B503" s="442" t="s">
        <v>2762</v>
      </c>
      <c r="C503" s="433">
        <v>260.99899000000005</v>
      </c>
    </row>
    <row r="504" spans="1:3">
      <c r="A504" s="434"/>
      <c r="B504" s="442" t="s">
        <v>2763</v>
      </c>
      <c r="C504" s="433">
        <v>99.084513000000001</v>
      </c>
    </row>
    <row r="505" spans="1:3">
      <c r="A505" s="434"/>
      <c r="B505" s="442" t="s">
        <v>2810</v>
      </c>
      <c r="C505" s="433">
        <v>18.832000000000001</v>
      </c>
    </row>
    <row r="506" spans="1:3">
      <c r="A506" s="434"/>
      <c r="B506" s="442" t="s">
        <v>2764</v>
      </c>
      <c r="C506" s="433">
        <v>62.801089999999995</v>
      </c>
    </row>
    <row r="507" spans="1:3">
      <c r="A507" s="434"/>
      <c r="B507" s="442" t="s">
        <v>2766</v>
      </c>
      <c r="C507" s="433">
        <v>48.7</v>
      </c>
    </row>
    <row r="508" spans="1:3">
      <c r="A508" s="434"/>
      <c r="B508" s="442" t="s">
        <v>2767</v>
      </c>
      <c r="C508" s="433">
        <v>10.94</v>
      </c>
    </row>
    <row r="509" spans="1:3">
      <c r="A509" s="434" t="s">
        <v>2782</v>
      </c>
      <c r="B509" s="442" t="s">
        <v>2762</v>
      </c>
      <c r="C509" s="433">
        <v>582.35084500000005</v>
      </c>
    </row>
    <row r="510" spans="1:3">
      <c r="A510" s="434"/>
      <c r="B510" s="442" t="s">
        <v>2763</v>
      </c>
      <c r="C510" s="433">
        <v>4.1909999999999998</v>
      </c>
    </row>
    <row r="511" spans="1:3">
      <c r="A511" s="434"/>
      <c r="B511" s="442" t="s">
        <v>2766</v>
      </c>
      <c r="C511" s="433">
        <v>403</v>
      </c>
    </row>
    <row r="512" spans="1:3">
      <c r="A512" s="434"/>
      <c r="B512" s="442" t="s">
        <v>2767</v>
      </c>
      <c r="C512" s="433">
        <v>457.072</v>
      </c>
    </row>
    <row r="513" spans="1:3">
      <c r="A513" s="434" t="s">
        <v>2835</v>
      </c>
      <c r="B513" s="442" t="s">
        <v>2762</v>
      </c>
      <c r="C513" s="433">
        <v>21.274739999999998</v>
      </c>
    </row>
    <row r="514" spans="1:3">
      <c r="A514" s="434" t="s">
        <v>2836</v>
      </c>
      <c r="B514" s="442" t="s">
        <v>2762</v>
      </c>
      <c r="C514" s="433">
        <v>275.15099400000008</v>
      </c>
    </row>
    <row r="515" spans="1:3">
      <c r="A515" s="434"/>
      <c r="B515" s="442" t="s">
        <v>2763</v>
      </c>
      <c r="C515" s="433">
        <v>41.164113999999998</v>
      </c>
    </row>
    <row r="516" spans="1:3">
      <c r="A516" s="434" t="s">
        <v>2883</v>
      </c>
      <c r="B516" s="442" t="s">
        <v>2762</v>
      </c>
      <c r="C516" s="433">
        <v>98.628399999999999</v>
      </c>
    </row>
    <row r="517" spans="1:3">
      <c r="A517" s="434" t="s">
        <v>2837</v>
      </c>
      <c r="B517" s="442" t="s">
        <v>2799</v>
      </c>
      <c r="C517" s="433">
        <v>19.5</v>
      </c>
    </row>
    <row r="518" spans="1:3">
      <c r="A518" s="434"/>
      <c r="B518" s="442" t="s">
        <v>2762</v>
      </c>
      <c r="C518" s="433">
        <v>1081.9157850000011</v>
      </c>
    </row>
    <row r="519" spans="1:3">
      <c r="A519" s="434"/>
      <c r="B519" s="442" t="s">
        <v>2763</v>
      </c>
      <c r="C519" s="433">
        <v>73.369866999999999</v>
      </c>
    </row>
    <row r="520" spans="1:3">
      <c r="A520" s="434"/>
      <c r="B520" s="442" t="s">
        <v>2764</v>
      </c>
      <c r="C520" s="433">
        <v>32.58</v>
      </c>
    </row>
    <row r="521" spans="1:3">
      <c r="A521" s="434"/>
      <c r="B521" s="442" t="s">
        <v>2767</v>
      </c>
      <c r="C521" s="433">
        <v>59.83952</v>
      </c>
    </row>
    <row r="522" spans="1:3">
      <c r="A522" s="434" t="s">
        <v>2853</v>
      </c>
      <c r="B522" s="442" t="s">
        <v>2762</v>
      </c>
      <c r="C522" s="433">
        <v>189.19977600000004</v>
      </c>
    </row>
    <row r="523" spans="1:3">
      <c r="A523" s="434"/>
      <c r="B523" s="442" t="s">
        <v>2764</v>
      </c>
      <c r="C523" s="433">
        <v>3.625</v>
      </c>
    </row>
    <row r="524" spans="1:3">
      <c r="A524" s="434" t="s">
        <v>2884</v>
      </c>
      <c r="B524" s="442" t="s">
        <v>2762</v>
      </c>
      <c r="C524" s="433">
        <v>883.79633000000013</v>
      </c>
    </row>
    <row r="525" spans="1:3">
      <c r="A525" s="434"/>
      <c r="B525" s="442" t="s">
        <v>2763</v>
      </c>
      <c r="C525" s="433">
        <v>1104.9031499999999</v>
      </c>
    </row>
    <row r="526" spans="1:3">
      <c r="A526" s="434" t="s">
        <v>2905</v>
      </c>
      <c r="B526" s="442" t="s">
        <v>2762</v>
      </c>
      <c r="C526" s="433">
        <v>25.215378500000007</v>
      </c>
    </row>
    <row r="527" spans="1:3">
      <c r="A527" s="434" t="s">
        <v>2838</v>
      </c>
      <c r="B527" s="442" t="s">
        <v>2762</v>
      </c>
      <c r="C527" s="433">
        <v>134.27156099999999</v>
      </c>
    </row>
    <row r="528" spans="1:3">
      <c r="A528" s="434"/>
      <c r="B528" s="442" t="s">
        <v>2763</v>
      </c>
      <c r="C528" s="433">
        <v>1.1282399999999999</v>
      </c>
    </row>
    <row r="529" spans="1:3">
      <c r="A529" s="434" t="s">
        <v>2839</v>
      </c>
      <c r="B529" s="442" t="s">
        <v>2762</v>
      </c>
      <c r="C529" s="433">
        <v>90.621860000000027</v>
      </c>
    </row>
    <row r="530" spans="1:3">
      <c r="A530" s="434" t="s">
        <v>2840</v>
      </c>
      <c r="B530" s="442" t="s">
        <v>2776</v>
      </c>
      <c r="C530" s="433">
        <v>1117.4471999999996</v>
      </c>
    </row>
    <row r="531" spans="1:3">
      <c r="A531" s="434"/>
      <c r="B531" s="442" t="s">
        <v>2762</v>
      </c>
      <c r="C531" s="433">
        <v>14995.202928999994</v>
      </c>
    </row>
    <row r="532" spans="1:3">
      <c r="A532" s="434"/>
      <c r="B532" s="442" t="s">
        <v>2763</v>
      </c>
      <c r="C532" s="433">
        <v>3645.5412080000006</v>
      </c>
    </row>
    <row r="533" spans="1:3">
      <c r="A533" s="434"/>
      <c r="B533" s="442" t="s">
        <v>2821</v>
      </c>
      <c r="C533" s="433">
        <v>13.242000000000001</v>
      </c>
    </row>
    <row r="534" spans="1:3">
      <c r="A534" s="434"/>
      <c r="B534" s="442" t="s">
        <v>2810</v>
      </c>
      <c r="C534" s="433">
        <v>182.47850000000005</v>
      </c>
    </row>
    <row r="535" spans="1:3">
      <c r="A535" s="434"/>
      <c r="B535" s="442" t="s">
        <v>2779</v>
      </c>
      <c r="C535" s="433">
        <v>20.98</v>
      </c>
    </row>
    <row r="536" spans="1:3">
      <c r="A536" s="434"/>
      <c r="B536" s="442" t="s">
        <v>2875</v>
      </c>
      <c r="C536" s="433">
        <v>8.4</v>
      </c>
    </row>
    <row r="537" spans="1:3">
      <c r="A537" s="434"/>
      <c r="B537" s="442" t="s">
        <v>2764</v>
      </c>
      <c r="C537" s="433">
        <v>35.096199999999996</v>
      </c>
    </row>
    <row r="538" spans="1:3">
      <c r="A538" s="434"/>
      <c r="B538" s="442" t="s">
        <v>2766</v>
      </c>
      <c r="C538" s="433">
        <v>8.65</v>
      </c>
    </row>
    <row r="539" spans="1:3">
      <c r="A539" s="434"/>
      <c r="B539" s="442" t="s">
        <v>2767</v>
      </c>
      <c r="C539" s="433">
        <v>4716.9049299999997</v>
      </c>
    </row>
    <row r="540" spans="1:3" ht="58.15" customHeight="1">
      <c r="A540" s="603" t="s">
        <v>2887</v>
      </c>
      <c r="B540" s="603"/>
      <c r="C540" s="603"/>
    </row>
    <row r="541" spans="1:3">
      <c r="A541" s="111"/>
      <c r="B541" s="441"/>
      <c r="C541" s="417"/>
    </row>
  </sheetData>
  <mergeCells count="2">
    <mergeCell ref="A2:C2"/>
    <mergeCell ref="A540:C540"/>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2:D476"/>
  <sheetViews>
    <sheetView workbookViewId="0">
      <selection activeCell="F12" sqref="F12"/>
    </sheetView>
  </sheetViews>
  <sheetFormatPr defaultRowHeight="15"/>
  <cols>
    <col min="1" max="1" width="25" customWidth="1"/>
    <col min="2" max="2" width="25.140625" style="118" customWidth="1"/>
    <col min="3" max="3" width="25.140625" customWidth="1"/>
  </cols>
  <sheetData>
    <row r="2" spans="1:4">
      <c r="A2" s="601" t="s">
        <v>2906</v>
      </c>
      <c r="B2" s="601"/>
      <c r="C2" s="601"/>
    </row>
    <row r="4" spans="1:4">
      <c r="A4" s="427" t="s">
        <v>2758</v>
      </c>
      <c r="B4" s="437" t="s">
        <v>2759</v>
      </c>
      <c r="C4" s="427" t="s">
        <v>2760</v>
      </c>
    </row>
    <row r="5" spans="1:4">
      <c r="A5" s="432" t="s">
        <v>256</v>
      </c>
      <c r="B5" s="438"/>
      <c r="C5" s="433">
        <v>6732037.3591635469</v>
      </c>
      <c r="D5" s="121"/>
    </row>
    <row r="6" spans="1:4">
      <c r="A6" s="443" t="s">
        <v>2761</v>
      </c>
      <c r="B6" s="402" t="s">
        <v>2762</v>
      </c>
      <c r="C6" s="444">
        <v>777.73923000000002</v>
      </c>
    </row>
    <row r="7" spans="1:4">
      <c r="A7" s="443"/>
      <c r="B7" s="402" t="s">
        <v>2767</v>
      </c>
      <c r="C7" s="444">
        <v>73.275000000000006</v>
      </c>
    </row>
    <row r="8" spans="1:4">
      <c r="A8" s="443" t="s">
        <v>2765</v>
      </c>
      <c r="B8" s="402" t="s">
        <v>2762</v>
      </c>
      <c r="C8" s="444">
        <v>504.30814000000004</v>
      </c>
    </row>
    <row r="9" spans="1:4">
      <c r="A9" s="443"/>
      <c r="B9" s="402" t="s">
        <v>2763</v>
      </c>
      <c r="C9" s="444">
        <v>106.05800000000001</v>
      </c>
    </row>
    <row r="10" spans="1:4">
      <c r="A10" s="443"/>
      <c r="B10" s="402" t="s">
        <v>2779</v>
      </c>
      <c r="C10" s="444">
        <v>0.318</v>
      </c>
    </row>
    <row r="11" spans="1:4">
      <c r="A11" s="443"/>
      <c r="B11" s="402" t="s">
        <v>2764</v>
      </c>
      <c r="C11" s="444">
        <v>2.1720000000000002</v>
      </c>
    </row>
    <row r="12" spans="1:4">
      <c r="A12" s="443"/>
      <c r="B12" s="402" t="s">
        <v>2767</v>
      </c>
      <c r="C12" s="444">
        <v>59.45</v>
      </c>
    </row>
    <row r="13" spans="1:4">
      <c r="A13" s="443" t="s">
        <v>2768</v>
      </c>
      <c r="B13" s="402" t="s">
        <v>2775</v>
      </c>
      <c r="C13" s="444">
        <v>38.700000000000003</v>
      </c>
    </row>
    <row r="14" spans="1:4">
      <c r="A14" s="443"/>
      <c r="B14" s="402" t="s">
        <v>2762</v>
      </c>
      <c r="C14" s="444">
        <v>19815.885460000001</v>
      </c>
    </row>
    <row r="15" spans="1:4">
      <c r="A15" s="443"/>
      <c r="B15" s="402" t="s">
        <v>2763</v>
      </c>
      <c r="C15" s="444">
        <v>2426.18327</v>
      </c>
    </row>
    <row r="16" spans="1:4">
      <c r="A16" s="443"/>
      <c r="B16" s="402" t="s">
        <v>2770</v>
      </c>
      <c r="C16" s="444">
        <v>607.8297</v>
      </c>
    </row>
    <row r="17" spans="1:3">
      <c r="A17" s="443"/>
      <c r="B17" s="402" t="s">
        <v>2779</v>
      </c>
      <c r="C17" s="444">
        <v>44.254349999999995</v>
      </c>
    </row>
    <row r="18" spans="1:3">
      <c r="A18" s="443"/>
      <c r="B18" s="402" t="s">
        <v>2764</v>
      </c>
      <c r="C18" s="444">
        <v>48.5</v>
      </c>
    </row>
    <row r="19" spans="1:3">
      <c r="A19" s="443"/>
      <c r="B19" s="402" t="s">
        <v>2767</v>
      </c>
      <c r="C19" s="444">
        <v>5.6</v>
      </c>
    </row>
    <row r="20" spans="1:3">
      <c r="A20" s="443" t="s">
        <v>2907</v>
      </c>
      <c r="B20" s="402" t="s">
        <v>2762</v>
      </c>
      <c r="C20" s="444">
        <v>43.113999999999997</v>
      </c>
    </row>
    <row r="21" spans="1:3">
      <c r="A21" s="443" t="s">
        <v>2771</v>
      </c>
      <c r="B21" s="402" t="s">
        <v>2763</v>
      </c>
      <c r="C21" s="444">
        <v>3.8</v>
      </c>
    </row>
    <row r="22" spans="1:3">
      <c r="A22" s="443" t="s">
        <v>2773</v>
      </c>
      <c r="B22" s="402" t="s">
        <v>2762</v>
      </c>
      <c r="C22" s="444">
        <v>865.26</v>
      </c>
    </row>
    <row r="23" spans="1:3">
      <c r="A23" s="443" t="s">
        <v>2769</v>
      </c>
      <c r="B23" s="402" t="s">
        <v>2765</v>
      </c>
      <c r="C23" s="444">
        <v>19.766999999999999</v>
      </c>
    </row>
    <row r="24" spans="1:3">
      <c r="A24" s="443"/>
      <c r="B24" s="402" t="s">
        <v>2775</v>
      </c>
      <c r="C24" s="444">
        <v>62.399000000000001</v>
      </c>
    </row>
    <row r="25" spans="1:3">
      <c r="A25" s="443"/>
      <c r="B25" s="402" t="s">
        <v>2776</v>
      </c>
      <c r="C25" s="444">
        <v>10</v>
      </c>
    </row>
    <row r="26" spans="1:3">
      <c r="A26" s="443"/>
      <c r="B26" s="402" t="s">
        <v>2762</v>
      </c>
      <c r="C26" s="444">
        <v>8044.6760999999997</v>
      </c>
    </row>
    <row r="27" spans="1:3">
      <c r="A27" s="443"/>
      <c r="B27" s="402" t="s">
        <v>2763</v>
      </c>
      <c r="C27" s="444">
        <v>65</v>
      </c>
    </row>
    <row r="28" spans="1:3">
      <c r="A28" s="443"/>
      <c r="B28" s="402" t="s">
        <v>2770</v>
      </c>
      <c r="C28" s="444">
        <v>229.25920000000002</v>
      </c>
    </row>
    <row r="29" spans="1:3">
      <c r="A29" s="443"/>
      <c r="B29" s="402" t="s">
        <v>2779</v>
      </c>
      <c r="C29" s="444">
        <v>3580.2315199999998</v>
      </c>
    </row>
    <row r="30" spans="1:3">
      <c r="A30" s="443"/>
      <c r="B30" s="402" t="s">
        <v>2767</v>
      </c>
      <c r="C30" s="444">
        <v>60</v>
      </c>
    </row>
    <row r="31" spans="1:3">
      <c r="A31" s="443" t="s">
        <v>2783</v>
      </c>
      <c r="B31" s="402" t="s">
        <v>2762</v>
      </c>
      <c r="C31" s="444">
        <v>243.02734099999998</v>
      </c>
    </row>
    <row r="32" spans="1:3">
      <c r="A32" s="443" t="s">
        <v>2775</v>
      </c>
      <c r="B32" s="402" t="s">
        <v>2763</v>
      </c>
      <c r="C32" s="444">
        <v>269.971</v>
      </c>
    </row>
    <row r="33" spans="1:3">
      <c r="A33" s="443"/>
      <c r="B33" s="402" t="s">
        <v>2770</v>
      </c>
      <c r="C33" s="444">
        <v>35.473199999999999</v>
      </c>
    </row>
    <row r="34" spans="1:3">
      <c r="A34" s="443"/>
      <c r="B34" s="402" t="s">
        <v>2766</v>
      </c>
      <c r="C34" s="444">
        <v>4.9308799999999993</v>
      </c>
    </row>
    <row r="35" spans="1:3">
      <c r="A35" s="443" t="s">
        <v>2786</v>
      </c>
      <c r="B35" s="402" t="s">
        <v>2762</v>
      </c>
      <c r="C35" s="444">
        <v>801.33960200000035</v>
      </c>
    </row>
    <row r="36" spans="1:3">
      <c r="A36" s="443"/>
      <c r="B36" s="402" t="s">
        <v>2763</v>
      </c>
      <c r="C36" s="444">
        <v>1.4</v>
      </c>
    </row>
    <row r="37" spans="1:3">
      <c r="A37" s="443"/>
      <c r="B37" s="402" t="s">
        <v>2764</v>
      </c>
      <c r="C37" s="444">
        <v>5.5549999999999997</v>
      </c>
    </row>
    <row r="38" spans="1:3">
      <c r="A38" s="443"/>
      <c r="B38" s="402" t="s">
        <v>2767</v>
      </c>
      <c r="C38" s="444">
        <v>20.239999999999998</v>
      </c>
    </row>
    <row r="39" spans="1:3">
      <c r="A39" s="443" t="s">
        <v>2787</v>
      </c>
      <c r="B39" s="402" t="s">
        <v>2762</v>
      </c>
      <c r="C39" s="444">
        <v>14497.444480999995</v>
      </c>
    </row>
    <row r="40" spans="1:3">
      <c r="A40" s="443"/>
      <c r="B40" s="402" t="s">
        <v>2763</v>
      </c>
      <c r="C40" s="444">
        <v>24.251079999999998</v>
      </c>
    </row>
    <row r="41" spans="1:3">
      <c r="A41" s="443" t="s">
        <v>2788</v>
      </c>
      <c r="B41" s="402" t="s">
        <v>2762</v>
      </c>
      <c r="C41" s="444">
        <v>70.325999999999993</v>
      </c>
    </row>
    <row r="42" spans="1:3">
      <c r="A42" s="443"/>
      <c r="B42" s="402" t="s">
        <v>2763</v>
      </c>
      <c r="C42" s="444">
        <v>439.00328700000006</v>
      </c>
    </row>
    <row r="43" spans="1:3">
      <c r="A43" s="443"/>
      <c r="B43" s="402" t="s">
        <v>2767</v>
      </c>
      <c r="C43" s="444">
        <v>5764.3584000000001</v>
      </c>
    </row>
    <row r="44" spans="1:3">
      <c r="A44" s="443" t="s">
        <v>2790</v>
      </c>
      <c r="B44" s="402" t="s">
        <v>2762</v>
      </c>
      <c r="C44" s="444">
        <v>102.38676500000001</v>
      </c>
    </row>
    <row r="45" spans="1:3">
      <c r="A45" s="443"/>
      <c r="B45" s="402" t="s">
        <v>2763</v>
      </c>
      <c r="C45" s="444">
        <v>2.6737009999999999</v>
      </c>
    </row>
    <row r="46" spans="1:3">
      <c r="A46" s="443" t="s">
        <v>2791</v>
      </c>
      <c r="B46" s="402" t="s">
        <v>2762</v>
      </c>
      <c r="C46" s="444">
        <v>85.0535</v>
      </c>
    </row>
    <row r="47" spans="1:3">
      <c r="A47" s="443"/>
      <c r="B47" s="402" t="s">
        <v>2763</v>
      </c>
      <c r="C47" s="444">
        <v>6.6891800000000003</v>
      </c>
    </row>
    <row r="48" spans="1:3">
      <c r="A48" s="443" t="s">
        <v>2793</v>
      </c>
      <c r="B48" s="402" t="s">
        <v>2762</v>
      </c>
      <c r="C48" s="444">
        <v>3290.4046389999999</v>
      </c>
    </row>
    <row r="49" spans="1:3">
      <c r="A49" s="443"/>
      <c r="B49" s="402" t="s">
        <v>2763</v>
      </c>
      <c r="C49" s="444">
        <v>267.43601000000001</v>
      </c>
    </row>
    <row r="50" spans="1:3">
      <c r="A50" s="443"/>
      <c r="B50" s="402" t="s">
        <v>2764</v>
      </c>
      <c r="C50" s="444">
        <v>160.80000000000001</v>
      </c>
    </row>
    <row r="51" spans="1:3">
      <c r="A51" s="443"/>
      <c r="B51" s="402" t="s">
        <v>2767</v>
      </c>
      <c r="C51" s="444">
        <v>1336.6102499999997</v>
      </c>
    </row>
    <row r="52" spans="1:3">
      <c r="A52" s="443" t="s">
        <v>2776</v>
      </c>
      <c r="B52" s="402" t="s">
        <v>2769</v>
      </c>
      <c r="C52" s="444">
        <v>38.98599999999999</v>
      </c>
    </row>
    <row r="53" spans="1:3">
      <c r="A53" s="443"/>
      <c r="B53" s="402" t="s">
        <v>2799</v>
      </c>
      <c r="C53" s="444">
        <v>18.100000000000001</v>
      </c>
    </row>
    <row r="54" spans="1:3">
      <c r="A54" s="443"/>
      <c r="B54" s="402" t="s">
        <v>2762</v>
      </c>
      <c r="C54" s="444">
        <v>4384.3566450000053</v>
      </c>
    </row>
    <row r="55" spans="1:3">
      <c r="A55" s="443"/>
      <c r="B55" s="402" t="s">
        <v>2763</v>
      </c>
      <c r="C55" s="444">
        <v>574.43499600000007</v>
      </c>
    </row>
    <row r="56" spans="1:3">
      <c r="A56" s="443"/>
      <c r="B56" s="402" t="s">
        <v>2779</v>
      </c>
      <c r="C56" s="444">
        <v>163.35650000000001</v>
      </c>
    </row>
    <row r="57" spans="1:3">
      <c r="A57" s="443"/>
      <c r="B57" s="402" t="s">
        <v>2764</v>
      </c>
      <c r="C57" s="444">
        <v>96.866</v>
      </c>
    </row>
    <row r="58" spans="1:3">
      <c r="A58" s="443"/>
      <c r="B58" s="402" t="s">
        <v>2766</v>
      </c>
      <c r="C58" s="444">
        <v>16.306459000000004</v>
      </c>
    </row>
    <row r="59" spans="1:3">
      <c r="A59" s="443"/>
      <c r="B59" s="402" t="s">
        <v>2767</v>
      </c>
      <c r="C59" s="444">
        <v>203.88586900000001</v>
      </c>
    </row>
    <row r="60" spans="1:3">
      <c r="A60" s="443" t="s">
        <v>2795</v>
      </c>
      <c r="B60" s="402" t="s">
        <v>2762</v>
      </c>
      <c r="C60" s="444">
        <v>0.46312999999999999</v>
      </c>
    </row>
    <row r="61" spans="1:3">
      <c r="A61" s="443" t="s">
        <v>2797</v>
      </c>
      <c r="B61" s="402" t="s">
        <v>2762</v>
      </c>
      <c r="C61" s="444">
        <v>160.68564999999995</v>
      </c>
    </row>
    <row r="62" spans="1:3">
      <c r="A62" s="443"/>
      <c r="B62" s="402" t="s">
        <v>2779</v>
      </c>
      <c r="C62" s="444">
        <v>1100.9724800000001</v>
      </c>
    </row>
    <row r="63" spans="1:3">
      <c r="A63" s="443" t="s">
        <v>2798</v>
      </c>
      <c r="B63" s="402" t="s">
        <v>2762</v>
      </c>
      <c r="C63" s="444">
        <v>105.01010599999998</v>
      </c>
    </row>
    <row r="64" spans="1:3">
      <c r="A64" s="443"/>
      <c r="B64" s="402" t="s">
        <v>2763</v>
      </c>
      <c r="C64" s="444">
        <v>213.85</v>
      </c>
    </row>
    <row r="65" spans="1:3">
      <c r="A65" s="443"/>
      <c r="B65" s="402" t="s">
        <v>2779</v>
      </c>
      <c r="C65" s="444">
        <v>0.436</v>
      </c>
    </row>
    <row r="66" spans="1:3">
      <c r="A66" s="443" t="s">
        <v>2799</v>
      </c>
      <c r="B66" s="402" t="s">
        <v>2762</v>
      </c>
      <c r="C66" s="444">
        <v>28671.879390999995</v>
      </c>
    </row>
    <row r="67" spans="1:3">
      <c r="A67" s="443"/>
      <c r="B67" s="402" t="s">
        <v>2763</v>
      </c>
      <c r="C67" s="444">
        <v>1509.6200200000001</v>
      </c>
    </row>
    <row r="68" spans="1:3">
      <c r="A68" s="443"/>
      <c r="B68" s="402" t="s">
        <v>2770</v>
      </c>
      <c r="C68" s="444">
        <v>317.92374000000001</v>
      </c>
    </row>
    <row r="69" spans="1:3">
      <c r="A69" s="443"/>
      <c r="B69" s="402" t="s">
        <v>2764</v>
      </c>
      <c r="C69" s="444">
        <v>171.56264000000002</v>
      </c>
    </row>
    <row r="70" spans="1:3">
      <c r="A70" s="443"/>
      <c r="B70" s="402" t="s">
        <v>2767</v>
      </c>
      <c r="C70" s="444">
        <v>3894.51791</v>
      </c>
    </row>
    <row r="71" spans="1:3">
      <c r="A71" s="443" t="s">
        <v>2800</v>
      </c>
      <c r="B71" s="402" t="s">
        <v>2762</v>
      </c>
      <c r="C71" s="444">
        <v>96.98302600000001</v>
      </c>
    </row>
    <row r="72" spans="1:3">
      <c r="A72" s="443"/>
      <c r="B72" s="402" t="s">
        <v>2764</v>
      </c>
      <c r="C72" s="444">
        <v>2.5640000000000001</v>
      </c>
    </row>
    <row r="73" spans="1:3">
      <c r="A73" s="443"/>
      <c r="B73" s="402" t="s">
        <v>2766</v>
      </c>
      <c r="C73" s="444">
        <v>1.4290000000000003</v>
      </c>
    </row>
    <row r="74" spans="1:3">
      <c r="A74" s="443" t="s">
        <v>2803</v>
      </c>
      <c r="B74" s="402" t="s">
        <v>2762</v>
      </c>
      <c r="C74" s="444">
        <v>122.96851999999998</v>
      </c>
    </row>
    <row r="75" spans="1:3">
      <c r="A75" s="443" t="s">
        <v>2901</v>
      </c>
      <c r="B75" s="402" t="s">
        <v>2762</v>
      </c>
      <c r="C75" s="444">
        <v>2.5000000000000001E-3</v>
      </c>
    </row>
    <row r="76" spans="1:3">
      <c r="A76" s="443" t="s">
        <v>2804</v>
      </c>
      <c r="B76" s="402" t="s">
        <v>2762</v>
      </c>
      <c r="C76" s="444">
        <v>249.69112100000001</v>
      </c>
    </row>
    <row r="77" spans="1:3">
      <c r="A77" s="443" t="s">
        <v>2805</v>
      </c>
      <c r="B77" s="402" t="s">
        <v>2762</v>
      </c>
      <c r="C77" s="444">
        <v>29029.41871900003</v>
      </c>
    </row>
    <row r="78" spans="1:3">
      <c r="A78" s="443"/>
      <c r="B78" s="402" t="s">
        <v>2763</v>
      </c>
      <c r="C78" s="444">
        <v>1322.1159229999998</v>
      </c>
    </row>
    <row r="79" spans="1:3">
      <c r="A79" s="443"/>
      <c r="B79" s="402" t="s">
        <v>2764</v>
      </c>
      <c r="C79" s="444">
        <v>44.890999999999998</v>
      </c>
    </row>
    <row r="80" spans="1:3">
      <c r="A80" s="443"/>
      <c r="B80" s="402" t="s">
        <v>2767</v>
      </c>
      <c r="C80" s="444">
        <v>384.76612200000005</v>
      </c>
    </row>
    <row r="81" spans="1:3">
      <c r="A81" s="443" t="s">
        <v>2806</v>
      </c>
      <c r="B81" s="402" t="s">
        <v>2762</v>
      </c>
      <c r="C81" s="444">
        <v>1806.419406</v>
      </c>
    </row>
    <row r="82" spans="1:3">
      <c r="A82" s="443"/>
      <c r="B82" s="402" t="s">
        <v>2763</v>
      </c>
      <c r="C82" s="444">
        <v>192.44580000000002</v>
      </c>
    </row>
    <row r="83" spans="1:3">
      <c r="A83" s="443"/>
      <c r="B83" s="402" t="s">
        <v>2767</v>
      </c>
      <c r="C83" s="444">
        <v>673.48299999999995</v>
      </c>
    </row>
    <row r="84" spans="1:3">
      <c r="A84" s="443" t="s">
        <v>2846</v>
      </c>
      <c r="B84" s="402" t="s">
        <v>2762</v>
      </c>
      <c r="C84" s="444">
        <v>293.68</v>
      </c>
    </row>
    <row r="85" spans="1:3">
      <c r="A85" s="443" t="s">
        <v>2807</v>
      </c>
      <c r="B85" s="402" t="s">
        <v>2762</v>
      </c>
      <c r="C85" s="444">
        <v>60458.163609000025</v>
      </c>
    </row>
    <row r="86" spans="1:3">
      <c r="A86" s="443"/>
      <c r="B86" s="402" t="s">
        <v>2763</v>
      </c>
      <c r="C86" s="444">
        <v>11439.483190999999</v>
      </c>
    </row>
    <row r="87" spans="1:3">
      <c r="A87" s="443"/>
      <c r="B87" s="402" t="s">
        <v>2770</v>
      </c>
      <c r="C87" s="444">
        <v>29.983499999999999</v>
      </c>
    </row>
    <row r="88" spans="1:3">
      <c r="A88" s="443"/>
      <c r="B88" s="402" t="s">
        <v>2779</v>
      </c>
      <c r="C88" s="444">
        <v>134.02000000000001</v>
      </c>
    </row>
    <row r="89" spans="1:3">
      <c r="A89" s="443" t="s">
        <v>2808</v>
      </c>
      <c r="B89" s="402" t="s">
        <v>2762</v>
      </c>
      <c r="C89" s="444">
        <v>179.88311500000006</v>
      </c>
    </row>
    <row r="90" spans="1:3">
      <c r="A90" s="443"/>
      <c r="B90" s="402" t="s">
        <v>2763</v>
      </c>
      <c r="C90" s="444">
        <v>22.373010000000001</v>
      </c>
    </row>
    <row r="91" spans="1:3">
      <c r="A91" s="443" t="s">
        <v>2809</v>
      </c>
      <c r="B91" s="402" t="s">
        <v>2762</v>
      </c>
      <c r="C91" s="444">
        <v>41.08</v>
      </c>
    </row>
    <row r="92" spans="1:3">
      <c r="A92" s="443"/>
      <c r="B92" s="402" t="s">
        <v>2766</v>
      </c>
      <c r="C92" s="444">
        <v>57.813000000000002</v>
      </c>
    </row>
    <row r="93" spans="1:3">
      <c r="A93" s="443" t="s">
        <v>2811</v>
      </c>
      <c r="B93" s="402" t="s">
        <v>2762</v>
      </c>
      <c r="C93" s="444">
        <v>249.69465400000021</v>
      </c>
    </row>
    <row r="94" spans="1:3">
      <c r="A94" s="443"/>
      <c r="B94" s="402" t="s">
        <v>2763</v>
      </c>
      <c r="C94" s="444">
        <v>130.22499999999999</v>
      </c>
    </row>
    <row r="95" spans="1:3">
      <c r="A95" s="443" t="s">
        <v>2812</v>
      </c>
      <c r="B95" s="402" t="s">
        <v>2762</v>
      </c>
      <c r="C95" s="444">
        <v>2129.748310000004</v>
      </c>
    </row>
    <row r="96" spans="1:3">
      <c r="A96" s="443"/>
      <c r="B96" s="402" t="s">
        <v>2763</v>
      </c>
      <c r="C96" s="444">
        <v>60.466954000000001</v>
      </c>
    </row>
    <row r="97" spans="1:3">
      <c r="A97" s="443"/>
      <c r="B97" s="402" t="s">
        <v>2767</v>
      </c>
      <c r="C97" s="444">
        <v>6.899</v>
      </c>
    </row>
    <row r="98" spans="1:3">
      <c r="A98" s="443" t="s">
        <v>2762</v>
      </c>
      <c r="B98" s="402" t="s">
        <v>2761</v>
      </c>
      <c r="C98" s="444">
        <v>9.5600000000000008E-3</v>
      </c>
    </row>
    <row r="99" spans="1:3">
      <c r="A99" s="443"/>
      <c r="B99" s="402" t="s">
        <v>2765</v>
      </c>
      <c r="C99" s="444">
        <v>64.868350000000007</v>
      </c>
    </row>
    <row r="100" spans="1:3">
      <c r="A100" s="443"/>
      <c r="B100" s="402" t="s">
        <v>2768</v>
      </c>
      <c r="C100" s="444">
        <v>75.761431999999971</v>
      </c>
    </row>
    <row r="101" spans="1:3">
      <c r="A101" s="443"/>
      <c r="B101" s="402" t="s">
        <v>2769</v>
      </c>
      <c r="C101" s="444">
        <v>229.19399999999999</v>
      </c>
    </row>
    <row r="102" spans="1:3">
      <c r="A102" s="443"/>
      <c r="B102" s="402" t="s">
        <v>2775</v>
      </c>
      <c r="C102" s="444">
        <v>73.424959999999999</v>
      </c>
    </row>
    <row r="103" spans="1:3">
      <c r="A103" s="443"/>
      <c r="B103" s="402" t="s">
        <v>2786</v>
      </c>
      <c r="C103" s="444">
        <v>489.33044299999995</v>
      </c>
    </row>
    <row r="104" spans="1:3">
      <c r="A104" s="443"/>
      <c r="B104" s="402" t="s">
        <v>2787</v>
      </c>
      <c r="C104" s="444">
        <v>29.402999999999999</v>
      </c>
    </row>
    <row r="105" spans="1:3">
      <c r="A105" s="443"/>
      <c r="B105" s="402" t="s">
        <v>2790</v>
      </c>
      <c r="C105" s="444">
        <v>26.055299999999999</v>
      </c>
    </row>
    <row r="106" spans="1:3">
      <c r="A106" s="443"/>
      <c r="B106" s="402" t="s">
        <v>2776</v>
      </c>
      <c r="C106" s="444">
        <v>1646.5927019999999</v>
      </c>
    </row>
    <row r="107" spans="1:3">
      <c r="A107" s="443"/>
      <c r="B107" s="402" t="s">
        <v>2908</v>
      </c>
      <c r="C107" s="444">
        <v>2.4449999999999998</v>
      </c>
    </row>
    <row r="108" spans="1:3">
      <c r="A108" s="443"/>
      <c r="B108" s="402" t="s">
        <v>2797</v>
      </c>
      <c r="C108" s="444">
        <v>1.9999999999999998</v>
      </c>
    </row>
    <row r="109" spans="1:3">
      <c r="A109" s="443"/>
      <c r="B109" s="402" t="s">
        <v>2799</v>
      </c>
      <c r="C109" s="444">
        <v>0.57959500000000008</v>
      </c>
    </row>
    <row r="110" spans="1:3">
      <c r="A110" s="443"/>
      <c r="B110" s="402" t="s">
        <v>2804</v>
      </c>
      <c r="C110" s="444">
        <v>7.3685900000000002</v>
      </c>
    </row>
    <row r="111" spans="1:3">
      <c r="A111" s="443"/>
      <c r="B111" s="402" t="s">
        <v>2805</v>
      </c>
      <c r="C111" s="444">
        <v>1.996</v>
      </c>
    </row>
    <row r="112" spans="1:3">
      <c r="A112" s="443"/>
      <c r="B112" s="402" t="s">
        <v>2807</v>
      </c>
      <c r="C112" s="444">
        <v>108.259</v>
      </c>
    </row>
    <row r="113" spans="1:3">
      <c r="A113" s="443"/>
      <c r="B113" s="402" t="s">
        <v>2808</v>
      </c>
      <c r="C113" s="444">
        <v>12.02444</v>
      </c>
    </row>
    <row r="114" spans="1:3">
      <c r="A114" s="443"/>
      <c r="B114" s="402" t="s">
        <v>2811</v>
      </c>
      <c r="C114" s="444">
        <v>1963.5210079999999</v>
      </c>
    </row>
    <row r="115" spans="1:3">
      <c r="A115" s="443"/>
      <c r="B115" s="402" t="s">
        <v>2812</v>
      </c>
      <c r="C115" s="444">
        <v>251.67114000000001</v>
      </c>
    </row>
    <row r="116" spans="1:3">
      <c r="A116" s="443"/>
      <c r="B116" s="402" t="s">
        <v>2762</v>
      </c>
      <c r="C116" s="444">
        <v>2459.7420999999999</v>
      </c>
    </row>
    <row r="117" spans="1:3">
      <c r="A117" s="443"/>
      <c r="B117" s="402" t="s">
        <v>2814</v>
      </c>
      <c r="C117" s="444">
        <v>2.25</v>
      </c>
    </row>
    <row r="118" spans="1:3">
      <c r="A118" s="443"/>
      <c r="B118" s="402" t="s">
        <v>2763</v>
      </c>
      <c r="C118" s="444">
        <v>80343.170087000006</v>
      </c>
    </row>
    <row r="119" spans="1:3">
      <c r="A119" s="443"/>
      <c r="B119" s="402" t="s">
        <v>2770</v>
      </c>
      <c r="C119" s="444">
        <v>903.14280000000008</v>
      </c>
    </row>
    <row r="120" spans="1:3">
      <c r="A120" s="443"/>
      <c r="B120" s="402" t="s">
        <v>2815</v>
      </c>
      <c r="C120" s="444">
        <v>143.90590700000001</v>
      </c>
    </row>
    <row r="121" spans="1:3">
      <c r="A121" s="443"/>
      <c r="B121" s="402" t="s">
        <v>2777</v>
      </c>
      <c r="C121" s="444">
        <v>151.21823999999998</v>
      </c>
    </row>
    <row r="122" spans="1:3">
      <c r="A122" s="443"/>
      <c r="B122" s="402" t="s">
        <v>2778</v>
      </c>
      <c r="C122" s="444">
        <v>453.95568000000003</v>
      </c>
    </row>
    <row r="123" spans="1:3">
      <c r="A123" s="443"/>
      <c r="B123" s="402" t="s">
        <v>2858</v>
      </c>
      <c r="C123" s="444">
        <v>2.1961999999999997</v>
      </c>
    </row>
    <row r="124" spans="1:3">
      <c r="A124" s="443"/>
      <c r="B124" s="402" t="s">
        <v>2819</v>
      </c>
      <c r="C124" s="444">
        <v>8.4333999999999971</v>
      </c>
    </row>
    <row r="125" spans="1:3">
      <c r="A125" s="443"/>
      <c r="B125" s="402" t="s">
        <v>2821</v>
      </c>
      <c r="C125" s="444">
        <v>3010.0074719999993</v>
      </c>
    </row>
    <row r="126" spans="1:3">
      <c r="A126" s="443"/>
      <c r="B126" s="402" t="s">
        <v>2822</v>
      </c>
      <c r="C126" s="444">
        <v>2.5999999999999999E-2</v>
      </c>
    </row>
    <row r="127" spans="1:3" ht="23.25">
      <c r="A127" s="443"/>
      <c r="B127" s="402" t="s">
        <v>2823</v>
      </c>
      <c r="C127" s="444">
        <v>339.11990200000002</v>
      </c>
    </row>
    <row r="128" spans="1:3">
      <c r="A128" s="443"/>
      <c r="B128" s="402" t="s">
        <v>2810</v>
      </c>
      <c r="C128" s="444">
        <v>95.47</v>
      </c>
    </row>
    <row r="129" spans="1:3">
      <c r="A129" s="443"/>
      <c r="B129" s="402" t="s">
        <v>2779</v>
      </c>
      <c r="C129" s="444">
        <v>39677.720999999998</v>
      </c>
    </row>
    <row r="130" spans="1:3">
      <c r="A130" s="443"/>
      <c r="B130" s="402" t="s">
        <v>2826</v>
      </c>
      <c r="C130" s="444">
        <v>2.778</v>
      </c>
    </row>
    <row r="131" spans="1:3">
      <c r="A131" s="443"/>
      <c r="B131" s="402" t="s">
        <v>2827</v>
      </c>
      <c r="C131" s="444">
        <v>0.90700000000000003</v>
      </c>
    </row>
    <row r="132" spans="1:3">
      <c r="A132" s="443"/>
      <c r="B132" s="402" t="s">
        <v>2849</v>
      </c>
      <c r="C132" s="444">
        <v>65.628860000000003</v>
      </c>
    </row>
    <row r="133" spans="1:3">
      <c r="A133" s="443"/>
      <c r="B133" s="402" t="s">
        <v>2828</v>
      </c>
      <c r="C133" s="444">
        <v>8.1810000000000008E-2</v>
      </c>
    </row>
    <row r="134" spans="1:3">
      <c r="A134" s="443"/>
      <c r="B134" s="402" t="s">
        <v>2875</v>
      </c>
      <c r="C134" s="444">
        <v>26.671760000000003</v>
      </c>
    </row>
    <row r="135" spans="1:3">
      <c r="A135" s="443"/>
      <c r="B135" s="402" t="s">
        <v>2829</v>
      </c>
      <c r="C135" s="444">
        <v>19.794766000000003</v>
      </c>
    </row>
    <row r="136" spans="1:3">
      <c r="A136" s="443"/>
      <c r="B136" s="402" t="s">
        <v>2830</v>
      </c>
      <c r="C136" s="444">
        <v>1582.309943</v>
      </c>
    </row>
    <row r="137" spans="1:3">
      <c r="A137" s="443"/>
      <c r="B137" s="402" t="s">
        <v>2780</v>
      </c>
      <c r="C137" s="444">
        <v>246.57643100000001</v>
      </c>
    </row>
    <row r="138" spans="1:3">
      <c r="A138" s="443"/>
      <c r="B138" s="402" t="s">
        <v>2764</v>
      </c>
      <c r="C138" s="444">
        <v>137.07272000000003</v>
      </c>
    </row>
    <row r="139" spans="1:3">
      <c r="A139" s="443"/>
      <c r="B139" s="402" t="s">
        <v>2876</v>
      </c>
      <c r="C139" s="444">
        <v>5.6</v>
      </c>
    </row>
    <row r="140" spans="1:3">
      <c r="A140" s="443"/>
      <c r="B140" s="402" t="s">
        <v>2766</v>
      </c>
      <c r="C140" s="444">
        <v>776.82824100000039</v>
      </c>
    </row>
    <row r="141" spans="1:3">
      <c r="A141" s="443"/>
      <c r="B141" s="402" t="s">
        <v>2832</v>
      </c>
      <c r="C141" s="444">
        <v>3846.6907500000025</v>
      </c>
    </row>
    <row r="142" spans="1:3">
      <c r="A142" s="443"/>
      <c r="B142" s="402" t="s">
        <v>2767</v>
      </c>
      <c r="C142" s="444">
        <v>4438.0963300000003</v>
      </c>
    </row>
    <row r="143" spans="1:3">
      <c r="A143" s="443"/>
      <c r="B143" s="402" t="s">
        <v>2781</v>
      </c>
      <c r="C143" s="444">
        <v>1547.7695000000001</v>
      </c>
    </row>
    <row r="144" spans="1:3">
      <c r="A144" s="443"/>
      <c r="B144" s="402" t="s">
        <v>2834</v>
      </c>
      <c r="C144" s="444">
        <v>868.51</v>
      </c>
    </row>
    <row r="145" spans="1:3">
      <c r="A145" s="443"/>
      <c r="B145" s="402" t="s">
        <v>2782</v>
      </c>
      <c r="C145" s="444">
        <v>18.458093000000002</v>
      </c>
    </row>
    <row r="146" spans="1:3">
      <c r="A146" s="443"/>
      <c r="B146" s="402" t="s">
        <v>2835</v>
      </c>
      <c r="C146" s="444">
        <v>2.1195999999999997</v>
      </c>
    </row>
    <row r="147" spans="1:3">
      <c r="A147" s="443"/>
      <c r="B147" s="402" t="s">
        <v>2836</v>
      </c>
      <c r="C147" s="444">
        <v>53.962270000000004</v>
      </c>
    </row>
    <row r="148" spans="1:3">
      <c r="A148" s="443"/>
      <c r="B148" s="402" t="s">
        <v>2837</v>
      </c>
      <c r="C148" s="444">
        <v>146.87489499999987</v>
      </c>
    </row>
    <row r="149" spans="1:3">
      <c r="A149" s="443"/>
      <c r="B149" s="402" t="s">
        <v>2853</v>
      </c>
      <c r="C149" s="444">
        <v>0.94699999999999995</v>
      </c>
    </row>
    <row r="150" spans="1:3">
      <c r="A150" s="443"/>
      <c r="B150" s="402" t="s">
        <v>2838</v>
      </c>
      <c r="C150" s="444">
        <v>729.93637000000001</v>
      </c>
    </row>
    <row r="151" spans="1:3">
      <c r="A151" s="443"/>
      <c r="B151" s="402" t="s">
        <v>2840</v>
      </c>
      <c r="C151" s="444">
        <v>3.5182079999999996</v>
      </c>
    </row>
    <row r="152" spans="1:3">
      <c r="A152" s="443" t="s">
        <v>2814</v>
      </c>
      <c r="B152" s="402" t="s">
        <v>2762</v>
      </c>
      <c r="C152" s="444">
        <v>534.12755299999992</v>
      </c>
    </row>
    <row r="153" spans="1:3">
      <c r="A153" s="443"/>
      <c r="B153" s="402" t="s">
        <v>2763</v>
      </c>
      <c r="C153" s="444">
        <v>415.01949999999999</v>
      </c>
    </row>
    <row r="154" spans="1:3">
      <c r="A154" s="443"/>
      <c r="B154" s="402" t="s">
        <v>2767</v>
      </c>
      <c r="C154" s="444">
        <v>1.1519999999999999</v>
      </c>
    </row>
    <row r="155" spans="1:3">
      <c r="A155" s="443" t="s">
        <v>2841</v>
      </c>
      <c r="B155" s="402" t="s">
        <v>2762</v>
      </c>
      <c r="C155" s="444">
        <v>38.164999999999999</v>
      </c>
    </row>
    <row r="156" spans="1:3">
      <c r="A156" s="443" t="s">
        <v>2842</v>
      </c>
      <c r="B156" s="402" t="s">
        <v>2762</v>
      </c>
      <c r="C156" s="444">
        <v>11404.043969999999</v>
      </c>
    </row>
    <row r="157" spans="1:3">
      <c r="A157" s="443"/>
      <c r="B157" s="402" t="s">
        <v>2763</v>
      </c>
      <c r="C157" s="444">
        <v>465.65730000000002</v>
      </c>
    </row>
    <row r="158" spans="1:3">
      <c r="A158" s="443" t="s">
        <v>2843</v>
      </c>
      <c r="B158" s="402" t="s">
        <v>2762</v>
      </c>
      <c r="C158" s="444">
        <v>1019.4083150000005</v>
      </c>
    </row>
    <row r="159" spans="1:3">
      <c r="A159" s="443"/>
      <c r="B159" s="402" t="s">
        <v>2763</v>
      </c>
      <c r="C159" s="444">
        <v>38.639690000000002</v>
      </c>
    </row>
    <row r="160" spans="1:3">
      <c r="A160" s="443"/>
      <c r="B160" s="402" t="s">
        <v>2766</v>
      </c>
      <c r="C160" s="444">
        <v>7.8</v>
      </c>
    </row>
    <row r="161" spans="1:3">
      <c r="A161" s="443" t="s">
        <v>2763</v>
      </c>
      <c r="B161" s="402" t="s">
        <v>2762</v>
      </c>
      <c r="C161" s="444">
        <v>302.13059999999996</v>
      </c>
    </row>
    <row r="162" spans="1:3">
      <c r="A162" s="443"/>
      <c r="B162" s="402" t="s">
        <v>2832</v>
      </c>
      <c r="C162" s="444">
        <v>825.58600000000001</v>
      </c>
    </row>
    <row r="163" spans="1:3">
      <c r="A163" s="443" t="s">
        <v>2770</v>
      </c>
      <c r="B163" s="402" t="s">
        <v>2765</v>
      </c>
      <c r="C163" s="444">
        <v>505.1410709999999</v>
      </c>
    </row>
    <row r="164" spans="1:3">
      <c r="A164" s="443"/>
      <c r="B164" s="402" t="s">
        <v>2768</v>
      </c>
      <c r="C164" s="444">
        <v>12823.023149999999</v>
      </c>
    </row>
    <row r="165" spans="1:3">
      <c r="A165" s="443"/>
      <c r="B165" s="402" t="s">
        <v>2774</v>
      </c>
      <c r="C165" s="444">
        <v>627.81399999999996</v>
      </c>
    </row>
    <row r="166" spans="1:3">
      <c r="A166" s="443"/>
      <c r="B166" s="402" t="s">
        <v>2769</v>
      </c>
      <c r="C166" s="444">
        <v>32812.883809999999</v>
      </c>
    </row>
    <row r="167" spans="1:3">
      <c r="A167" s="443"/>
      <c r="B167" s="402" t="s">
        <v>2775</v>
      </c>
      <c r="C167" s="444">
        <v>6644.6764229999953</v>
      </c>
    </row>
    <row r="168" spans="1:3">
      <c r="A168" s="443"/>
      <c r="B168" s="402" t="s">
        <v>2786</v>
      </c>
      <c r="C168" s="444">
        <v>235.826604</v>
      </c>
    </row>
    <row r="169" spans="1:3">
      <c r="A169" s="443"/>
      <c r="B169" s="402" t="s">
        <v>2788</v>
      </c>
      <c r="C169" s="444">
        <v>188.41480999999999</v>
      </c>
    </row>
    <row r="170" spans="1:3">
      <c r="A170" s="443"/>
      <c r="B170" s="402" t="s">
        <v>2790</v>
      </c>
      <c r="C170" s="444">
        <v>805.51596200000006</v>
      </c>
    </row>
    <row r="171" spans="1:3">
      <c r="A171" s="443"/>
      <c r="B171" s="402" t="s">
        <v>2776</v>
      </c>
      <c r="C171" s="444">
        <v>37530.796504999991</v>
      </c>
    </row>
    <row r="172" spans="1:3">
      <c r="A172" s="443"/>
      <c r="B172" s="402" t="s">
        <v>2796</v>
      </c>
      <c r="C172" s="444">
        <v>22.46</v>
      </c>
    </row>
    <row r="173" spans="1:3">
      <c r="A173" s="443"/>
      <c r="B173" s="402" t="s">
        <v>2799</v>
      </c>
      <c r="C173" s="444">
        <v>5552.7290940000003</v>
      </c>
    </row>
    <row r="174" spans="1:3">
      <c r="A174" s="443"/>
      <c r="B174" s="402" t="s">
        <v>2800</v>
      </c>
      <c r="C174" s="444">
        <v>50.034800000000004</v>
      </c>
    </row>
    <row r="175" spans="1:3">
      <c r="A175" s="443"/>
      <c r="B175" s="402" t="s">
        <v>2807</v>
      </c>
      <c r="C175" s="444">
        <v>918.21370000000002</v>
      </c>
    </row>
    <row r="176" spans="1:3">
      <c r="A176" s="443"/>
      <c r="B176" s="402" t="s">
        <v>2808</v>
      </c>
      <c r="C176" s="444">
        <v>6.1200400000000013</v>
      </c>
    </row>
    <row r="177" spans="1:3">
      <c r="A177" s="443"/>
      <c r="B177" s="402" t="s">
        <v>2811</v>
      </c>
      <c r="C177" s="444">
        <v>890.81968000000006</v>
      </c>
    </row>
    <row r="178" spans="1:3">
      <c r="A178" s="443"/>
      <c r="B178" s="402" t="s">
        <v>2812</v>
      </c>
      <c r="C178" s="444">
        <v>263.26459</v>
      </c>
    </row>
    <row r="179" spans="1:3">
      <c r="A179" s="443"/>
      <c r="B179" s="402" t="s">
        <v>2762</v>
      </c>
      <c r="C179" s="444">
        <v>1536661.5356195264</v>
      </c>
    </row>
    <row r="180" spans="1:3">
      <c r="A180" s="443"/>
      <c r="B180" s="402" t="s">
        <v>2763</v>
      </c>
      <c r="C180" s="444">
        <v>223338.04128100027</v>
      </c>
    </row>
    <row r="181" spans="1:3">
      <c r="A181" s="443"/>
      <c r="B181" s="402" t="s">
        <v>2770</v>
      </c>
      <c r="C181" s="444">
        <v>66.8</v>
      </c>
    </row>
    <row r="182" spans="1:3">
      <c r="A182" s="443"/>
      <c r="B182" s="402" t="s">
        <v>2778</v>
      </c>
      <c r="C182" s="444">
        <v>42.709000000000003</v>
      </c>
    </row>
    <row r="183" spans="1:3">
      <c r="A183" s="443"/>
      <c r="B183" s="402" t="s">
        <v>2817</v>
      </c>
      <c r="C183" s="444">
        <v>6.1725000000000003</v>
      </c>
    </row>
    <row r="184" spans="1:3">
      <c r="A184" s="443"/>
      <c r="B184" s="402" t="s">
        <v>2821</v>
      </c>
      <c r="C184" s="444">
        <v>2153.0226718999993</v>
      </c>
    </row>
    <row r="185" spans="1:3">
      <c r="A185" s="443"/>
      <c r="B185" s="402" t="s">
        <v>2822</v>
      </c>
      <c r="C185" s="444">
        <v>32.882600000000004</v>
      </c>
    </row>
    <row r="186" spans="1:3" ht="23.25">
      <c r="A186" s="443"/>
      <c r="B186" s="402" t="s">
        <v>2823</v>
      </c>
      <c r="C186" s="444">
        <v>4.21</v>
      </c>
    </row>
    <row r="187" spans="1:3">
      <c r="A187" s="443"/>
      <c r="B187" s="402" t="s">
        <v>2810</v>
      </c>
      <c r="C187" s="444">
        <v>232872.41988360006</v>
      </c>
    </row>
    <row r="188" spans="1:3">
      <c r="A188" s="443"/>
      <c r="B188" s="402" t="s">
        <v>2779</v>
      </c>
      <c r="C188" s="444">
        <v>326547.95581500058</v>
      </c>
    </row>
    <row r="189" spans="1:3">
      <c r="A189" s="443"/>
      <c r="B189" s="402" t="s">
        <v>2875</v>
      </c>
      <c r="C189" s="444">
        <v>4.7256800000000005</v>
      </c>
    </row>
    <row r="190" spans="1:3">
      <c r="A190" s="443"/>
      <c r="B190" s="402" t="s">
        <v>2830</v>
      </c>
      <c r="C190" s="444">
        <v>306.70835999999997</v>
      </c>
    </row>
    <row r="191" spans="1:3">
      <c r="A191" s="443"/>
      <c r="B191" s="402" t="s">
        <v>2764</v>
      </c>
      <c r="C191" s="444">
        <v>122979.28834145004</v>
      </c>
    </row>
    <row r="192" spans="1:3">
      <c r="A192" s="443"/>
      <c r="B192" s="402" t="s">
        <v>2882</v>
      </c>
      <c r="C192" s="444">
        <v>5.7919999999999998</v>
      </c>
    </row>
    <row r="193" spans="1:3">
      <c r="A193" s="443"/>
      <c r="B193" s="402" t="s">
        <v>2766</v>
      </c>
      <c r="C193" s="444">
        <v>84169.740714130021</v>
      </c>
    </row>
    <row r="194" spans="1:3">
      <c r="A194" s="443"/>
      <c r="B194" s="402" t="s">
        <v>2832</v>
      </c>
      <c r="C194" s="444">
        <v>1040.1531600000001</v>
      </c>
    </row>
    <row r="195" spans="1:3">
      <c r="A195" s="443"/>
      <c r="B195" s="402" t="s">
        <v>2767</v>
      </c>
      <c r="C195" s="444">
        <v>1068417.3537504978</v>
      </c>
    </row>
    <row r="196" spans="1:3">
      <c r="A196" s="443"/>
      <c r="B196" s="402" t="s">
        <v>2781</v>
      </c>
      <c r="C196" s="444">
        <v>3686.6379999999999</v>
      </c>
    </row>
    <row r="197" spans="1:3">
      <c r="A197" s="443"/>
      <c r="B197" s="402" t="s">
        <v>2782</v>
      </c>
      <c r="C197" s="444">
        <v>704.43245999999999</v>
      </c>
    </row>
    <row r="198" spans="1:3">
      <c r="A198" s="443"/>
      <c r="B198" s="402" t="s">
        <v>2836</v>
      </c>
      <c r="C198" s="444">
        <v>42.793999999999997</v>
      </c>
    </row>
    <row r="199" spans="1:3">
      <c r="A199" s="443"/>
      <c r="B199" s="402" t="s">
        <v>2837</v>
      </c>
      <c r="C199" s="444">
        <v>366.61652000000004</v>
      </c>
    </row>
    <row r="200" spans="1:3">
      <c r="A200" s="443"/>
      <c r="B200" s="402" t="s">
        <v>2853</v>
      </c>
      <c r="C200" s="444">
        <v>388.68732</v>
      </c>
    </row>
    <row r="201" spans="1:3">
      <c r="A201" s="443" t="s">
        <v>2854</v>
      </c>
      <c r="B201" s="402" t="s">
        <v>2762</v>
      </c>
      <c r="C201" s="444">
        <v>121.09116299999999</v>
      </c>
    </row>
    <row r="202" spans="1:3">
      <c r="A202" s="443"/>
      <c r="B202" s="402" t="s">
        <v>2854</v>
      </c>
      <c r="C202" s="444">
        <v>1.115</v>
      </c>
    </row>
    <row r="203" spans="1:3">
      <c r="A203" s="443" t="s">
        <v>2855</v>
      </c>
      <c r="B203" s="402" t="s">
        <v>2762</v>
      </c>
      <c r="C203" s="444">
        <v>4.1475</v>
      </c>
    </row>
    <row r="204" spans="1:3">
      <c r="A204" s="443"/>
      <c r="B204" s="402" t="s">
        <v>2810</v>
      </c>
      <c r="C204" s="444">
        <v>6.7350000000000003</v>
      </c>
    </row>
    <row r="205" spans="1:3">
      <c r="A205" s="443" t="s">
        <v>2815</v>
      </c>
      <c r="B205" s="402" t="s">
        <v>2762</v>
      </c>
      <c r="C205" s="444">
        <v>59712.55755740004</v>
      </c>
    </row>
    <row r="206" spans="1:3">
      <c r="A206" s="443"/>
      <c r="B206" s="402" t="s">
        <v>2763</v>
      </c>
      <c r="C206" s="444">
        <v>17278.346339999993</v>
      </c>
    </row>
    <row r="207" spans="1:3">
      <c r="A207" s="443"/>
      <c r="B207" s="402" t="s">
        <v>2810</v>
      </c>
      <c r="C207" s="444">
        <v>86.071600000000004</v>
      </c>
    </row>
    <row r="208" spans="1:3">
      <c r="A208" s="443"/>
      <c r="B208" s="402" t="s">
        <v>2764</v>
      </c>
      <c r="C208" s="444">
        <v>2788.6165799999999</v>
      </c>
    </row>
    <row r="209" spans="1:3">
      <c r="A209" s="443"/>
      <c r="B209" s="402" t="s">
        <v>2766</v>
      </c>
      <c r="C209" s="444">
        <v>22.469000000000001</v>
      </c>
    </row>
    <row r="210" spans="1:3">
      <c r="A210" s="443"/>
      <c r="B210" s="402" t="s">
        <v>2767</v>
      </c>
      <c r="C210" s="444">
        <v>67166.798590850143</v>
      </c>
    </row>
    <row r="211" spans="1:3">
      <c r="A211" s="443" t="s">
        <v>2880</v>
      </c>
      <c r="B211" s="402" t="s">
        <v>2762</v>
      </c>
      <c r="C211" s="444">
        <v>0.16700000000000001</v>
      </c>
    </row>
    <row r="212" spans="1:3">
      <c r="A212" s="443" t="s">
        <v>2893</v>
      </c>
      <c r="B212" s="402" t="s">
        <v>2762</v>
      </c>
      <c r="C212" s="444">
        <v>3.9470000000000001</v>
      </c>
    </row>
    <row r="213" spans="1:3">
      <c r="A213" s="443" t="s">
        <v>2777</v>
      </c>
      <c r="B213" s="402" t="s">
        <v>2762</v>
      </c>
      <c r="C213" s="444">
        <v>302.26013600000005</v>
      </c>
    </row>
    <row r="214" spans="1:3">
      <c r="A214" s="443"/>
      <c r="B214" s="402" t="s">
        <v>2763</v>
      </c>
      <c r="C214" s="444">
        <v>9.870470000000001</v>
      </c>
    </row>
    <row r="215" spans="1:3">
      <c r="A215" s="443"/>
      <c r="B215" s="402" t="s">
        <v>2767</v>
      </c>
      <c r="C215" s="444">
        <v>52.042000000000002</v>
      </c>
    </row>
    <row r="216" spans="1:3">
      <c r="A216" s="443" t="s">
        <v>2778</v>
      </c>
      <c r="B216" s="402" t="s">
        <v>2762</v>
      </c>
      <c r="C216" s="444">
        <v>2758.273949999998</v>
      </c>
    </row>
    <row r="217" spans="1:3">
      <c r="A217" s="443"/>
      <c r="B217" s="402" t="s">
        <v>2763</v>
      </c>
      <c r="C217" s="444">
        <v>173.15461099999999</v>
      </c>
    </row>
    <row r="218" spans="1:3">
      <c r="A218" s="443"/>
      <c r="B218" s="402" t="s">
        <v>2764</v>
      </c>
      <c r="C218" s="444">
        <v>142.90100000000001</v>
      </c>
    </row>
    <row r="219" spans="1:3">
      <c r="A219" s="443"/>
      <c r="B219" s="402" t="s">
        <v>2767</v>
      </c>
      <c r="C219" s="444">
        <v>3.95</v>
      </c>
    </row>
    <row r="220" spans="1:3">
      <c r="A220" s="443" t="s">
        <v>2817</v>
      </c>
      <c r="B220" s="402" t="s">
        <v>2762</v>
      </c>
      <c r="C220" s="444">
        <v>141.13344000000004</v>
      </c>
    </row>
    <row r="221" spans="1:3">
      <c r="A221" s="443"/>
      <c r="B221" s="402" t="s">
        <v>2764</v>
      </c>
      <c r="C221" s="444">
        <v>0.62669999999999992</v>
      </c>
    </row>
    <row r="222" spans="1:3">
      <c r="A222" s="443" t="s">
        <v>2857</v>
      </c>
      <c r="B222" s="402" t="s">
        <v>2763</v>
      </c>
      <c r="C222" s="444">
        <v>12.497204999999999</v>
      </c>
    </row>
    <row r="223" spans="1:3">
      <c r="A223" s="443" t="s">
        <v>2909</v>
      </c>
      <c r="B223" s="402" t="s">
        <v>2779</v>
      </c>
      <c r="C223" s="444">
        <v>1.219279</v>
      </c>
    </row>
    <row r="224" spans="1:3">
      <c r="A224" s="443" t="s">
        <v>2858</v>
      </c>
      <c r="B224" s="402" t="s">
        <v>2762</v>
      </c>
      <c r="C224" s="444">
        <v>18822.118158000008</v>
      </c>
    </row>
    <row r="225" spans="1:3">
      <c r="A225" s="443"/>
      <c r="B225" s="402" t="s">
        <v>2763</v>
      </c>
      <c r="C225" s="444">
        <v>1066.2891200000001</v>
      </c>
    </row>
    <row r="226" spans="1:3">
      <c r="A226" s="443"/>
      <c r="B226" s="402" t="s">
        <v>2764</v>
      </c>
      <c r="C226" s="444">
        <v>7.26</v>
      </c>
    </row>
    <row r="227" spans="1:3">
      <c r="A227" s="443"/>
      <c r="B227" s="402" t="s">
        <v>2766</v>
      </c>
      <c r="C227" s="444">
        <v>17.84</v>
      </c>
    </row>
    <row r="228" spans="1:3">
      <c r="A228" s="443"/>
      <c r="B228" s="402" t="s">
        <v>2767</v>
      </c>
      <c r="C228" s="444">
        <v>35393.662594000016</v>
      </c>
    </row>
    <row r="229" spans="1:3">
      <c r="A229" s="443" t="s">
        <v>2860</v>
      </c>
      <c r="B229" s="402" t="s">
        <v>2762</v>
      </c>
      <c r="C229" s="444">
        <v>18.446960000000001</v>
      </c>
    </row>
    <row r="230" spans="1:3">
      <c r="A230" s="443" t="s">
        <v>2861</v>
      </c>
      <c r="B230" s="402" t="s">
        <v>2763</v>
      </c>
      <c r="C230" s="444">
        <v>10.781799999999999</v>
      </c>
    </row>
    <row r="231" spans="1:3">
      <c r="A231" s="443" t="s">
        <v>2895</v>
      </c>
      <c r="B231" s="402" t="s">
        <v>2764</v>
      </c>
      <c r="C231" s="444">
        <v>27.72</v>
      </c>
    </row>
    <row r="232" spans="1:3">
      <c r="A232" s="443" t="s">
        <v>2862</v>
      </c>
      <c r="B232" s="402" t="s">
        <v>2762</v>
      </c>
      <c r="C232" s="444">
        <v>0.8155</v>
      </c>
    </row>
    <row r="233" spans="1:3">
      <c r="A233" s="443" t="s">
        <v>2910</v>
      </c>
      <c r="B233" s="402" t="s">
        <v>2762</v>
      </c>
      <c r="C233" s="444">
        <v>22.263999999999999</v>
      </c>
    </row>
    <row r="234" spans="1:3">
      <c r="A234" s="443" t="s">
        <v>2818</v>
      </c>
      <c r="B234" s="402" t="s">
        <v>2762</v>
      </c>
      <c r="C234" s="444">
        <v>2083.0389660000001</v>
      </c>
    </row>
    <row r="235" spans="1:3">
      <c r="A235" s="443"/>
      <c r="B235" s="402" t="s">
        <v>2763</v>
      </c>
      <c r="C235" s="444">
        <v>226.2783</v>
      </c>
    </row>
    <row r="236" spans="1:3">
      <c r="A236" s="443"/>
      <c r="B236" s="402" t="s">
        <v>2767</v>
      </c>
      <c r="C236" s="444">
        <v>2.1318999999999999</v>
      </c>
    </row>
    <row r="237" spans="1:3">
      <c r="A237" s="443" t="s">
        <v>2819</v>
      </c>
      <c r="B237" s="402" t="s">
        <v>2762</v>
      </c>
      <c r="C237" s="444">
        <v>0.79600000000000004</v>
      </c>
    </row>
    <row r="238" spans="1:3">
      <c r="A238" s="443"/>
      <c r="B238" s="402" t="s">
        <v>2767</v>
      </c>
      <c r="C238" s="444">
        <v>106.431</v>
      </c>
    </row>
    <row r="239" spans="1:3">
      <c r="A239" s="443" t="s">
        <v>2911</v>
      </c>
      <c r="B239" s="402" t="s">
        <v>2762</v>
      </c>
      <c r="C239" s="444">
        <v>1.6896</v>
      </c>
    </row>
    <row r="240" spans="1:3">
      <c r="A240" s="443" t="s">
        <v>2821</v>
      </c>
      <c r="B240" s="402" t="s">
        <v>2762</v>
      </c>
      <c r="C240" s="444">
        <v>2070.7530389999988</v>
      </c>
    </row>
    <row r="241" spans="1:3">
      <c r="A241" s="443"/>
      <c r="B241" s="402" t="s">
        <v>2763</v>
      </c>
      <c r="C241" s="444">
        <v>7.6094520000000001</v>
      </c>
    </row>
    <row r="242" spans="1:3">
      <c r="A242" s="443"/>
      <c r="B242" s="402" t="s">
        <v>2766</v>
      </c>
      <c r="C242" s="444">
        <v>5.0233800000000004</v>
      </c>
    </row>
    <row r="243" spans="1:3">
      <c r="A243" s="443" t="s">
        <v>2863</v>
      </c>
      <c r="B243" s="402" t="s">
        <v>2762</v>
      </c>
      <c r="C243" s="444">
        <v>78.824160000000006</v>
      </c>
    </row>
    <row r="244" spans="1:3">
      <c r="A244" s="443"/>
      <c r="B244" s="402" t="s">
        <v>2763</v>
      </c>
      <c r="C244" s="444">
        <v>1.127</v>
      </c>
    </row>
    <row r="245" spans="1:3">
      <c r="A245" s="443" t="s">
        <v>2822</v>
      </c>
      <c r="B245" s="402" t="s">
        <v>2762</v>
      </c>
      <c r="C245" s="444">
        <v>6.0721800000000004</v>
      </c>
    </row>
    <row r="246" spans="1:3">
      <c r="A246" s="443"/>
      <c r="B246" s="402" t="s">
        <v>2766</v>
      </c>
      <c r="C246" s="444">
        <v>8.8079999999999998</v>
      </c>
    </row>
    <row r="247" spans="1:3">
      <c r="A247" s="443" t="s">
        <v>2823</v>
      </c>
      <c r="B247" s="402" t="s">
        <v>2762</v>
      </c>
      <c r="C247" s="444">
        <v>29388.620934000024</v>
      </c>
    </row>
    <row r="248" spans="1:3">
      <c r="A248" s="443"/>
      <c r="B248" s="402" t="s">
        <v>2763</v>
      </c>
      <c r="C248" s="444">
        <v>1886.4096559999994</v>
      </c>
    </row>
    <row r="249" spans="1:3">
      <c r="A249" s="443"/>
      <c r="B249" s="402" t="s">
        <v>2770</v>
      </c>
      <c r="C249" s="444">
        <v>33.6</v>
      </c>
    </row>
    <row r="250" spans="1:3">
      <c r="A250" s="443"/>
      <c r="B250" s="402" t="s">
        <v>2810</v>
      </c>
      <c r="C250" s="444">
        <v>12.1661</v>
      </c>
    </row>
    <row r="251" spans="1:3">
      <c r="A251" s="443"/>
      <c r="B251" s="402" t="s">
        <v>2764</v>
      </c>
      <c r="C251" s="444">
        <v>6.3689999999999998</v>
      </c>
    </row>
    <row r="252" spans="1:3">
      <c r="A252" s="443"/>
      <c r="B252" s="402" t="s">
        <v>2766</v>
      </c>
      <c r="C252" s="444">
        <v>83.391999999999996</v>
      </c>
    </row>
    <row r="253" spans="1:3">
      <c r="A253" s="443"/>
      <c r="B253" s="402" t="s">
        <v>2767</v>
      </c>
      <c r="C253" s="444">
        <v>132.50402000000003</v>
      </c>
    </row>
    <row r="254" spans="1:3">
      <c r="A254" s="443" t="s">
        <v>2865</v>
      </c>
      <c r="B254" s="402" t="s">
        <v>2762</v>
      </c>
      <c r="C254" s="444">
        <v>0.126</v>
      </c>
    </row>
    <row r="255" spans="1:3">
      <c r="A255" s="443" t="s">
        <v>2824</v>
      </c>
      <c r="B255" s="402" t="s">
        <v>2762</v>
      </c>
      <c r="C255" s="444">
        <v>24064.992662999994</v>
      </c>
    </row>
    <row r="256" spans="1:3">
      <c r="A256" s="443"/>
      <c r="B256" s="402" t="s">
        <v>2763</v>
      </c>
      <c r="C256" s="444">
        <v>109.05515</v>
      </c>
    </row>
    <row r="257" spans="1:3">
      <c r="A257" s="443" t="s">
        <v>2866</v>
      </c>
      <c r="B257" s="402" t="s">
        <v>2762</v>
      </c>
      <c r="C257" s="444">
        <v>11.497</v>
      </c>
    </row>
    <row r="258" spans="1:3">
      <c r="A258" s="443"/>
      <c r="B258" s="402" t="s">
        <v>2779</v>
      </c>
      <c r="C258" s="444">
        <v>0.60420000000000007</v>
      </c>
    </row>
    <row r="259" spans="1:3">
      <c r="A259" s="443"/>
      <c r="B259" s="402" t="s">
        <v>2767</v>
      </c>
      <c r="C259" s="444">
        <v>19.236529999999998</v>
      </c>
    </row>
    <row r="260" spans="1:3">
      <c r="A260" s="443" t="s">
        <v>2825</v>
      </c>
      <c r="B260" s="402" t="s">
        <v>2762</v>
      </c>
      <c r="C260" s="444">
        <v>137.96788699999999</v>
      </c>
    </row>
    <row r="261" spans="1:3">
      <c r="A261" s="443" t="s">
        <v>2868</v>
      </c>
      <c r="B261" s="402" t="s">
        <v>2762</v>
      </c>
      <c r="C261" s="444">
        <v>1.093E-2</v>
      </c>
    </row>
    <row r="262" spans="1:3">
      <c r="A262" s="443" t="s">
        <v>2810</v>
      </c>
      <c r="B262" s="402" t="s">
        <v>2762</v>
      </c>
      <c r="C262" s="444">
        <v>1614.7662490000005</v>
      </c>
    </row>
    <row r="263" spans="1:3">
      <c r="A263" s="443"/>
      <c r="B263" s="402" t="s">
        <v>2763</v>
      </c>
      <c r="C263" s="444">
        <v>57.632989000000002</v>
      </c>
    </row>
    <row r="264" spans="1:3">
      <c r="A264" s="443"/>
      <c r="B264" s="402" t="s">
        <v>2764</v>
      </c>
      <c r="C264" s="444">
        <v>42.4</v>
      </c>
    </row>
    <row r="265" spans="1:3">
      <c r="A265" s="443" t="s">
        <v>2869</v>
      </c>
      <c r="B265" s="402" t="s">
        <v>2762</v>
      </c>
      <c r="C265" s="444">
        <v>17.337499999999999</v>
      </c>
    </row>
    <row r="266" spans="1:3">
      <c r="A266" s="443"/>
      <c r="B266" s="402" t="s">
        <v>2763</v>
      </c>
      <c r="C266" s="444">
        <v>4.22</v>
      </c>
    </row>
    <row r="267" spans="1:3">
      <c r="A267" s="443" t="s">
        <v>2848</v>
      </c>
      <c r="B267" s="402" t="s">
        <v>2762</v>
      </c>
      <c r="C267" s="444">
        <v>114.53685</v>
      </c>
    </row>
    <row r="268" spans="1:3">
      <c r="A268" s="443" t="s">
        <v>2779</v>
      </c>
      <c r="B268" s="402" t="s">
        <v>2762</v>
      </c>
      <c r="C268" s="444">
        <v>81.747</v>
      </c>
    </row>
    <row r="269" spans="1:3">
      <c r="A269" s="443"/>
      <c r="B269" s="402" t="s">
        <v>2763</v>
      </c>
      <c r="C269" s="444">
        <v>48818.452712000006</v>
      </c>
    </row>
    <row r="270" spans="1:3">
      <c r="A270" s="443"/>
      <c r="B270" s="402" t="s">
        <v>2770</v>
      </c>
      <c r="C270" s="444">
        <v>12.2</v>
      </c>
    </row>
    <row r="271" spans="1:3">
      <c r="A271" s="443"/>
      <c r="B271" s="402" t="s">
        <v>2764</v>
      </c>
      <c r="C271" s="444">
        <v>112.06685999999999</v>
      </c>
    </row>
    <row r="272" spans="1:3">
      <c r="A272" s="443"/>
      <c r="B272" s="402" t="s">
        <v>2767</v>
      </c>
      <c r="C272" s="444">
        <v>20.768699999999999</v>
      </c>
    </row>
    <row r="273" spans="1:3">
      <c r="A273" s="443" t="s">
        <v>2826</v>
      </c>
      <c r="B273" s="402" t="s">
        <v>2762</v>
      </c>
      <c r="C273" s="444">
        <v>2395.4216099999999</v>
      </c>
    </row>
    <row r="274" spans="1:3">
      <c r="A274" s="443"/>
      <c r="B274" s="402" t="s">
        <v>2763</v>
      </c>
      <c r="C274" s="444">
        <v>1840.14356</v>
      </c>
    </row>
    <row r="275" spans="1:3">
      <c r="A275" s="443" t="s">
        <v>2872</v>
      </c>
      <c r="B275" s="402" t="s">
        <v>2762</v>
      </c>
      <c r="C275" s="444">
        <v>5.6800350000000019</v>
      </c>
    </row>
    <row r="276" spans="1:3">
      <c r="A276" s="443" t="s">
        <v>2827</v>
      </c>
      <c r="B276" s="402" t="s">
        <v>2762</v>
      </c>
      <c r="C276" s="444">
        <v>904.44319999999993</v>
      </c>
    </row>
    <row r="277" spans="1:3">
      <c r="A277" s="443" t="s">
        <v>2873</v>
      </c>
      <c r="B277" s="402" t="s">
        <v>2762</v>
      </c>
      <c r="C277" s="444">
        <v>71.773899999999998</v>
      </c>
    </row>
    <row r="278" spans="1:3">
      <c r="A278" s="443"/>
      <c r="B278" s="402" t="s">
        <v>2767</v>
      </c>
      <c r="C278" s="444">
        <v>23.6905</v>
      </c>
    </row>
    <row r="279" spans="1:3">
      <c r="A279" s="443" t="s">
        <v>2849</v>
      </c>
      <c r="B279" s="402" t="s">
        <v>2762</v>
      </c>
      <c r="C279" s="444">
        <v>41.841999999999999</v>
      </c>
    </row>
    <row r="280" spans="1:3">
      <c r="A280" s="443" t="s">
        <v>2828</v>
      </c>
      <c r="B280" s="402" t="s">
        <v>2762</v>
      </c>
      <c r="C280" s="444">
        <v>8988.1954219999989</v>
      </c>
    </row>
    <row r="281" spans="1:3">
      <c r="A281" s="443"/>
      <c r="B281" s="402" t="s">
        <v>2763</v>
      </c>
      <c r="C281" s="444">
        <v>2075.9418499999992</v>
      </c>
    </row>
    <row r="282" spans="1:3">
      <c r="A282" s="443"/>
      <c r="B282" s="402" t="s">
        <v>2821</v>
      </c>
      <c r="C282" s="444">
        <v>21.646599999999999</v>
      </c>
    </row>
    <row r="283" spans="1:3">
      <c r="A283" s="443"/>
      <c r="B283" s="402" t="s">
        <v>2810</v>
      </c>
      <c r="C283" s="444">
        <v>72.091999999999999</v>
      </c>
    </row>
    <row r="284" spans="1:3">
      <c r="A284" s="443"/>
      <c r="B284" s="402" t="s">
        <v>2764</v>
      </c>
      <c r="C284" s="444">
        <v>29.402480000000001</v>
      </c>
    </row>
    <row r="285" spans="1:3">
      <c r="A285" s="443"/>
      <c r="B285" s="402" t="s">
        <v>2767</v>
      </c>
      <c r="C285" s="444">
        <v>329.2045</v>
      </c>
    </row>
    <row r="286" spans="1:3">
      <c r="A286" s="443" t="s">
        <v>2875</v>
      </c>
      <c r="B286" s="402" t="s">
        <v>2762</v>
      </c>
      <c r="C286" s="444">
        <v>201.42331200000001</v>
      </c>
    </row>
    <row r="287" spans="1:3">
      <c r="A287" s="443"/>
      <c r="B287" s="402" t="s">
        <v>2767</v>
      </c>
      <c r="C287" s="444">
        <v>20.347000000000001</v>
      </c>
    </row>
    <row r="288" spans="1:3">
      <c r="A288" s="443" t="s">
        <v>2829</v>
      </c>
      <c r="B288" s="402" t="s">
        <v>2762</v>
      </c>
      <c r="C288" s="444">
        <v>87.03251299999998</v>
      </c>
    </row>
    <row r="289" spans="1:3">
      <c r="A289" s="443"/>
      <c r="B289" s="402" t="s">
        <v>2763</v>
      </c>
      <c r="C289" s="444">
        <v>18.233172</v>
      </c>
    </row>
    <row r="290" spans="1:3">
      <c r="A290" s="443" t="s">
        <v>2830</v>
      </c>
      <c r="B290" s="402" t="s">
        <v>2762</v>
      </c>
      <c r="C290" s="444">
        <v>4518.7635740000069</v>
      </c>
    </row>
    <row r="291" spans="1:3">
      <c r="A291" s="443"/>
      <c r="B291" s="402" t="s">
        <v>2763</v>
      </c>
      <c r="C291" s="444">
        <v>441.37009999999998</v>
      </c>
    </row>
    <row r="292" spans="1:3">
      <c r="A292" s="443"/>
      <c r="B292" s="402" t="s">
        <v>2779</v>
      </c>
      <c r="C292" s="444">
        <v>0.55431999999999992</v>
      </c>
    </row>
    <row r="293" spans="1:3">
      <c r="A293" s="443"/>
      <c r="B293" s="402" t="s">
        <v>2764</v>
      </c>
      <c r="C293" s="444">
        <v>2.54</v>
      </c>
    </row>
    <row r="294" spans="1:3">
      <c r="A294" s="443"/>
      <c r="B294" s="402" t="s">
        <v>2766</v>
      </c>
      <c r="C294" s="444">
        <v>239.40899999999999</v>
      </c>
    </row>
    <row r="295" spans="1:3">
      <c r="A295" s="443"/>
      <c r="B295" s="402" t="s">
        <v>2767</v>
      </c>
      <c r="C295" s="444">
        <v>86.790789999999987</v>
      </c>
    </row>
    <row r="296" spans="1:3">
      <c r="A296" s="443" t="s">
        <v>2780</v>
      </c>
      <c r="B296" s="402" t="s">
        <v>2769</v>
      </c>
      <c r="C296" s="444">
        <v>84.744399999999999</v>
      </c>
    </row>
    <row r="297" spans="1:3">
      <c r="A297" s="443"/>
      <c r="B297" s="402" t="s">
        <v>2762</v>
      </c>
      <c r="C297" s="444">
        <v>87549.77183799987</v>
      </c>
    </row>
    <row r="298" spans="1:3">
      <c r="A298" s="443"/>
      <c r="B298" s="402" t="s">
        <v>2763</v>
      </c>
      <c r="C298" s="444">
        <v>92.115399999999994</v>
      </c>
    </row>
    <row r="299" spans="1:3">
      <c r="A299" s="443"/>
      <c r="B299" s="402" t="s">
        <v>2779</v>
      </c>
      <c r="C299" s="444">
        <v>30.414951999999996</v>
      </c>
    </row>
    <row r="300" spans="1:3">
      <c r="A300" s="443"/>
      <c r="B300" s="402" t="s">
        <v>2780</v>
      </c>
      <c r="C300" s="444">
        <v>3.4889999999999999</v>
      </c>
    </row>
    <row r="301" spans="1:3">
      <c r="A301" s="443"/>
      <c r="B301" s="402" t="s">
        <v>2764</v>
      </c>
      <c r="C301" s="444">
        <v>302.83663999999999</v>
      </c>
    </row>
    <row r="302" spans="1:3">
      <c r="A302" s="443"/>
      <c r="B302" s="402" t="s">
        <v>2767</v>
      </c>
      <c r="C302" s="444">
        <v>77.212999999999994</v>
      </c>
    </row>
    <row r="303" spans="1:3">
      <c r="A303" s="443" t="s">
        <v>2764</v>
      </c>
      <c r="B303" s="402" t="s">
        <v>2768</v>
      </c>
      <c r="C303" s="444">
        <v>43.988</v>
      </c>
    </row>
    <row r="304" spans="1:3">
      <c r="A304" s="443"/>
      <c r="B304" s="402" t="s">
        <v>2774</v>
      </c>
      <c r="C304" s="444">
        <v>1.4339999999999999</v>
      </c>
    </row>
    <row r="305" spans="1:3">
      <c r="A305" s="443"/>
      <c r="B305" s="402" t="s">
        <v>2775</v>
      </c>
      <c r="C305" s="444">
        <v>895.03793999999994</v>
      </c>
    </row>
    <row r="306" spans="1:3">
      <c r="A306" s="443"/>
      <c r="B306" s="402" t="s">
        <v>2786</v>
      </c>
      <c r="C306" s="444">
        <v>46.268999999999998</v>
      </c>
    </row>
    <row r="307" spans="1:3">
      <c r="A307" s="443"/>
      <c r="B307" s="402" t="s">
        <v>2776</v>
      </c>
      <c r="C307" s="444">
        <v>249.25134999999997</v>
      </c>
    </row>
    <row r="308" spans="1:3">
      <c r="A308" s="443"/>
      <c r="B308" s="402" t="s">
        <v>2799</v>
      </c>
      <c r="C308" s="444">
        <v>217.74700000000001</v>
      </c>
    </row>
    <row r="309" spans="1:3">
      <c r="A309" s="443"/>
      <c r="B309" s="402" t="s">
        <v>2812</v>
      </c>
      <c r="C309" s="444">
        <v>920.45259999999996</v>
      </c>
    </row>
    <row r="310" spans="1:3">
      <c r="A310" s="443"/>
      <c r="B310" s="402" t="s">
        <v>2762</v>
      </c>
      <c r="C310" s="444">
        <v>265770.07189999998</v>
      </c>
    </row>
    <row r="311" spans="1:3">
      <c r="A311" s="443"/>
      <c r="B311" s="402" t="s">
        <v>2763</v>
      </c>
      <c r="C311" s="444">
        <v>25.7239</v>
      </c>
    </row>
    <row r="312" spans="1:3">
      <c r="A312" s="443"/>
      <c r="B312" s="402" t="s">
        <v>2770</v>
      </c>
      <c r="C312" s="444">
        <v>26396.387159999998</v>
      </c>
    </row>
    <row r="313" spans="1:3">
      <c r="A313" s="443"/>
      <c r="B313" s="402" t="s">
        <v>2777</v>
      </c>
      <c r="C313" s="444">
        <v>3639.0549999999998</v>
      </c>
    </row>
    <row r="314" spans="1:3">
      <c r="A314" s="443"/>
      <c r="B314" s="402" t="s">
        <v>2778</v>
      </c>
      <c r="C314" s="444">
        <v>1281.4259999999999</v>
      </c>
    </row>
    <row r="315" spans="1:3">
      <c r="A315" s="443"/>
      <c r="B315" s="402" t="s">
        <v>2818</v>
      </c>
      <c r="C315" s="444">
        <v>224.578</v>
      </c>
    </row>
    <row r="316" spans="1:3">
      <c r="A316" s="443"/>
      <c r="B316" s="402" t="s">
        <v>2821</v>
      </c>
      <c r="C316" s="444">
        <v>1599.5650000000001</v>
      </c>
    </row>
    <row r="317" spans="1:3">
      <c r="A317" s="443"/>
      <c r="B317" s="402" t="s">
        <v>2810</v>
      </c>
      <c r="C317" s="444">
        <v>39.04</v>
      </c>
    </row>
    <row r="318" spans="1:3">
      <c r="A318" s="443"/>
      <c r="B318" s="402" t="s">
        <v>2779</v>
      </c>
      <c r="C318" s="444">
        <v>17351.740410999999</v>
      </c>
    </row>
    <row r="319" spans="1:3">
      <c r="A319" s="443"/>
      <c r="B319" s="402" t="s">
        <v>2826</v>
      </c>
      <c r="C319" s="444">
        <v>25.155999999999999</v>
      </c>
    </row>
    <row r="320" spans="1:3">
      <c r="A320" s="443"/>
      <c r="B320" s="402" t="s">
        <v>2830</v>
      </c>
      <c r="C320" s="444">
        <v>3.1</v>
      </c>
    </row>
    <row r="321" spans="1:3">
      <c r="A321" s="443"/>
      <c r="B321" s="402" t="s">
        <v>2780</v>
      </c>
      <c r="C321" s="444">
        <v>20.010999999999999</v>
      </c>
    </row>
    <row r="322" spans="1:3">
      <c r="A322" s="443"/>
      <c r="B322" s="402" t="s">
        <v>2832</v>
      </c>
      <c r="C322" s="444">
        <v>372.154</v>
      </c>
    </row>
    <row r="323" spans="1:3">
      <c r="A323" s="443"/>
      <c r="B323" s="402" t="s">
        <v>2781</v>
      </c>
      <c r="C323" s="444">
        <v>483.55700000000002</v>
      </c>
    </row>
    <row r="324" spans="1:3">
      <c r="A324" s="443"/>
      <c r="B324" s="402" t="s">
        <v>2782</v>
      </c>
      <c r="C324" s="444">
        <v>19.53</v>
      </c>
    </row>
    <row r="325" spans="1:3">
      <c r="A325" s="443"/>
      <c r="B325" s="402" t="s">
        <v>2836</v>
      </c>
      <c r="C325" s="444">
        <v>89.852500000000006</v>
      </c>
    </row>
    <row r="326" spans="1:3">
      <c r="A326" s="443"/>
      <c r="B326" s="402" t="s">
        <v>2837</v>
      </c>
      <c r="C326" s="444">
        <v>3.5054000000000003</v>
      </c>
    </row>
    <row r="327" spans="1:3">
      <c r="A327" s="443" t="s">
        <v>2876</v>
      </c>
      <c r="B327" s="402" t="s">
        <v>2762</v>
      </c>
      <c r="C327" s="444">
        <v>3529.6931480000039</v>
      </c>
    </row>
    <row r="328" spans="1:3">
      <c r="A328" s="443"/>
      <c r="B328" s="402" t="s">
        <v>2763</v>
      </c>
      <c r="C328" s="444">
        <v>460.04272000000003</v>
      </c>
    </row>
    <row r="329" spans="1:3">
      <c r="A329" s="443"/>
      <c r="B329" s="402" t="s">
        <v>2764</v>
      </c>
      <c r="C329" s="444">
        <v>8.6999999999999993</v>
      </c>
    </row>
    <row r="330" spans="1:3">
      <c r="A330" s="443"/>
      <c r="B330" s="402" t="s">
        <v>2767</v>
      </c>
      <c r="C330" s="444">
        <v>487.46616</v>
      </c>
    </row>
    <row r="331" spans="1:3">
      <c r="A331" s="443" t="s">
        <v>2852</v>
      </c>
      <c r="B331" s="402" t="s">
        <v>2776</v>
      </c>
      <c r="C331" s="444">
        <v>49.946010000000001</v>
      </c>
    </row>
    <row r="332" spans="1:3">
      <c r="A332" s="443"/>
      <c r="B332" s="402" t="s">
        <v>2762</v>
      </c>
      <c r="C332" s="444">
        <v>1863.2740049999995</v>
      </c>
    </row>
    <row r="333" spans="1:3">
      <c r="A333" s="443"/>
      <c r="B333" s="402" t="s">
        <v>2763</v>
      </c>
      <c r="C333" s="444">
        <v>832.63017000000002</v>
      </c>
    </row>
    <row r="334" spans="1:3">
      <c r="A334" s="443"/>
      <c r="B334" s="402" t="s">
        <v>2810</v>
      </c>
      <c r="C334" s="444">
        <v>52.367479999999993</v>
      </c>
    </row>
    <row r="335" spans="1:3">
      <c r="A335" s="443"/>
      <c r="B335" s="402" t="s">
        <v>2764</v>
      </c>
      <c r="C335" s="444">
        <v>23.36</v>
      </c>
    </row>
    <row r="336" spans="1:3">
      <c r="A336" s="443"/>
      <c r="B336" s="402" t="s">
        <v>2832</v>
      </c>
      <c r="C336" s="444">
        <v>11.906320000000001</v>
      </c>
    </row>
    <row r="337" spans="1:3">
      <c r="A337" s="443"/>
      <c r="B337" s="402" t="s">
        <v>2767</v>
      </c>
      <c r="C337" s="444">
        <v>3683.5356699999998</v>
      </c>
    </row>
    <row r="338" spans="1:3">
      <c r="A338" s="443" t="s">
        <v>2897</v>
      </c>
      <c r="B338" s="402" t="s">
        <v>2762</v>
      </c>
      <c r="C338" s="444">
        <v>42.96</v>
      </c>
    </row>
    <row r="339" spans="1:3">
      <c r="A339" s="443" t="s">
        <v>2882</v>
      </c>
      <c r="B339" s="402" t="s">
        <v>2762</v>
      </c>
      <c r="C339" s="444">
        <v>64.072959999999995</v>
      </c>
    </row>
    <row r="340" spans="1:3">
      <c r="A340" s="443" t="s">
        <v>2766</v>
      </c>
      <c r="B340" s="402" t="s">
        <v>2768</v>
      </c>
      <c r="C340" s="444">
        <v>8.8444000000000003</v>
      </c>
    </row>
    <row r="341" spans="1:3">
      <c r="A341" s="443"/>
      <c r="B341" s="402" t="s">
        <v>2769</v>
      </c>
      <c r="C341" s="444">
        <v>63.12</v>
      </c>
    </row>
    <row r="342" spans="1:3">
      <c r="A342" s="443"/>
      <c r="B342" s="402" t="s">
        <v>2775</v>
      </c>
      <c r="C342" s="444">
        <v>958.94203700000003</v>
      </c>
    </row>
    <row r="343" spans="1:3">
      <c r="A343" s="443"/>
      <c r="B343" s="402" t="s">
        <v>2786</v>
      </c>
      <c r="C343" s="444">
        <v>1189.3151</v>
      </c>
    </row>
    <row r="344" spans="1:3">
      <c r="A344" s="443"/>
      <c r="B344" s="402" t="s">
        <v>2776</v>
      </c>
      <c r="C344" s="444">
        <v>90.226519999999994</v>
      </c>
    </row>
    <row r="345" spans="1:3">
      <c r="A345" s="443"/>
      <c r="B345" s="402" t="s">
        <v>2799</v>
      </c>
      <c r="C345" s="444">
        <v>23.277000000000001</v>
      </c>
    </row>
    <row r="346" spans="1:3">
      <c r="A346" s="443"/>
      <c r="B346" s="402" t="s">
        <v>2812</v>
      </c>
      <c r="C346" s="444">
        <v>8.3916000000000004</v>
      </c>
    </row>
    <row r="347" spans="1:3">
      <c r="A347" s="443"/>
      <c r="B347" s="402" t="s">
        <v>2762</v>
      </c>
      <c r="C347" s="444">
        <v>16481.977211999998</v>
      </c>
    </row>
    <row r="348" spans="1:3">
      <c r="A348" s="443"/>
      <c r="B348" s="402" t="s">
        <v>2763</v>
      </c>
      <c r="C348" s="444">
        <v>1254.9350400000001</v>
      </c>
    </row>
    <row r="349" spans="1:3">
      <c r="A349" s="443"/>
      <c r="B349" s="402" t="s">
        <v>2770</v>
      </c>
      <c r="C349" s="444">
        <v>7607.3213499999993</v>
      </c>
    </row>
    <row r="350" spans="1:3">
      <c r="A350" s="443"/>
      <c r="B350" s="402" t="s">
        <v>2777</v>
      </c>
      <c r="C350" s="444">
        <v>327.08199999999999</v>
      </c>
    </row>
    <row r="351" spans="1:3">
      <c r="A351" s="443"/>
      <c r="B351" s="402" t="s">
        <v>2778</v>
      </c>
      <c r="C351" s="444">
        <v>425.70892600000002</v>
      </c>
    </row>
    <row r="352" spans="1:3">
      <c r="A352" s="443"/>
      <c r="B352" s="402" t="s">
        <v>2818</v>
      </c>
      <c r="C352" s="444">
        <v>14.721</v>
      </c>
    </row>
    <row r="353" spans="1:3">
      <c r="A353" s="443"/>
      <c r="B353" s="402" t="s">
        <v>2821</v>
      </c>
      <c r="C353" s="444">
        <v>520.71699999999998</v>
      </c>
    </row>
    <row r="354" spans="1:3">
      <c r="A354" s="443"/>
      <c r="B354" s="402" t="s">
        <v>2822</v>
      </c>
      <c r="C354" s="444">
        <v>28.937999999999999</v>
      </c>
    </row>
    <row r="355" spans="1:3" ht="23.25">
      <c r="A355" s="443"/>
      <c r="B355" s="402" t="s">
        <v>2823</v>
      </c>
      <c r="C355" s="444">
        <v>2.9758</v>
      </c>
    </row>
    <row r="356" spans="1:3">
      <c r="A356" s="443"/>
      <c r="B356" s="402" t="s">
        <v>2810</v>
      </c>
      <c r="C356" s="444">
        <v>1351.8570699999998</v>
      </c>
    </row>
    <row r="357" spans="1:3">
      <c r="A357" s="443"/>
      <c r="B357" s="402" t="s">
        <v>2779</v>
      </c>
      <c r="C357" s="444">
        <v>53423.789548999986</v>
      </c>
    </row>
    <row r="358" spans="1:3">
      <c r="A358" s="443"/>
      <c r="B358" s="402" t="s">
        <v>2826</v>
      </c>
      <c r="C358" s="444">
        <v>11.081199999999999</v>
      </c>
    </row>
    <row r="359" spans="1:3">
      <c r="A359" s="443"/>
      <c r="B359" s="402" t="s">
        <v>2849</v>
      </c>
      <c r="C359" s="444">
        <v>34.658999999999999</v>
      </c>
    </row>
    <row r="360" spans="1:3">
      <c r="A360" s="443"/>
      <c r="B360" s="402" t="s">
        <v>2830</v>
      </c>
      <c r="C360" s="444">
        <v>55.972229999999996</v>
      </c>
    </row>
    <row r="361" spans="1:3">
      <c r="A361" s="443"/>
      <c r="B361" s="402" t="s">
        <v>2781</v>
      </c>
      <c r="C361" s="444">
        <v>4204.7501849999999</v>
      </c>
    </row>
    <row r="362" spans="1:3">
      <c r="A362" s="443"/>
      <c r="B362" s="402" t="s">
        <v>2782</v>
      </c>
      <c r="C362" s="444">
        <v>168.13804999999999</v>
      </c>
    </row>
    <row r="363" spans="1:3">
      <c r="A363" s="443"/>
      <c r="B363" s="402" t="s">
        <v>2836</v>
      </c>
      <c r="C363" s="444">
        <v>58.991200000000006</v>
      </c>
    </row>
    <row r="364" spans="1:3">
      <c r="A364" s="443" t="s">
        <v>2832</v>
      </c>
      <c r="B364" s="402" t="s">
        <v>2762</v>
      </c>
      <c r="C364" s="444">
        <v>110323.0899760001</v>
      </c>
    </row>
    <row r="365" spans="1:3">
      <c r="A365" s="443"/>
      <c r="B365" s="402" t="s">
        <v>2763</v>
      </c>
      <c r="C365" s="444">
        <v>31923.556099999965</v>
      </c>
    </row>
    <row r="366" spans="1:3">
      <c r="A366" s="443"/>
      <c r="B366" s="402" t="s">
        <v>2770</v>
      </c>
      <c r="C366" s="444">
        <v>187.62340000000003</v>
      </c>
    </row>
    <row r="367" spans="1:3">
      <c r="A367" s="443"/>
      <c r="B367" s="402" t="s">
        <v>2819</v>
      </c>
      <c r="C367" s="444">
        <v>15.222</v>
      </c>
    </row>
    <row r="368" spans="1:3" ht="23.25">
      <c r="A368" s="443"/>
      <c r="B368" s="402" t="s">
        <v>2823</v>
      </c>
      <c r="C368" s="444">
        <v>21.7</v>
      </c>
    </row>
    <row r="369" spans="1:3">
      <c r="A369" s="443"/>
      <c r="B369" s="402" t="s">
        <v>2779</v>
      </c>
      <c r="C369" s="444">
        <v>148.21220000000002</v>
      </c>
    </row>
    <row r="370" spans="1:3">
      <c r="A370" s="443"/>
      <c r="B370" s="402" t="s">
        <v>2764</v>
      </c>
      <c r="C370" s="444">
        <v>910.93876999999986</v>
      </c>
    </row>
    <row r="371" spans="1:3">
      <c r="A371" s="443"/>
      <c r="B371" s="402" t="s">
        <v>2766</v>
      </c>
      <c r="C371" s="444">
        <v>43.475999999999999</v>
      </c>
    </row>
    <row r="372" spans="1:3">
      <c r="A372" s="443"/>
      <c r="B372" s="402" t="s">
        <v>2832</v>
      </c>
      <c r="C372" s="444">
        <v>14.6</v>
      </c>
    </row>
    <row r="373" spans="1:3">
      <c r="A373" s="443"/>
      <c r="B373" s="402" t="s">
        <v>2767</v>
      </c>
      <c r="C373" s="444">
        <v>2540.7550800000004</v>
      </c>
    </row>
    <row r="374" spans="1:3">
      <c r="A374" s="443" t="s">
        <v>2767</v>
      </c>
      <c r="B374" s="402" t="s">
        <v>2765</v>
      </c>
      <c r="C374" s="444">
        <v>171.53154499999999</v>
      </c>
    </row>
    <row r="375" spans="1:3">
      <c r="A375" s="443"/>
      <c r="B375" s="402" t="s">
        <v>2768</v>
      </c>
      <c r="C375" s="444">
        <v>2118.6888569999996</v>
      </c>
    </row>
    <row r="376" spans="1:3">
      <c r="A376" s="443"/>
      <c r="B376" s="402" t="s">
        <v>2773</v>
      </c>
      <c r="C376" s="444">
        <v>784.46874999999989</v>
      </c>
    </row>
    <row r="377" spans="1:3">
      <c r="A377" s="443"/>
      <c r="B377" s="402" t="s">
        <v>2774</v>
      </c>
      <c r="C377" s="444">
        <v>248.31512400000003</v>
      </c>
    </row>
    <row r="378" spans="1:3">
      <c r="A378" s="443"/>
      <c r="B378" s="402" t="s">
        <v>2783</v>
      </c>
      <c r="C378" s="444">
        <v>2872.0964499999986</v>
      </c>
    </row>
    <row r="379" spans="1:3">
      <c r="A379" s="443"/>
      <c r="B379" s="402" t="s">
        <v>2775</v>
      </c>
      <c r="C379" s="444">
        <v>7118.8203470000044</v>
      </c>
    </row>
    <row r="380" spans="1:3">
      <c r="A380" s="443"/>
      <c r="B380" s="402" t="s">
        <v>2786</v>
      </c>
      <c r="C380" s="444">
        <v>2400.3307700000005</v>
      </c>
    </row>
    <row r="381" spans="1:3">
      <c r="A381" s="443"/>
      <c r="B381" s="402" t="s">
        <v>2787</v>
      </c>
      <c r="C381" s="444">
        <v>2029.4074999999996</v>
      </c>
    </row>
    <row r="382" spans="1:3">
      <c r="A382" s="443"/>
      <c r="B382" s="402" t="s">
        <v>2788</v>
      </c>
      <c r="C382" s="444">
        <v>50.670409999999997</v>
      </c>
    </row>
    <row r="383" spans="1:3">
      <c r="A383" s="443"/>
      <c r="B383" s="402" t="s">
        <v>2793</v>
      </c>
      <c r="C383" s="444">
        <v>450.10128000000003</v>
      </c>
    </row>
    <row r="384" spans="1:3">
      <c r="A384" s="443"/>
      <c r="B384" s="402" t="s">
        <v>2776</v>
      </c>
      <c r="C384" s="444">
        <v>3427.0369560000004</v>
      </c>
    </row>
    <row r="385" spans="1:3">
      <c r="A385" s="443"/>
      <c r="B385" s="402" t="s">
        <v>2797</v>
      </c>
      <c r="C385" s="444">
        <v>509.21899999999988</v>
      </c>
    </row>
    <row r="386" spans="1:3">
      <c r="A386" s="443"/>
      <c r="B386" s="402" t="s">
        <v>2798</v>
      </c>
      <c r="C386" s="444">
        <v>51.999000000000002</v>
      </c>
    </row>
    <row r="387" spans="1:3">
      <c r="A387" s="443"/>
      <c r="B387" s="402" t="s">
        <v>2799</v>
      </c>
      <c r="C387" s="444">
        <v>3537.0981199999992</v>
      </c>
    </row>
    <row r="388" spans="1:3">
      <c r="A388" s="443"/>
      <c r="B388" s="402" t="s">
        <v>2800</v>
      </c>
      <c r="C388" s="444">
        <v>27.356000000000002</v>
      </c>
    </row>
    <row r="389" spans="1:3">
      <c r="A389" s="443"/>
      <c r="B389" s="402" t="s">
        <v>2803</v>
      </c>
      <c r="C389" s="444">
        <v>122.87890000000002</v>
      </c>
    </row>
    <row r="390" spans="1:3">
      <c r="A390" s="443"/>
      <c r="B390" s="402" t="s">
        <v>2804</v>
      </c>
      <c r="C390" s="444">
        <v>187.61799999999999</v>
      </c>
    </row>
    <row r="391" spans="1:3">
      <c r="A391" s="443"/>
      <c r="B391" s="402" t="s">
        <v>2805</v>
      </c>
      <c r="C391" s="444">
        <v>1038.615</v>
      </c>
    </row>
    <row r="392" spans="1:3">
      <c r="A392" s="443"/>
      <c r="B392" s="402" t="s">
        <v>2806</v>
      </c>
      <c r="C392" s="444">
        <v>9204.4560000000038</v>
      </c>
    </row>
    <row r="393" spans="1:3">
      <c r="A393" s="443"/>
      <c r="B393" s="402" t="s">
        <v>2811</v>
      </c>
      <c r="C393" s="444">
        <v>1128.3736600000002</v>
      </c>
    </row>
    <row r="394" spans="1:3">
      <c r="A394" s="443"/>
      <c r="B394" s="402" t="s">
        <v>2812</v>
      </c>
      <c r="C394" s="444">
        <v>1151.1685899999998</v>
      </c>
    </row>
    <row r="395" spans="1:3">
      <c r="A395" s="443"/>
      <c r="B395" s="402" t="s">
        <v>2762</v>
      </c>
      <c r="C395" s="444">
        <v>311938.65799899946</v>
      </c>
    </row>
    <row r="396" spans="1:3">
      <c r="A396" s="443"/>
      <c r="B396" s="402" t="s">
        <v>2763</v>
      </c>
      <c r="C396" s="444">
        <v>16083.711030600001</v>
      </c>
    </row>
    <row r="397" spans="1:3">
      <c r="A397" s="443"/>
      <c r="B397" s="402" t="s">
        <v>2770</v>
      </c>
      <c r="C397" s="444">
        <v>411493.04068759014</v>
      </c>
    </row>
    <row r="398" spans="1:3">
      <c r="A398" s="443"/>
      <c r="B398" s="402" t="s">
        <v>2854</v>
      </c>
      <c r="C398" s="444">
        <v>253.71199999999999</v>
      </c>
    </row>
    <row r="399" spans="1:3" ht="23.25">
      <c r="A399" s="443"/>
      <c r="B399" s="402" t="s">
        <v>2855</v>
      </c>
      <c r="C399" s="444">
        <v>1474.3958699999998</v>
      </c>
    </row>
    <row r="400" spans="1:3">
      <c r="A400" s="443"/>
      <c r="B400" s="402" t="s">
        <v>2815</v>
      </c>
      <c r="C400" s="444">
        <v>60291.08375400013</v>
      </c>
    </row>
    <row r="401" spans="1:3">
      <c r="A401" s="443"/>
      <c r="B401" s="402" t="s">
        <v>2777</v>
      </c>
      <c r="C401" s="444">
        <v>70712.696102000104</v>
      </c>
    </row>
    <row r="402" spans="1:3">
      <c r="A402" s="443"/>
      <c r="B402" s="402" t="s">
        <v>2778</v>
      </c>
      <c r="C402" s="444">
        <v>2474.3658400000004</v>
      </c>
    </row>
    <row r="403" spans="1:3">
      <c r="A403" s="443"/>
      <c r="B403" s="402" t="s">
        <v>2858</v>
      </c>
      <c r="C403" s="444">
        <v>1057.0334799999994</v>
      </c>
    </row>
    <row r="404" spans="1:3">
      <c r="A404" s="443"/>
      <c r="B404" s="402" t="s">
        <v>2861</v>
      </c>
      <c r="C404" s="444">
        <v>230.28759999999997</v>
      </c>
    </row>
    <row r="405" spans="1:3">
      <c r="A405" s="443"/>
      <c r="B405" s="402" t="s">
        <v>2818</v>
      </c>
      <c r="C405" s="444">
        <v>10326.418468999997</v>
      </c>
    </row>
    <row r="406" spans="1:3">
      <c r="A406" s="443"/>
      <c r="B406" s="402" t="s">
        <v>2819</v>
      </c>
      <c r="C406" s="444">
        <v>1211.2358000000002</v>
      </c>
    </row>
    <row r="407" spans="1:3">
      <c r="A407" s="443"/>
      <c r="B407" s="402" t="s">
        <v>2821</v>
      </c>
      <c r="C407" s="444">
        <v>4289.2583399999994</v>
      </c>
    </row>
    <row r="408" spans="1:3" ht="23.25">
      <c r="A408" s="443"/>
      <c r="B408" s="402" t="s">
        <v>2823</v>
      </c>
      <c r="C408" s="444">
        <v>5971.4578000000165</v>
      </c>
    </row>
    <row r="409" spans="1:3">
      <c r="A409" s="443"/>
      <c r="B409" s="402" t="s">
        <v>2824</v>
      </c>
      <c r="C409" s="444">
        <v>45.9696</v>
      </c>
    </row>
    <row r="410" spans="1:3">
      <c r="A410" s="443"/>
      <c r="B410" s="402" t="s">
        <v>2810</v>
      </c>
      <c r="C410" s="444">
        <v>13976.508862999997</v>
      </c>
    </row>
    <row r="411" spans="1:3">
      <c r="A411" s="443"/>
      <c r="B411" s="402" t="s">
        <v>2869</v>
      </c>
      <c r="C411" s="444">
        <v>2391.1916100000012</v>
      </c>
    </row>
    <row r="412" spans="1:3">
      <c r="A412" s="443"/>
      <c r="B412" s="402" t="s">
        <v>2848</v>
      </c>
      <c r="C412" s="444">
        <v>58.335050000000003</v>
      </c>
    </row>
    <row r="413" spans="1:3">
      <c r="A413" s="443"/>
      <c r="B413" s="402" t="s">
        <v>2779</v>
      </c>
      <c r="C413" s="444">
        <v>397871.00099599955</v>
      </c>
    </row>
    <row r="414" spans="1:3">
      <c r="A414" s="443"/>
      <c r="B414" s="402" t="s">
        <v>2826</v>
      </c>
      <c r="C414" s="444">
        <v>2758.42256</v>
      </c>
    </row>
    <row r="415" spans="1:3">
      <c r="A415" s="443"/>
      <c r="B415" s="402" t="s">
        <v>2827</v>
      </c>
      <c r="C415" s="444">
        <v>3.7149999999999999</v>
      </c>
    </row>
    <row r="416" spans="1:3">
      <c r="A416" s="443"/>
      <c r="B416" s="402" t="s">
        <v>2849</v>
      </c>
      <c r="C416" s="444">
        <v>80.756299999999996</v>
      </c>
    </row>
    <row r="417" spans="1:3">
      <c r="A417" s="443"/>
      <c r="B417" s="402" t="s">
        <v>2875</v>
      </c>
      <c r="C417" s="444">
        <v>356.46608000000003</v>
      </c>
    </row>
    <row r="418" spans="1:3">
      <c r="A418" s="443"/>
      <c r="B418" s="402" t="s">
        <v>2829</v>
      </c>
      <c r="C418" s="444">
        <v>61.05</v>
      </c>
    </row>
    <row r="419" spans="1:3">
      <c r="A419" s="443"/>
      <c r="B419" s="402" t="s">
        <v>2830</v>
      </c>
      <c r="C419" s="444">
        <v>233.53455</v>
      </c>
    </row>
    <row r="420" spans="1:3">
      <c r="A420" s="443"/>
      <c r="B420" s="402" t="s">
        <v>2780</v>
      </c>
      <c r="C420" s="444">
        <v>1063.23218</v>
      </c>
    </row>
    <row r="421" spans="1:3">
      <c r="A421" s="443"/>
      <c r="B421" s="402" t="s">
        <v>2876</v>
      </c>
      <c r="C421" s="444">
        <v>24.5227</v>
      </c>
    </row>
    <row r="422" spans="1:3">
      <c r="A422" s="443"/>
      <c r="B422" s="402" t="s">
        <v>2852</v>
      </c>
      <c r="C422" s="444">
        <v>15.06</v>
      </c>
    </row>
    <row r="423" spans="1:3">
      <c r="A423" s="443"/>
      <c r="B423" s="402" t="s">
        <v>2882</v>
      </c>
      <c r="C423" s="444">
        <v>226.33290999999997</v>
      </c>
    </row>
    <row r="424" spans="1:3">
      <c r="A424" s="443"/>
      <c r="B424" s="402" t="s">
        <v>2832</v>
      </c>
      <c r="C424" s="444">
        <v>90505.387150000519</v>
      </c>
    </row>
    <row r="425" spans="1:3">
      <c r="A425" s="443"/>
      <c r="B425" s="402" t="s">
        <v>2767</v>
      </c>
      <c r="C425" s="444">
        <v>17.446999999999999</v>
      </c>
    </row>
    <row r="426" spans="1:3">
      <c r="A426" s="443"/>
      <c r="B426" s="402" t="s">
        <v>2781</v>
      </c>
      <c r="C426" s="444">
        <v>57300.476270999963</v>
      </c>
    </row>
    <row r="427" spans="1:3">
      <c r="A427" s="443"/>
      <c r="B427" s="402" t="s">
        <v>2782</v>
      </c>
      <c r="C427" s="444">
        <v>2126.0219999999999</v>
      </c>
    </row>
    <row r="428" spans="1:3" ht="23.25">
      <c r="A428" s="443"/>
      <c r="B428" s="402" t="s">
        <v>2912</v>
      </c>
      <c r="C428" s="444">
        <v>9.8800000000000008</v>
      </c>
    </row>
    <row r="429" spans="1:3">
      <c r="A429" s="443"/>
      <c r="B429" s="402" t="s">
        <v>2836</v>
      </c>
      <c r="C429" s="444">
        <v>826.30592000000013</v>
      </c>
    </row>
    <row r="430" spans="1:3">
      <c r="A430" s="443"/>
      <c r="B430" s="402" t="s">
        <v>2883</v>
      </c>
      <c r="C430" s="444">
        <v>218.01079999999999</v>
      </c>
    </row>
    <row r="431" spans="1:3">
      <c r="A431" s="443"/>
      <c r="B431" s="402" t="s">
        <v>2837</v>
      </c>
      <c r="C431" s="444">
        <v>1476.6646000000001</v>
      </c>
    </row>
    <row r="432" spans="1:3">
      <c r="A432" s="443"/>
      <c r="B432" s="402" t="s">
        <v>2884</v>
      </c>
      <c r="C432" s="444">
        <v>818.97748000000036</v>
      </c>
    </row>
    <row r="433" spans="1:3">
      <c r="A433" s="443"/>
      <c r="B433" s="402" t="s">
        <v>2838</v>
      </c>
      <c r="C433" s="444">
        <v>194.161</v>
      </c>
    </row>
    <row r="434" spans="1:3">
      <c r="A434" s="443"/>
      <c r="B434" s="402" t="s">
        <v>2839</v>
      </c>
      <c r="C434" s="444">
        <v>263.81779</v>
      </c>
    </row>
    <row r="435" spans="1:3">
      <c r="A435" s="443"/>
      <c r="B435" s="402" t="s">
        <v>2840</v>
      </c>
      <c r="C435" s="444">
        <v>445.68419</v>
      </c>
    </row>
    <row r="436" spans="1:3">
      <c r="A436" s="443" t="s">
        <v>2781</v>
      </c>
      <c r="B436" s="402" t="s">
        <v>2769</v>
      </c>
      <c r="C436" s="444">
        <v>42.228999999999999</v>
      </c>
    </row>
    <row r="437" spans="1:3">
      <c r="A437" s="443"/>
      <c r="B437" s="402" t="s">
        <v>2762</v>
      </c>
      <c r="C437" s="444">
        <v>98138.651598999975</v>
      </c>
    </row>
    <row r="438" spans="1:3">
      <c r="A438" s="443"/>
      <c r="B438" s="402" t="s">
        <v>2763</v>
      </c>
      <c r="C438" s="444">
        <v>17340.327194000016</v>
      </c>
    </row>
    <row r="439" spans="1:3">
      <c r="A439" s="443"/>
      <c r="B439" s="402" t="s">
        <v>2770</v>
      </c>
      <c r="C439" s="444">
        <v>1027.89942</v>
      </c>
    </row>
    <row r="440" spans="1:3">
      <c r="A440" s="443"/>
      <c r="B440" s="402" t="s">
        <v>2764</v>
      </c>
      <c r="C440" s="444">
        <v>488.97401000000002</v>
      </c>
    </row>
    <row r="441" spans="1:3">
      <c r="A441" s="443"/>
      <c r="B441" s="402" t="s">
        <v>2767</v>
      </c>
      <c r="C441" s="444">
        <v>5945.7723400000004</v>
      </c>
    </row>
    <row r="442" spans="1:3">
      <c r="A442" s="443"/>
      <c r="B442" s="402" t="s">
        <v>2836</v>
      </c>
      <c r="C442" s="444">
        <v>19.600000000000001</v>
      </c>
    </row>
    <row r="443" spans="1:3">
      <c r="A443" s="443" t="s">
        <v>2885</v>
      </c>
      <c r="B443" s="402" t="s">
        <v>2762</v>
      </c>
      <c r="C443" s="444">
        <v>128.16240999999999</v>
      </c>
    </row>
    <row r="444" spans="1:3">
      <c r="A444" s="443" t="s">
        <v>2913</v>
      </c>
      <c r="B444" s="402" t="s">
        <v>2763</v>
      </c>
      <c r="C444" s="444">
        <v>5.35</v>
      </c>
    </row>
    <row r="445" spans="1:3">
      <c r="A445" s="443" t="s">
        <v>2834</v>
      </c>
      <c r="B445" s="402" t="s">
        <v>2762</v>
      </c>
      <c r="C445" s="444">
        <v>330.84771399999994</v>
      </c>
    </row>
    <row r="446" spans="1:3">
      <c r="A446" s="443"/>
      <c r="B446" s="402" t="s">
        <v>2763</v>
      </c>
      <c r="C446" s="444">
        <v>55.57</v>
      </c>
    </row>
    <row r="447" spans="1:3">
      <c r="A447" s="443"/>
      <c r="B447" s="402" t="s">
        <v>2764</v>
      </c>
      <c r="C447" s="444">
        <v>63.993395</v>
      </c>
    </row>
    <row r="448" spans="1:3">
      <c r="A448" s="443" t="s">
        <v>2782</v>
      </c>
      <c r="B448" s="402" t="s">
        <v>2762</v>
      </c>
      <c r="C448" s="444">
        <v>697.21861399999977</v>
      </c>
    </row>
    <row r="449" spans="1:3">
      <c r="A449" s="443"/>
      <c r="B449" s="402" t="s">
        <v>2779</v>
      </c>
      <c r="C449" s="444">
        <v>1.57216</v>
      </c>
    </row>
    <row r="450" spans="1:3">
      <c r="A450" s="443" t="s">
        <v>2835</v>
      </c>
      <c r="B450" s="402" t="s">
        <v>2762</v>
      </c>
      <c r="C450" s="444">
        <v>20.356000000000002</v>
      </c>
    </row>
    <row r="451" spans="1:3">
      <c r="A451" s="443" t="s">
        <v>2836</v>
      </c>
      <c r="B451" s="402" t="s">
        <v>2762</v>
      </c>
      <c r="C451" s="444">
        <v>481.61819499999984</v>
      </c>
    </row>
    <row r="452" spans="1:3">
      <c r="A452" s="443"/>
      <c r="B452" s="402" t="s">
        <v>2763</v>
      </c>
      <c r="C452" s="444">
        <v>1.3711199999999999</v>
      </c>
    </row>
    <row r="453" spans="1:3">
      <c r="A453" s="443"/>
      <c r="B453" s="402" t="s">
        <v>2767</v>
      </c>
      <c r="C453" s="444">
        <v>17.097110000000001</v>
      </c>
    </row>
    <row r="454" spans="1:3">
      <c r="A454" s="443" t="s">
        <v>2883</v>
      </c>
      <c r="B454" s="402" t="s">
        <v>2762</v>
      </c>
      <c r="C454" s="444">
        <v>6.2290000000000001</v>
      </c>
    </row>
    <row r="455" spans="1:3">
      <c r="A455" s="443" t="s">
        <v>2837</v>
      </c>
      <c r="B455" s="402" t="s">
        <v>2762</v>
      </c>
      <c r="C455" s="444">
        <v>1053.5317599999998</v>
      </c>
    </row>
    <row r="456" spans="1:3">
      <c r="A456" s="443"/>
      <c r="B456" s="402" t="s">
        <v>2763</v>
      </c>
      <c r="C456" s="444">
        <v>4.2610529999999995</v>
      </c>
    </row>
    <row r="457" spans="1:3">
      <c r="A457" s="443"/>
      <c r="B457" s="402" t="s">
        <v>2766</v>
      </c>
      <c r="C457" s="444">
        <v>12.809700000000001</v>
      </c>
    </row>
    <row r="458" spans="1:3">
      <c r="A458" s="443"/>
      <c r="B458" s="402" t="s">
        <v>2767</v>
      </c>
      <c r="C458" s="444">
        <v>70.893000000000001</v>
      </c>
    </row>
    <row r="459" spans="1:3">
      <c r="A459" s="443" t="s">
        <v>2853</v>
      </c>
      <c r="B459" s="402" t="s">
        <v>2762</v>
      </c>
      <c r="C459" s="444">
        <v>339.77423300000004</v>
      </c>
    </row>
    <row r="460" spans="1:3">
      <c r="A460" s="443" t="s">
        <v>2884</v>
      </c>
      <c r="B460" s="402" t="s">
        <v>2762</v>
      </c>
      <c r="C460" s="444">
        <v>991.91592999999989</v>
      </c>
    </row>
    <row r="461" spans="1:3">
      <c r="A461" s="443"/>
      <c r="B461" s="402" t="s">
        <v>2763</v>
      </c>
      <c r="C461" s="444">
        <v>927.55070000000001</v>
      </c>
    </row>
    <row r="462" spans="1:3">
      <c r="A462" s="443" t="s">
        <v>2838</v>
      </c>
      <c r="B462" s="402" t="s">
        <v>2807</v>
      </c>
      <c r="C462" s="444">
        <v>0.02</v>
      </c>
    </row>
    <row r="463" spans="1:3">
      <c r="A463" s="443"/>
      <c r="B463" s="402" t="s">
        <v>2762</v>
      </c>
      <c r="C463" s="444">
        <v>128.11878000000002</v>
      </c>
    </row>
    <row r="464" spans="1:3">
      <c r="A464" s="443" t="s">
        <v>2839</v>
      </c>
      <c r="B464" s="402" t="s">
        <v>2762</v>
      </c>
      <c r="C464" s="444">
        <v>230.01176999999996</v>
      </c>
    </row>
    <row r="465" spans="1:3">
      <c r="A465" s="443" t="s">
        <v>2840</v>
      </c>
      <c r="B465" s="402" t="s">
        <v>2776</v>
      </c>
      <c r="C465" s="444">
        <v>99.791399999999996</v>
      </c>
    </row>
    <row r="466" spans="1:3">
      <c r="A466" s="443"/>
      <c r="B466" s="402" t="s">
        <v>2762</v>
      </c>
      <c r="C466" s="444">
        <v>10921.503995999999</v>
      </c>
    </row>
    <row r="467" spans="1:3">
      <c r="A467" s="443"/>
      <c r="B467" s="402" t="s">
        <v>2763</v>
      </c>
      <c r="C467" s="444">
        <v>2890.6562799999992</v>
      </c>
    </row>
    <row r="468" spans="1:3">
      <c r="A468" s="443"/>
      <c r="B468" s="402" t="s">
        <v>2821</v>
      </c>
      <c r="C468" s="444">
        <v>122.47199999999999</v>
      </c>
    </row>
    <row r="469" spans="1:3">
      <c r="A469" s="443"/>
      <c r="B469" s="402" t="s">
        <v>2810</v>
      </c>
      <c r="C469" s="444">
        <v>13.6576</v>
      </c>
    </row>
    <row r="470" spans="1:3">
      <c r="A470" s="443"/>
      <c r="B470" s="402" t="s">
        <v>2779</v>
      </c>
      <c r="C470" s="444">
        <v>3.8999999999999998E-3</v>
      </c>
    </row>
    <row r="471" spans="1:3">
      <c r="A471" s="443"/>
      <c r="B471" s="402" t="s">
        <v>2764</v>
      </c>
      <c r="C471" s="444">
        <v>56.933999999999997</v>
      </c>
    </row>
    <row r="472" spans="1:3">
      <c r="A472" s="443"/>
      <c r="B472" s="402" t="s">
        <v>2766</v>
      </c>
      <c r="C472" s="444">
        <v>1.056</v>
      </c>
    </row>
    <row r="473" spans="1:3">
      <c r="A473" s="443"/>
      <c r="B473" s="402" t="s">
        <v>2767</v>
      </c>
      <c r="C473" s="444">
        <v>4573.3485200000014</v>
      </c>
    </row>
    <row r="474" spans="1:3">
      <c r="A474" s="603" t="s">
        <v>2887</v>
      </c>
      <c r="B474" s="603"/>
      <c r="C474" s="603"/>
    </row>
    <row r="475" spans="1:3">
      <c r="A475" s="111"/>
      <c r="B475" s="441"/>
      <c r="C475" s="111"/>
    </row>
    <row r="476" spans="1:3">
      <c r="A476" s="111"/>
      <c r="B476" s="441"/>
      <c r="C476" s="111"/>
    </row>
  </sheetData>
  <mergeCells count="2">
    <mergeCell ref="A2:C2"/>
    <mergeCell ref="A474:C474"/>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2:J528"/>
  <sheetViews>
    <sheetView workbookViewId="0">
      <selection activeCell="F9" sqref="F9"/>
    </sheetView>
  </sheetViews>
  <sheetFormatPr defaultRowHeight="15"/>
  <cols>
    <col min="1" max="1" width="23" customWidth="1"/>
    <col min="2" max="2" width="22.7109375" style="118" customWidth="1"/>
    <col min="3" max="3" width="25.7109375" customWidth="1"/>
    <col min="5" max="5" width="11.85546875" customWidth="1"/>
  </cols>
  <sheetData>
    <row r="2" spans="1:5">
      <c r="A2" s="601" t="s">
        <v>2914</v>
      </c>
      <c r="B2" s="601"/>
      <c r="C2" s="601"/>
    </row>
    <row r="4" spans="1:5">
      <c r="A4" s="427" t="s">
        <v>2758</v>
      </c>
      <c r="B4" s="437" t="s">
        <v>2759</v>
      </c>
      <c r="C4" s="427" t="s">
        <v>2760</v>
      </c>
    </row>
    <row r="5" spans="1:5">
      <c r="A5" s="432" t="s">
        <v>256</v>
      </c>
      <c r="B5" s="438"/>
      <c r="C5" s="433">
        <v>7643312.8173372801</v>
      </c>
      <c r="D5" s="121"/>
      <c r="E5" s="121"/>
    </row>
    <row r="6" spans="1:5">
      <c r="A6" s="445" t="s">
        <v>2761</v>
      </c>
      <c r="B6" s="402" t="s">
        <v>2762</v>
      </c>
      <c r="C6" s="444">
        <v>900.23601000000042</v>
      </c>
      <c r="E6" s="121"/>
    </row>
    <row r="7" spans="1:5">
      <c r="A7" s="445"/>
      <c r="B7" s="402" t="s">
        <v>2763</v>
      </c>
      <c r="C7" s="444">
        <v>9.0640000000000001</v>
      </c>
    </row>
    <row r="8" spans="1:5">
      <c r="A8" s="445"/>
      <c r="B8" s="402" t="s">
        <v>2767</v>
      </c>
      <c r="C8" s="444">
        <v>26.91</v>
      </c>
    </row>
    <row r="9" spans="1:5">
      <c r="A9" s="445" t="s">
        <v>2765</v>
      </c>
      <c r="B9" s="402" t="s">
        <v>2762</v>
      </c>
      <c r="C9" s="444">
        <v>318.95870899999989</v>
      </c>
    </row>
    <row r="10" spans="1:5">
      <c r="A10" s="445"/>
      <c r="B10" s="402" t="s">
        <v>2763</v>
      </c>
      <c r="C10" s="444">
        <v>68.999399999999994</v>
      </c>
    </row>
    <row r="11" spans="1:5">
      <c r="A11" s="445"/>
      <c r="B11" s="402" t="s">
        <v>2767</v>
      </c>
      <c r="C11" s="444">
        <v>290.58199999999999</v>
      </c>
    </row>
    <row r="12" spans="1:5">
      <c r="A12" s="445" t="s">
        <v>2768</v>
      </c>
      <c r="B12" s="402" t="s">
        <v>2762</v>
      </c>
      <c r="C12" s="444">
        <v>14429.436024999999</v>
      </c>
    </row>
    <row r="13" spans="1:5">
      <c r="A13" s="445"/>
      <c r="B13" s="402" t="s">
        <v>2763</v>
      </c>
      <c r="C13" s="444">
        <v>188.4205</v>
      </c>
    </row>
    <row r="14" spans="1:5">
      <c r="A14" s="445"/>
      <c r="B14" s="402" t="s">
        <v>2770</v>
      </c>
      <c r="C14" s="444">
        <v>307.35760999999997</v>
      </c>
    </row>
    <row r="15" spans="1:5">
      <c r="A15" s="445"/>
      <c r="B15" s="402" t="s">
        <v>2779</v>
      </c>
      <c r="C15" s="444">
        <v>180.32</v>
      </c>
    </row>
    <row r="16" spans="1:5">
      <c r="A16" s="445"/>
      <c r="B16" s="402" t="s">
        <v>2767</v>
      </c>
      <c r="C16" s="444">
        <v>154.76</v>
      </c>
    </row>
    <row r="17" spans="1:3">
      <c r="A17" s="445" t="s">
        <v>2907</v>
      </c>
      <c r="B17" s="402" t="s">
        <v>2762</v>
      </c>
      <c r="C17" s="444">
        <v>2.028</v>
      </c>
    </row>
    <row r="18" spans="1:3">
      <c r="A18" s="445" t="s">
        <v>2771</v>
      </c>
      <c r="B18" s="402" t="s">
        <v>2762</v>
      </c>
      <c r="C18" s="444">
        <v>3.1</v>
      </c>
    </row>
    <row r="19" spans="1:3">
      <c r="A19" s="445"/>
      <c r="B19" s="402" t="s">
        <v>2763</v>
      </c>
      <c r="C19" s="444">
        <v>2.2000000000000002</v>
      </c>
    </row>
    <row r="20" spans="1:3">
      <c r="A20" s="445" t="s">
        <v>2773</v>
      </c>
      <c r="B20" s="402" t="s">
        <v>2762</v>
      </c>
      <c r="C20" s="444">
        <v>1.5044</v>
      </c>
    </row>
    <row r="21" spans="1:3">
      <c r="A21" s="445"/>
      <c r="B21" s="402" t="s">
        <v>2779</v>
      </c>
      <c r="C21" s="444">
        <v>0.87399000000000004</v>
      </c>
    </row>
    <row r="22" spans="1:3">
      <c r="A22" s="445"/>
      <c r="B22" s="402" t="s">
        <v>2830</v>
      </c>
      <c r="C22" s="444">
        <v>6.0000000000000001E-3</v>
      </c>
    </row>
    <row r="23" spans="1:3">
      <c r="A23" s="445" t="s">
        <v>2769</v>
      </c>
      <c r="B23" s="402" t="s">
        <v>2765</v>
      </c>
      <c r="C23" s="444">
        <v>19.655999999999999</v>
      </c>
    </row>
    <row r="24" spans="1:3">
      <c r="A24" s="445"/>
      <c r="B24" s="402" t="s">
        <v>2762</v>
      </c>
      <c r="C24" s="444">
        <v>4495.4548399999994</v>
      </c>
    </row>
    <row r="25" spans="1:3">
      <c r="A25" s="445"/>
      <c r="B25" s="402" t="s">
        <v>2779</v>
      </c>
      <c r="C25" s="444">
        <v>529.46699999999998</v>
      </c>
    </row>
    <row r="26" spans="1:3">
      <c r="A26" s="445"/>
      <c r="B26" s="402" t="s">
        <v>2766</v>
      </c>
      <c r="C26" s="444">
        <v>4.79</v>
      </c>
    </row>
    <row r="27" spans="1:3">
      <c r="A27" s="445"/>
      <c r="B27" s="402" t="s">
        <v>2781</v>
      </c>
      <c r="C27" s="444">
        <v>44</v>
      </c>
    </row>
    <row r="28" spans="1:3">
      <c r="A28" s="445" t="s">
        <v>2783</v>
      </c>
      <c r="B28" s="402" t="s">
        <v>2762</v>
      </c>
      <c r="C28" s="444">
        <v>321.96026000000001</v>
      </c>
    </row>
    <row r="29" spans="1:3">
      <c r="A29" s="445"/>
      <c r="B29" s="402" t="s">
        <v>2763</v>
      </c>
      <c r="C29" s="444">
        <v>32.58</v>
      </c>
    </row>
    <row r="30" spans="1:3">
      <c r="A30" s="445" t="s">
        <v>2784</v>
      </c>
      <c r="B30" s="402" t="s">
        <v>2762</v>
      </c>
      <c r="C30" s="444">
        <v>7.0000000000000001E-3</v>
      </c>
    </row>
    <row r="31" spans="1:3">
      <c r="A31" s="445" t="s">
        <v>2889</v>
      </c>
      <c r="B31" s="402" t="s">
        <v>2762</v>
      </c>
      <c r="C31" s="444">
        <v>8.8999999999999996E-2</v>
      </c>
    </row>
    <row r="32" spans="1:3">
      <c r="A32" s="445" t="s">
        <v>2775</v>
      </c>
      <c r="B32" s="402" t="s">
        <v>2763</v>
      </c>
      <c r="C32" s="444">
        <v>1304.184</v>
      </c>
    </row>
    <row r="33" spans="1:3">
      <c r="A33" s="445"/>
      <c r="B33" s="402" t="s">
        <v>2767</v>
      </c>
      <c r="C33" s="444">
        <v>64.625799999999998</v>
      </c>
    </row>
    <row r="34" spans="1:3">
      <c r="A34" s="445" t="s">
        <v>2785</v>
      </c>
      <c r="B34" s="402" t="s">
        <v>2762</v>
      </c>
      <c r="C34" s="444">
        <v>48.584079999999993</v>
      </c>
    </row>
    <row r="35" spans="1:3">
      <c r="A35" s="445" t="s">
        <v>2786</v>
      </c>
      <c r="B35" s="402" t="s">
        <v>2775</v>
      </c>
      <c r="C35" s="444">
        <v>1.58</v>
      </c>
    </row>
    <row r="36" spans="1:3">
      <c r="A36" s="445"/>
      <c r="B36" s="402" t="s">
        <v>2762</v>
      </c>
      <c r="C36" s="444">
        <v>373.37564760000009</v>
      </c>
    </row>
    <row r="37" spans="1:3">
      <c r="A37" s="445"/>
      <c r="B37" s="402" t="s">
        <v>2763</v>
      </c>
      <c r="C37" s="444">
        <v>24.001000000000001</v>
      </c>
    </row>
    <row r="38" spans="1:3">
      <c r="A38" s="445"/>
      <c r="B38" s="402" t="s">
        <v>2779</v>
      </c>
      <c r="C38" s="444">
        <v>0.434</v>
      </c>
    </row>
    <row r="39" spans="1:3">
      <c r="A39" s="445"/>
      <c r="B39" s="402" t="s">
        <v>2764</v>
      </c>
      <c r="C39" s="444">
        <v>6.2329999999999997</v>
      </c>
    </row>
    <row r="40" spans="1:3">
      <c r="A40" s="445"/>
      <c r="B40" s="402" t="s">
        <v>2767</v>
      </c>
      <c r="C40" s="444">
        <v>1.381</v>
      </c>
    </row>
    <row r="41" spans="1:3">
      <c r="A41" s="445" t="s">
        <v>2787</v>
      </c>
      <c r="B41" s="402" t="s">
        <v>2762</v>
      </c>
      <c r="C41" s="444">
        <v>1723.9834000000001</v>
      </c>
    </row>
    <row r="42" spans="1:3">
      <c r="A42" s="445"/>
      <c r="B42" s="402" t="s">
        <v>2763</v>
      </c>
      <c r="C42" s="444">
        <v>21.754810000000003</v>
      </c>
    </row>
    <row r="43" spans="1:3">
      <c r="A43" s="445"/>
      <c r="B43" s="402" t="s">
        <v>2764</v>
      </c>
      <c r="C43" s="444">
        <v>5.94</v>
      </c>
    </row>
    <row r="44" spans="1:3">
      <c r="A44" s="445" t="s">
        <v>2788</v>
      </c>
      <c r="B44" s="402" t="s">
        <v>2762</v>
      </c>
      <c r="C44" s="444">
        <v>27428.652999999998</v>
      </c>
    </row>
    <row r="45" spans="1:3">
      <c r="A45" s="445"/>
      <c r="B45" s="402" t="s">
        <v>2763</v>
      </c>
      <c r="C45" s="444">
        <v>476.65905239999995</v>
      </c>
    </row>
    <row r="46" spans="1:3">
      <c r="A46" s="445"/>
      <c r="B46" s="402" t="s">
        <v>2767</v>
      </c>
      <c r="C46" s="444">
        <v>477.3</v>
      </c>
    </row>
    <row r="47" spans="1:3">
      <c r="A47" s="445" t="s">
        <v>2790</v>
      </c>
      <c r="B47" s="402" t="s">
        <v>2762</v>
      </c>
      <c r="C47" s="444">
        <v>110.41088200000002</v>
      </c>
    </row>
    <row r="48" spans="1:3">
      <c r="A48" s="445" t="s">
        <v>2791</v>
      </c>
      <c r="B48" s="402" t="s">
        <v>2762</v>
      </c>
      <c r="C48" s="444">
        <v>33.088549999999998</v>
      </c>
    </row>
    <row r="49" spans="1:3">
      <c r="A49" s="445" t="s">
        <v>2792</v>
      </c>
      <c r="B49" s="402" t="s">
        <v>2762</v>
      </c>
      <c r="C49" s="444">
        <v>11.85</v>
      </c>
    </row>
    <row r="50" spans="1:3">
      <c r="A50" s="445" t="s">
        <v>2793</v>
      </c>
      <c r="B50" s="402" t="s">
        <v>2762</v>
      </c>
      <c r="C50" s="444">
        <v>4591.6650819999977</v>
      </c>
    </row>
    <row r="51" spans="1:3">
      <c r="A51" s="445"/>
      <c r="B51" s="402" t="s">
        <v>2763</v>
      </c>
      <c r="C51" s="444">
        <v>525.03843000000006</v>
      </c>
    </row>
    <row r="52" spans="1:3">
      <c r="A52" s="445"/>
      <c r="B52" s="402" t="s">
        <v>2764</v>
      </c>
      <c r="C52" s="444">
        <v>86.369559999999993</v>
      </c>
    </row>
    <row r="53" spans="1:3">
      <c r="A53" s="445"/>
      <c r="B53" s="402" t="s">
        <v>2766</v>
      </c>
      <c r="C53" s="444">
        <v>65.292400000000001</v>
      </c>
    </row>
    <row r="54" spans="1:3">
      <c r="A54" s="445"/>
      <c r="B54" s="402" t="s">
        <v>2767</v>
      </c>
      <c r="C54" s="444">
        <v>1076.75622</v>
      </c>
    </row>
    <row r="55" spans="1:3">
      <c r="A55" s="445" t="s">
        <v>2794</v>
      </c>
      <c r="B55" s="402" t="s">
        <v>2762</v>
      </c>
      <c r="C55" s="444">
        <v>9.1499999999999998E-2</v>
      </c>
    </row>
    <row r="56" spans="1:3">
      <c r="A56" s="445" t="s">
        <v>2915</v>
      </c>
      <c r="B56" s="402" t="s">
        <v>2762</v>
      </c>
      <c r="C56" s="444">
        <v>0.64949999999999997</v>
      </c>
    </row>
    <row r="57" spans="1:3">
      <c r="A57" s="445" t="s">
        <v>2916</v>
      </c>
      <c r="B57" s="402" t="s">
        <v>2762</v>
      </c>
      <c r="C57" s="444">
        <v>0.20599999999999999</v>
      </c>
    </row>
    <row r="58" spans="1:3">
      <c r="A58" s="445" t="s">
        <v>2776</v>
      </c>
      <c r="B58" s="402" t="s">
        <v>2769</v>
      </c>
      <c r="C58" s="444">
        <v>57.257000000000005</v>
      </c>
    </row>
    <row r="59" spans="1:3" ht="23.25">
      <c r="A59" s="445"/>
      <c r="B59" s="402" t="s">
        <v>2807</v>
      </c>
      <c r="C59" s="444">
        <v>2.9999999999999997E-4</v>
      </c>
    </row>
    <row r="60" spans="1:3">
      <c r="A60" s="445"/>
      <c r="B60" s="402" t="s">
        <v>2762</v>
      </c>
      <c r="C60" s="444">
        <v>3838.7262770999978</v>
      </c>
    </row>
    <row r="61" spans="1:3">
      <c r="A61" s="445"/>
      <c r="B61" s="402" t="s">
        <v>2763</v>
      </c>
      <c r="C61" s="444">
        <v>387.65383000000008</v>
      </c>
    </row>
    <row r="62" spans="1:3">
      <c r="A62" s="445"/>
      <c r="B62" s="402" t="s">
        <v>2819</v>
      </c>
      <c r="C62" s="444">
        <v>1.1870000000000001</v>
      </c>
    </row>
    <row r="63" spans="1:3">
      <c r="A63" s="445"/>
      <c r="B63" s="402" t="s">
        <v>2810</v>
      </c>
      <c r="C63" s="444">
        <v>27.387170000000001</v>
      </c>
    </row>
    <row r="64" spans="1:3">
      <c r="A64" s="445"/>
      <c r="B64" s="402" t="s">
        <v>2779</v>
      </c>
      <c r="C64" s="444">
        <v>2.7E-2</v>
      </c>
    </row>
    <row r="65" spans="1:3">
      <c r="A65" s="445"/>
      <c r="B65" s="402" t="s">
        <v>2764</v>
      </c>
      <c r="C65" s="444">
        <v>74.766800000000003</v>
      </c>
    </row>
    <row r="66" spans="1:3">
      <c r="A66" s="445"/>
      <c r="B66" s="402" t="s">
        <v>2766</v>
      </c>
      <c r="C66" s="444">
        <v>4.6955299999999998</v>
      </c>
    </row>
    <row r="67" spans="1:3">
      <c r="A67" s="445"/>
      <c r="B67" s="402" t="s">
        <v>2767</v>
      </c>
      <c r="C67" s="444">
        <v>61.180819999999997</v>
      </c>
    </row>
    <row r="68" spans="1:3">
      <c r="A68" s="445" t="s">
        <v>2797</v>
      </c>
      <c r="B68" s="402" t="s">
        <v>2762</v>
      </c>
      <c r="C68" s="444">
        <v>256.98566299999999</v>
      </c>
    </row>
    <row r="69" spans="1:3">
      <c r="A69" s="445"/>
      <c r="B69" s="402" t="s">
        <v>2763</v>
      </c>
      <c r="C69" s="444">
        <v>26.634</v>
      </c>
    </row>
    <row r="70" spans="1:3">
      <c r="A70" s="445"/>
      <c r="B70" s="402" t="s">
        <v>2779</v>
      </c>
      <c r="C70" s="444">
        <v>6599.9373800000021</v>
      </c>
    </row>
    <row r="71" spans="1:3">
      <c r="A71" s="445"/>
      <c r="B71" s="402" t="s">
        <v>2766</v>
      </c>
      <c r="C71" s="444">
        <v>80.231999999999999</v>
      </c>
    </row>
    <row r="72" spans="1:3">
      <c r="A72" s="445"/>
      <c r="B72" s="402" t="s">
        <v>2832</v>
      </c>
      <c r="C72" s="444">
        <v>12.119</v>
      </c>
    </row>
    <row r="73" spans="1:3">
      <c r="A73" s="445" t="s">
        <v>2798</v>
      </c>
      <c r="B73" s="402" t="s">
        <v>2762</v>
      </c>
      <c r="C73" s="444">
        <v>34.893459999999997</v>
      </c>
    </row>
    <row r="74" spans="1:3">
      <c r="A74" s="445"/>
      <c r="B74" s="402" t="s">
        <v>2763</v>
      </c>
      <c r="C74" s="444">
        <v>161.69999999999999</v>
      </c>
    </row>
    <row r="75" spans="1:3">
      <c r="A75" s="445" t="s">
        <v>2799</v>
      </c>
      <c r="B75" s="402" t="s">
        <v>2762</v>
      </c>
      <c r="C75" s="444">
        <v>16066.289046999991</v>
      </c>
    </row>
    <row r="76" spans="1:3">
      <c r="A76" s="445"/>
      <c r="B76" s="402" t="s">
        <v>2763</v>
      </c>
      <c r="C76" s="444">
        <v>1710.1716880000004</v>
      </c>
    </row>
    <row r="77" spans="1:3">
      <c r="A77" s="445"/>
      <c r="B77" s="402" t="s">
        <v>2770</v>
      </c>
      <c r="C77" s="444">
        <v>341.94099999999997</v>
      </c>
    </row>
    <row r="78" spans="1:3">
      <c r="A78" s="445"/>
      <c r="B78" s="402" t="s">
        <v>2764</v>
      </c>
      <c r="C78" s="444">
        <v>160.29203999999999</v>
      </c>
    </row>
    <row r="79" spans="1:3">
      <c r="A79" s="445"/>
      <c r="B79" s="402" t="s">
        <v>2767</v>
      </c>
      <c r="C79" s="444">
        <v>353.03972899999997</v>
      </c>
    </row>
    <row r="80" spans="1:3">
      <c r="A80" s="445" t="s">
        <v>2800</v>
      </c>
      <c r="B80" s="402" t="s">
        <v>2762</v>
      </c>
      <c r="C80" s="444">
        <v>43.80149999999999</v>
      </c>
    </row>
    <row r="81" spans="1:3">
      <c r="A81" s="445"/>
      <c r="B81" s="402" t="s">
        <v>2763</v>
      </c>
      <c r="C81" s="444">
        <v>0.77500000000000002</v>
      </c>
    </row>
    <row r="82" spans="1:3">
      <c r="A82" s="445"/>
      <c r="B82" s="402" t="s">
        <v>2779</v>
      </c>
      <c r="C82" s="444">
        <v>5.9900000000000009E-2</v>
      </c>
    </row>
    <row r="83" spans="1:3">
      <c r="A83" s="445"/>
      <c r="B83" s="402" t="s">
        <v>2764</v>
      </c>
      <c r="C83" s="444">
        <v>5.1629999999999994</v>
      </c>
    </row>
    <row r="84" spans="1:3">
      <c r="A84" s="445"/>
      <c r="B84" s="402" t="s">
        <v>2766</v>
      </c>
      <c r="C84" s="444">
        <v>1.974</v>
      </c>
    </row>
    <row r="85" spans="1:3">
      <c r="A85" s="445" t="s">
        <v>2890</v>
      </c>
      <c r="B85" s="402" t="s">
        <v>2762</v>
      </c>
      <c r="C85" s="444">
        <v>5.3196700000000003</v>
      </c>
    </row>
    <row r="86" spans="1:3">
      <c r="A86" s="445" t="s">
        <v>2801</v>
      </c>
      <c r="B86" s="402" t="s">
        <v>2762</v>
      </c>
      <c r="C86" s="444">
        <v>23.444510000000001</v>
      </c>
    </row>
    <row r="87" spans="1:3">
      <c r="A87" s="445" t="s">
        <v>2803</v>
      </c>
      <c r="B87" s="402" t="s">
        <v>2762</v>
      </c>
      <c r="C87" s="444">
        <v>1308.259229</v>
      </c>
    </row>
    <row r="88" spans="1:3">
      <c r="A88" s="445"/>
      <c r="B88" s="402" t="s">
        <v>2764</v>
      </c>
      <c r="C88" s="444">
        <v>8.14</v>
      </c>
    </row>
    <row r="89" spans="1:3">
      <c r="A89" s="445" t="s">
        <v>2804</v>
      </c>
      <c r="B89" s="402" t="s">
        <v>2762</v>
      </c>
      <c r="C89" s="444">
        <v>210.60944999999995</v>
      </c>
    </row>
    <row r="90" spans="1:3">
      <c r="A90" s="445"/>
      <c r="B90" s="402" t="s">
        <v>2767</v>
      </c>
      <c r="C90" s="444">
        <v>23.261400000000002</v>
      </c>
    </row>
    <row r="91" spans="1:3">
      <c r="A91" s="445" t="s">
        <v>2805</v>
      </c>
      <c r="B91" s="402" t="s">
        <v>2762</v>
      </c>
      <c r="C91" s="444">
        <v>27419.769374000036</v>
      </c>
    </row>
    <row r="92" spans="1:3">
      <c r="A92" s="445"/>
      <c r="B92" s="402" t="s">
        <v>2763</v>
      </c>
      <c r="C92" s="444">
        <v>1344.1890700000001</v>
      </c>
    </row>
    <row r="93" spans="1:3">
      <c r="A93" s="445"/>
      <c r="B93" s="402" t="s">
        <v>2764</v>
      </c>
      <c r="C93" s="444">
        <v>50.435160000000003</v>
      </c>
    </row>
    <row r="94" spans="1:3">
      <c r="A94" s="445"/>
      <c r="B94" s="402" t="s">
        <v>2767</v>
      </c>
      <c r="C94" s="444">
        <v>675.52919999999995</v>
      </c>
    </row>
    <row r="95" spans="1:3">
      <c r="A95" s="445" t="s">
        <v>2806</v>
      </c>
      <c r="B95" s="402" t="s">
        <v>2762</v>
      </c>
      <c r="C95" s="444">
        <v>2252.0741170000001</v>
      </c>
    </row>
    <row r="96" spans="1:3">
      <c r="A96" s="445"/>
      <c r="B96" s="402" t="s">
        <v>2763</v>
      </c>
      <c r="C96" s="444">
        <v>258.12929000000003</v>
      </c>
    </row>
    <row r="97" spans="1:3">
      <c r="A97" s="445"/>
      <c r="B97" s="402" t="s">
        <v>2767</v>
      </c>
      <c r="C97" s="444">
        <v>556.72401000000002</v>
      </c>
    </row>
    <row r="98" spans="1:3">
      <c r="A98" s="445" t="s">
        <v>2892</v>
      </c>
      <c r="B98" s="402" t="s">
        <v>2762</v>
      </c>
      <c r="C98" s="444">
        <v>1.03E-2</v>
      </c>
    </row>
    <row r="99" spans="1:3">
      <c r="A99" s="445"/>
      <c r="B99" s="402" t="s">
        <v>2763</v>
      </c>
      <c r="C99" s="444">
        <v>24.337400000000002</v>
      </c>
    </row>
    <row r="100" spans="1:3">
      <c r="A100" s="445" t="s">
        <v>2846</v>
      </c>
      <c r="B100" s="402" t="s">
        <v>2762</v>
      </c>
      <c r="C100" s="444">
        <v>319.38799999999998</v>
      </c>
    </row>
    <row r="101" spans="1:3" ht="23.25">
      <c r="A101" s="445" t="s">
        <v>2807</v>
      </c>
      <c r="B101" s="402" t="s">
        <v>2807</v>
      </c>
      <c r="C101" s="444">
        <v>65.126999999999995</v>
      </c>
    </row>
    <row r="102" spans="1:3">
      <c r="A102" s="445"/>
      <c r="B102" s="402" t="s">
        <v>2762</v>
      </c>
      <c r="C102" s="444">
        <v>66820.787968000004</v>
      </c>
    </row>
    <row r="103" spans="1:3">
      <c r="A103" s="445"/>
      <c r="B103" s="402" t="s">
        <v>2763</v>
      </c>
      <c r="C103" s="444">
        <v>12893.301561999999</v>
      </c>
    </row>
    <row r="104" spans="1:3">
      <c r="A104" s="445"/>
      <c r="B104" s="402" t="s">
        <v>2770</v>
      </c>
      <c r="C104" s="444">
        <v>7.5</v>
      </c>
    </row>
    <row r="105" spans="1:3">
      <c r="A105" s="445"/>
      <c r="B105" s="402" t="s">
        <v>2779</v>
      </c>
      <c r="C105" s="444">
        <v>2410.56</v>
      </c>
    </row>
    <row r="106" spans="1:3">
      <c r="A106" s="445"/>
      <c r="B106" s="402" t="s">
        <v>2767</v>
      </c>
      <c r="C106" s="444">
        <v>0.01</v>
      </c>
    </row>
    <row r="107" spans="1:3">
      <c r="A107" s="445" t="s">
        <v>2808</v>
      </c>
      <c r="B107" s="402" t="s">
        <v>2762</v>
      </c>
      <c r="C107" s="444">
        <v>121.21956000000002</v>
      </c>
    </row>
    <row r="108" spans="1:3">
      <c r="A108" s="445" t="s">
        <v>2809</v>
      </c>
      <c r="B108" s="402" t="s">
        <v>2762</v>
      </c>
      <c r="C108" s="444">
        <v>27.535400000000003</v>
      </c>
    </row>
    <row r="109" spans="1:3">
      <c r="A109" s="445" t="s">
        <v>2811</v>
      </c>
      <c r="B109" s="402" t="s">
        <v>2762</v>
      </c>
      <c r="C109" s="444">
        <v>286.76763900000009</v>
      </c>
    </row>
    <row r="110" spans="1:3">
      <c r="A110" s="445"/>
      <c r="B110" s="402" t="s">
        <v>2763</v>
      </c>
      <c r="C110" s="444">
        <v>142.87738000000002</v>
      </c>
    </row>
    <row r="111" spans="1:3">
      <c r="A111" s="445"/>
      <c r="B111" s="402" t="s">
        <v>2779</v>
      </c>
      <c r="C111" s="444">
        <v>59.814359999999986</v>
      </c>
    </row>
    <row r="112" spans="1:3">
      <c r="A112" s="445" t="s">
        <v>2812</v>
      </c>
      <c r="B112" s="402" t="s">
        <v>2786</v>
      </c>
      <c r="C112" s="444">
        <v>21.893249999999998</v>
      </c>
    </row>
    <row r="113" spans="1:3">
      <c r="A113" s="445"/>
      <c r="B113" s="402" t="s">
        <v>2762</v>
      </c>
      <c r="C113" s="444">
        <v>833.66013899999928</v>
      </c>
    </row>
    <row r="114" spans="1:3">
      <c r="A114" s="445"/>
      <c r="B114" s="402" t="s">
        <v>2763</v>
      </c>
      <c r="C114" s="444">
        <v>45.644360999999996</v>
      </c>
    </row>
    <row r="115" spans="1:3">
      <c r="A115" s="445"/>
      <c r="B115" s="402" t="s">
        <v>2779</v>
      </c>
      <c r="C115" s="444">
        <v>1.4043749999999999</v>
      </c>
    </row>
    <row r="116" spans="1:3">
      <c r="A116" s="445"/>
      <c r="B116" s="402" t="s">
        <v>2764</v>
      </c>
      <c r="C116" s="444">
        <v>168.04</v>
      </c>
    </row>
    <row r="117" spans="1:3">
      <c r="A117" s="445"/>
      <c r="B117" s="402" t="s">
        <v>2767</v>
      </c>
      <c r="C117" s="444">
        <v>97.5</v>
      </c>
    </row>
    <row r="118" spans="1:3">
      <c r="A118" s="445" t="s">
        <v>2762</v>
      </c>
      <c r="B118" s="402" t="s">
        <v>2761</v>
      </c>
      <c r="C118" s="444">
        <v>0.47199999999999998</v>
      </c>
    </row>
    <row r="119" spans="1:3">
      <c r="A119" s="445"/>
      <c r="B119" s="402" t="s">
        <v>2765</v>
      </c>
      <c r="C119" s="444">
        <v>61.612789999999997</v>
      </c>
    </row>
    <row r="120" spans="1:3">
      <c r="A120" s="445"/>
      <c r="B120" s="402" t="s">
        <v>2768</v>
      </c>
      <c r="C120" s="444">
        <v>61.733969999999999</v>
      </c>
    </row>
    <row r="121" spans="1:3">
      <c r="A121" s="445"/>
      <c r="B121" s="402" t="s">
        <v>2907</v>
      </c>
      <c r="C121" s="444">
        <v>21.39</v>
      </c>
    </row>
    <row r="122" spans="1:3">
      <c r="A122" s="445"/>
      <c r="B122" s="402" t="s">
        <v>2772</v>
      </c>
      <c r="C122" s="444">
        <v>2.54</v>
      </c>
    </row>
    <row r="123" spans="1:3">
      <c r="A123" s="445"/>
      <c r="B123" s="402" t="s">
        <v>2769</v>
      </c>
      <c r="C123" s="444">
        <v>34.704000000000001</v>
      </c>
    </row>
    <row r="124" spans="1:3">
      <c r="A124" s="445"/>
      <c r="B124" s="402" t="s">
        <v>2775</v>
      </c>
      <c r="C124" s="444">
        <v>4.92</v>
      </c>
    </row>
    <row r="125" spans="1:3">
      <c r="A125" s="445"/>
      <c r="B125" s="402" t="s">
        <v>2786</v>
      </c>
      <c r="C125" s="444">
        <v>610.69653400000016</v>
      </c>
    </row>
    <row r="126" spans="1:3">
      <c r="A126" s="445"/>
      <c r="B126" s="402" t="s">
        <v>2787</v>
      </c>
      <c r="C126" s="444">
        <v>2.0209999999999999</v>
      </c>
    </row>
    <row r="127" spans="1:3">
      <c r="A127" s="445"/>
      <c r="B127" s="402" t="s">
        <v>2790</v>
      </c>
      <c r="C127" s="444">
        <v>69.665600000000012</v>
      </c>
    </row>
    <row r="128" spans="1:3">
      <c r="A128" s="445"/>
      <c r="B128" s="402" t="s">
        <v>2793</v>
      </c>
      <c r="C128" s="444">
        <v>6220.3789999999999</v>
      </c>
    </row>
    <row r="129" spans="1:3">
      <c r="A129" s="445"/>
      <c r="B129" s="402" t="s">
        <v>2776</v>
      </c>
      <c r="C129" s="444">
        <v>1678.5048199999997</v>
      </c>
    </row>
    <row r="130" spans="1:3">
      <c r="A130" s="445"/>
      <c r="B130" s="402" t="s">
        <v>2799</v>
      </c>
      <c r="C130" s="444">
        <v>13.387700000000001</v>
      </c>
    </row>
    <row r="131" spans="1:3">
      <c r="A131" s="445"/>
      <c r="B131" s="402" t="s">
        <v>2800</v>
      </c>
      <c r="C131" s="444">
        <v>6.3659999999999997</v>
      </c>
    </row>
    <row r="132" spans="1:3">
      <c r="A132" s="445"/>
      <c r="B132" s="402" t="s">
        <v>2803</v>
      </c>
      <c r="C132" s="444">
        <v>6.5799999999999999E-3</v>
      </c>
    </row>
    <row r="133" spans="1:3">
      <c r="A133" s="445"/>
      <c r="B133" s="402" t="s">
        <v>2804</v>
      </c>
      <c r="C133" s="444">
        <v>2.7130000000000001</v>
      </c>
    </row>
    <row r="134" spans="1:3">
      <c r="A134" s="445"/>
      <c r="B134" s="402" t="s">
        <v>2846</v>
      </c>
      <c r="C134" s="444">
        <v>0.49823000000000001</v>
      </c>
    </row>
    <row r="135" spans="1:3" ht="23.25">
      <c r="A135" s="445"/>
      <c r="B135" s="402" t="s">
        <v>2807</v>
      </c>
      <c r="C135" s="444">
        <v>0.38504100000000002</v>
      </c>
    </row>
    <row r="136" spans="1:3">
      <c r="A136" s="445"/>
      <c r="B136" s="402" t="s">
        <v>2808</v>
      </c>
      <c r="C136" s="444">
        <v>17.295720000000003</v>
      </c>
    </row>
    <row r="137" spans="1:3">
      <c r="A137" s="445"/>
      <c r="B137" s="402" t="s">
        <v>2811</v>
      </c>
      <c r="C137" s="444">
        <v>8490.0009239999999</v>
      </c>
    </row>
    <row r="138" spans="1:3">
      <c r="A138" s="445"/>
      <c r="B138" s="402" t="s">
        <v>2812</v>
      </c>
      <c r="C138" s="444">
        <v>516.51664800000003</v>
      </c>
    </row>
    <row r="139" spans="1:3">
      <c r="A139" s="445"/>
      <c r="B139" s="402" t="s">
        <v>2762</v>
      </c>
      <c r="C139" s="444">
        <v>3227.6868500000005</v>
      </c>
    </row>
    <row r="140" spans="1:3">
      <c r="A140" s="445"/>
      <c r="B140" s="402" t="s">
        <v>2814</v>
      </c>
      <c r="C140" s="444">
        <v>83.822800000000001</v>
      </c>
    </row>
    <row r="141" spans="1:3">
      <c r="A141" s="445"/>
      <c r="B141" s="402" t="s">
        <v>2843</v>
      </c>
      <c r="C141" s="444">
        <v>0.30631999999999998</v>
      </c>
    </row>
    <row r="142" spans="1:3">
      <c r="A142" s="445"/>
      <c r="B142" s="402" t="s">
        <v>2763</v>
      </c>
      <c r="C142" s="444">
        <v>65730.382910000015</v>
      </c>
    </row>
    <row r="143" spans="1:3">
      <c r="A143" s="445"/>
      <c r="B143" s="402" t="s">
        <v>2770</v>
      </c>
      <c r="C143" s="444">
        <v>1982.4063530000003</v>
      </c>
    </row>
    <row r="144" spans="1:3">
      <c r="A144" s="445"/>
      <c r="B144" s="402" t="s">
        <v>2815</v>
      </c>
      <c r="C144" s="444">
        <v>338.28</v>
      </c>
    </row>
    <row r="145" spans="1:3">
      <c r="A145" s="445"/>
      <c r="B145" s="402" t="s">
        <v>2893</v>
      </c>
      <c r="C145" s="444">
        <v>6.0700000000000004E-2</v>
      </c>
    </row>
    <row r="146" spans="1:3">
      <c r="A146" s="445"/>
      <c r="B146" s="402" t="s">
        <v>2777</v>
      </c>
      <c r="C146" s="444">
        <v>369.93514000000005</v>
      </c>
    </row>
    <row r="147" spans="1:3">
      <c r="A147" s="445"/>
      <c r="B147" s="402" t="s">
        <v>2778</v>
      </c>
      <c r="C147" s="444">
        <v>377.37680599999999</v>
      </c>
    </row>
    <row r="148" spans="1:3">
      <c r="A148" s="445"/>
      <c r="B148" s="402" t="s">
        <v>2858</v>
      </c>
      <c r="C148" s="444">
        <v>19.404098000000001</v>
      </c>
    </row>
    <row r="149" spans="1:3">
      <c r="A149" s="445"/>
      <c r="B149" s="402" t="s">
        <v>2860</v>
      </c>
      <c r="C149" s="444">
        <v>99.409520000000001</v>
      </c>
    </row>
    <row r="150" spans="1:3">
      <c r="A150" s="445"/>
      <c r="B150" s="402" t="s">
        <v>2819</v>
      </c>
      <c r="C150" s="444">
        <v>7.3328319999999989</v>
      </c>
    </row>
    <row r="151" spans="1:3">
      <c r="A151" s="445"/>
      <c r="B151" s="402" t="s">
        <v>2821</v>
      </c>
      <c r="C151" s="444">
        <v>2084.0220759999997</v>
      </c>
    </row>
    <row r="152" spans="1:3">
      <c r="A152" s="445"/>
      <c r="B152" s="402" t="s">
        <v>2822</v>
      </c>
      <c r="C152" s="444">
        <v>4.8899999999999997</v>
      </c>
    </row>
    <row r="153" spans="1:3" ht="23.25">
      <c r="A153" s="445"/>
      <c r="B153" s="402" t="s">
        <v>2823</v>
      </c>
      <c r="C153" s="444">
        <v>211.39924500000006</v>
      </c>
    </row>
    <row r="154" spans="1:3">
      <c r="A154" s="445"/>
      <c r="B154" s="402" t="s">
        <v>2865</v>
      </c>
      <c r="C154" s="444">
        <v>53.076000000000001</v>
      </c>
    </row>
    <row r="155" spans="1:3">
      <c r="A155" s="445"/>
      <c r="B155" s="402" t="s">
        <v>2824</v>
      </c>
      <c r="C155" s="444">
        <v>5.3</v>
      </c>
    </row>
    <row r="156" spans="1:3">
      <c r="A156" s="445"/>
      <c r="B156" s="402" t="s">
        <v>2810</v>
      </c>
      <c r="C156" s="444">
        <v>134.36302000000001</v>
      </c>
    </row>
    <row r="157" spans="1:3">
      <c r="A157" s="445"/>
      <c r="B157" s="402" t="s">
        <v>2869</v>
      </c>
      <c r="C157" s="444">
        <v>5.6530800000000001</v>
      </c>
    </row>
    <row r="158" spans="1:3">
      <c r="A158" s="445"/>
      <c r="B158" s="402" t="s">
        <v>2848</v>
      </c>
      <c r="C158" s="444">
        <v>5.0999999999999997E-2</v>
      </c>
    </row>
    <row r="159" spans="1:3">
      <c r="A159" s="445"/>
      <c r="B159" s="402" t="s">
        <v>2779</v>
      </c>
      <c r="C159" s="444">
        <v>34826.432747999999</v>
      </c>
    </row>
    <row r="160" spans="1:3">
      <c r="A160" s="445"/>
      <c r="B160" s="402" t="s">
        <v>2826</v>
      </c>
      <c r="C160" s="444">
        <v>9.4920000000000009</v>
      </c>
    </row>
    <row r="161" spans="1:3">
      <c r="A161" s="445"/>
      <c r="B161" s="402" t="s">
        <v>2849</v>
      </c>
      <c r="C161" s="444">
        <v>20.751150000000003</v>
      </c>
    </row>
    <row r="162" spans="1:3">
      <c r="A162" s="445"/>
      <c r="B162" s="402" t="s">
        <v>2828</v>
      </c>
      <c r="C162" s="444">
        <v>4.0000000000000002E-4</v>
      </c>
    </row>
    <row r="163" spans="1:3">
      <c r="A163" s="445"/>
      <c r="B163" s="402" t="s">
        <v>2875</v>
      </c>
      <c r="C163" s="444">
        <v>35.128550000000004</v>
      </c>
    </row>
    <row r="164" spans="1:3">
      <c r="A164" s="445"/>
      <c r="B164" s="402" t="s">
        <v>2829</v>
      </c>
      <c r="C164" s="444">
        <v>16.9435</v>
      </c>
    </row>
    <row r="165" spans="1:3">
      <c r="A165" s="445"/>
      <c r="B165" s="402" t="s">
        <v>2830</v>
      </c>
      <c r="C165" s="444">
        <v>699.28963699999997</v>
      </c>
    </row>
    <row r="166" spans="1:3">
      <c r="A166" s="445"/>
      <c r="B166" s="402" t="s">
        <v>2780</v>
      </c>
      <c r="C166" s="444">
        <v>147.04529099999996</v>
      </c>
    </row>
    <row r="167" spans="1:3">
      <c r="A167" s="445"/>
      <c r="B167" s="402" t="s">
        <v>2764</v>
      </c>
      <c r="C167" s="444">
        <v>346.78254999999996</v>
      </c>
    </row>
    <row r="168" spans="1:3">
      <c r="A168" s="445"/>
      <c r="B168" s="402" t="s">
        <v>2876</v>
      </c>
      <c r="C168" s="444">
        <v>2.8510999999999998E-2</v>
      </c>
    </row>
    <row r="169" spans="1:3">
      <c r="A169" s="445"/>
      <c r="B169" s="402" t="s">
        <v>2766</v>
      </c>
      <c r="C169" s="444">
        <v>157.15043600000001</v>
      </c>
    </row>
    <row r="170" spans="1:3">
      <c r="A170" s="445"/>
      <c r="B170" s="402" t="s">
        <v>2832</v>
      </c>
      <c r="C170" s="444">
        <v>1385.3631800000001</v>
      </c>
    </row>
    <row r="171" spans="1:3">
      <c r="A171" s="445"/>
      <c r="B171" s="402" t="s">
        <v>2767</v>
      </c>
      <c r="C171" s="444">
        <v>4548.8472809999957</v>
      </c>
    </row>
    <row r="172" spans="1:3">
      <c r="A172" s="445"/>
      <c r="B172" s="402" t="s">
        <v>2781</v>
      </c>
      <c r="C172" s="444">
        <v>1163.3050700000001</v>
      </c>
    </row>
    <row r="173" spans="1:3">
      <c r="A173" s="445"/>
      <c r="B173" s="402" t="s">
        <v>2834</v>
      </c>
      <c r="C173" s="444">
        <v>110.04686900000002</v>
      </c>
    </row>
    <row r="174" spans="1:3">
      <c r="A174" s="445"/>
      <c r="B174" s="402" t="s">
        <v>2782</v>
      </c>
      <c r="C174" s="444">
        <v>156.18056999999999</v>
      </c>
    </row>
    <row r="175" spans="1:3">
      <c r="A175" s="445"/>
      <c r="B175" s="402" t="s">
        <v>2835</v>
      </c>
      <c r="C175" s="444">
        <v>4.9040799999999996</v>
      </c>
    </row>
    <row r="176" spans="1:3">
      <c r="A176" s="445"/>
      <c r="B176" s="402" t="s">
        <v>2836</v>
      </c>
      <c r="C176" s="444">
        <v>106.37703</v>
      </c>
    </row>
    <row r="177" spans="1:3">
      <c r="A177" s="445"/>
      <c r="B177" s="402" t="s">
        <v>2883</v>
      </c>
      <c r="C177" s="444">
        <v>0.48819999999999997</v>
      </c>
    </row>
    <row r="178" spans="1:3">
      <c r="A178" s="445"/>
      <c r="B178" s="402" t="s">
        <v>2837</v>
      </c>
      <c r="C178" s="444">
        <v>101.95122000000003</v>
      </c>
    </row>
    <row r="179" spans="1:3">
      <c r="A179" s="445"/>
      <c r="B179" s="402" t="s">
        <v>2853</v>
      </c>
      <c r="C179" s="444">
        <v>6.7000000000000004E-2</v>
      </c>
    </row>
    <row r="180" spans="1:3">
      <c r="A180" s="445"/>
      <c r="B180" s="402" t="s">
        <v>2884</v>
      </c>
      <c r="C180" s="444">
        <v>6.7949999999999999</v>
      </c>
    </row>
    <row r="181" spans="1:3">
      <c r="A181" s="445"/>
      <c r="B181" s="402" t="s">
        <v>2838</v>
      </c>
      <c r="C181" s="444">
        <v>42.930199999999999</v>
      </c>
    </row>
    <row r="182" spans="1:3">
      <c r="A182" s="445"/>
      <c r="B182" s="402" t="s">
        <v>2840</v>
      </c>
      <c r="C182" s="444">
        <v>4.0842000000000001</v>
      </c>
    </row>
    <row r="183" spans="1:3">
      <c r="A183" s="445" t="s">
        <v>2917</v>
      </c>
      <c r="B183" s="402" t="s">
        <v>2763</v>
      </c>
      <c r="C183" s="444">
        <v>8.48</v>
      </c>
    </row>
    <row r="184" spans="1:3">
      <c r="A184" s="445" t="s">
        <v>2879</v>
      </c>
      <c r="B184" s="402" t="s">
        <v>2810</v>
      </c>
      <c r="C184" s="444">
        <v>30.136800000000001</v>
      </c>
    </row>
    <row r="185" spans="1:3">
      <c r="A185" s="445" t="s">
        <v>2814</v>
      </c>
      <c r="B185" s="402" t="s">
        <v>2762</v>
      </c>
      <c r="C185" s="444">
        <v>561.5240500000001</v>
      </c>
    </row>
    <row r="186" spans="1:3">
      <c r="A186" s="445"/>
      <c r="B186" s="402" t="s">
        <v>2763</v>
      </c>
      <c r="C186" s="444">
        <v>128.14670000000001</v>
      </c>
    </row>
    <row r="187" spans="1:3">
      <c r="A187" s="445"/>
      <c r="B187" s="402" t="s">
        <v>2766</v>
      </c>
      <c r="C187" s="444">
        <v>17.7636</v>
      </c>
    </row>
    <row r="188" spans="1:3">
      <c r="A188" s="445"/>
      <c r="B188" s="402" t="s">
        <v>2767</v>
      </c>
      <c r="C188" s="444">
        <v>161.33799999999999</v>
      </c>
    </row>
    <row r="189" spans="1:3">
      <c r="A189" s="445" t="s">
        <v>2841</v>
      </c>
      <c r="B189" s="402" t="s">
        <v>2762</v>
      </c>
      <c r="C189" s="444">
        <v>0.26589999999999997</v>
      </c>
    </row>
    <row r="190" spans="1:3">
      <c r="A190" s="445"/>
      <c r="B190" s="402" t="s">
        <v>2766</v>
      </c>
      <c r="C190" s="444">
        <v>1.3109999999999999</v>
      </c>
    </row>
    <row r="191" spans="1:3">
      <c r="A191" s="445" t="s">
        <v>2842</v>
      </c>
      <c r="B191" s="402" t="s">
        <v>2762</v>
      </c>
      <c r="C191" s="444">
        <v>11252.400700000002</v>
      </c>
    </row>
    <row r="192" spans="1:3">
      <c r="A192" s="445"/>
      <c r="B192" s="402" t="s">
        <v>2763</v>
      </c>
      <c r="C192" s="444">
        <v>261.42099999999999</v>
      </c>
    </row>
    <row r="193" spans="1:3">
      <c r="A193" s="445"/>
      <c r="B193" s="402" t="s">
        <v>2767</v>
      </c>
      <c r="C193" s="444">
        <v>26.122499999999999</v>
      </c>
    </row>
    <row r="194" spans="1:3">
      <c r="A194" s="445" t="s">
        <v>2843</v>
      </c>
      <c r="B194" s="402" t="s">
        <v>2762</v>
      </c>
      <c r="C194" s="444">
        <v>19.875730000000001</v>
      </c>
    </row>
    <row r="195" spans="1:3">
      <c r="A195" s="445"/>
      <c r="B195" s="402" t="s">
        <v>2763</v>
      </c>
      <c r="C195" s="444">
        <v>20.752610000000001</v>
      </c>
    </row>
    <row r="196" spans="1:3">
      <c r="A196" s="445"/>
      <c r="B196" s="402" t="s">
        <v>2779</v>
      </c>
      <c r="C196" s="444">
        <v>34.880480000000006</v>
      </c>
    </row>
    <row r="197" spans="1:3">
      <c r="A197" s="445"/>
      <c r="B197" s="402" t="s">
        <v>2766</v>
      </c>
      <c r="C197" s="444">
        <v>12</v>
      </c>
    </row>
    <row r="198" spans="1:3">
      <c r="A198" s="445" t="s">
        <v>2763</v>
      </c>
      <c r="B198" s="402" t="s">
        <v>2762</v>
      </c>
      <c r="C198" s="444">
        <v>1.72E-2</v>
      </c>
    </row>
    <row r="199" spans="1:3">
      <c r="A199" s="445"/>
      <c r="B199" s="402" t="s">
        <v>2763</v>
      </c>
      <c r="C199" s="444">
        <v>1335.8</v>
      </c>
    </row>
    <row r="200" spans="1:3">
      <c r="A200" s="445"/>
      <c r="B200" s="402" t="s">
        <v>2777</v>
      </c>
      <c r="C200" s="444">
        <v>20.073</v>
      </c>
    </row>
    <row r="201" spans="1:3">
      <c r="A201" s="445"/>
      <c r="B201" s="402" t="s">
        <v>2778</v>
      </c>
      <c r="C201" s="444">
        <v>43</v>
      </c>
    </row>
    <row r="202" spans="1:3">
      <c r="A202" s="445"/>
      <c r="B202" s="402" t="s">
        <v>2832</v>
      </c>
      <c r="C202" s="444">
        <v>420.392</v>
      </c>
    </row>
    <row r="203" spans="1:3">
      <c r="A203" s="445" t="s">
        <v>2770</v>
      </c>
      <c r="B203" s="402" t="s">
        <v>2761</v>
      </c>
      <c r="C203" s="444">
        <v>20.950099999999999</v>
      </c>
    </row>
    <row r="204" spans="1:3">
      <c r="A204" s="445"/>
      <c r="B204" s="402" t="s">
        <v>2765</v>
      </c>
      <c r="C204" s="444">
        <v>90.782970000000006</v>
      </c>
    </row>
    <row r="205" spans="1:3">
      <c r="A205" s="445"/>
      <c r="B205" s="402" t="s">
        <v>2768</v>
      </c>
      <c r="C205" s="444">
        <v>29070.364000000001</v>
      </c>
    </row>
    <row r="206" spans="1:3">
      <c r="A206" s="445"/>
      <c r="B206" s="402" t="s">
        <v>2774</v>
      </c>
      <c r="C206" s="444">
        <v>1005.433</v>
      </c>
    </row>
    <row r="207" spans="1:3">
      <c r="A207" s="445"/>
      <c r="B207" s="402" t="s">
        <v>2769</v>
      </c>
      <c r="C207" s="444">
        <v>55480.973720000053</v>
      </c>
    </row>
    <row r="208" spans="1:3">
      <c r="A208" s="445"/>
      <c r="B208" s="402" t="s">
        <v>2775</v>
      </c>
      <c r="C208" s="444">
        <v>10384.485390999998</v>
      </c>
    </row>
    <row r="209" spans="1:3">
      <c r="A209" s="445"/>
      <c r="B209" s="402" t="s">
        <v>2786</v>
      </c>
      <c r="C209" s="444">
        <v>94.378200000000007</v>
      </c>
    </row>
    <row r="210" spans="1:3">
      <c r="A210" s="445"/>
      <c r="B210" s="402" t="s">
        <v>2788</v>
      </c>
      <c r="C210" s="444">
        <v>12.8</v>
      </c>
    </row>
    <row r="211" spans="1:3">
      <c r="A211" s="445"/>
      <c r="B211" s="402" t="s">
        <v>2790</v>
      </c>
      <c r="C211" s="444">
        <v>6.4698000000000002</v>
      </c>
    </row>
    <row r="212" spans="1:3">
      <c r="A212" s="445"/>
      <c r="B212" s="402" t="s">
        <v>2776</v>
      </c>
      <c r="C212" s="444">
        <v>53473.80615300026</v>
      </c>
    </row>
    <row r="213" spans="1:3">
      <c r="A213" s="445"/>
      <c r="B213" s="402" t="s">
        <v>2799</v>
      </c>
      <c r="C213" s="444">
        <v>6292.551980000002</v>
      </c>
    </row>
    <row r="214" spans="1:3">
      <c r="A214" s="445"/>
      <c r="B214" s="402" t="s">
        <v>2800</v>
      </c>
      <c r="C214" s="444">
        <v>49.244999999999997</v>
      </c>
    </row>
    <row r="215" spans="1:3" ht="23.25">
      <c r="A215" s="445"/>
      <c r="B215" s="402" t="s">
        <v>2807</v>
      </c>
      <c r="C215" s="444">
        <v>157.2201</v>
      </c>
    </row>
    <row r="216" spans="1:3">
      <c r="A216" s="445"/>
      <c r="B216" s="402" t="s">
        <v>2811</v>
      </c>
      <c r="C216" s="444">
        <v>138.83122999999998</v>
      </c>
    </row>
    <row r="217" spans="1:3">
      <c r="A217" s="445"/>
      <c r="B217" s="402" t="s">
        <v>2812</v>
      </c>
      <c r="C217" s="444">
        <v>13.44</v>
      </c>
    </row>
    <row r="218" spans="1:3">
      <c r="A218" s="445"/>
      <c r="B218" s="402" t="s">
        <v>2762</v>
      </c>
      <c r="C218" s="444">
        <v>1581748.7885177291</v>
      </c>
    </row>
    <row r="219" spans="1:3">
      <c r="A219" s="445"/>
      <c r="B219" s="402" t="s">
        <v>2763</v>
      </c>
      <c r="C219" s="444">
        <v>188333.47870099999</v>
      </c>
    </row>
    <row r="220" spans="1:3">
      <c r="A220" s="445"/>
      <c r="B220" s="402" t="s">
        <v>2770</v>
      </c>
      <c r="C220" s="444">
        <v>26.6</v>
      </c>
    </row>
    <row r="221" spans="1:3">
      <c r="A221" s="445"/>
      <c r="B221" s="402" t="s">
        <v>2815</v>
      </c>
      <c r="C221" s="444">
        <v>25.28</v>
      </c>
    </row>
    <row r="222" spans="1:3">
      <c r="A222" s="445"/>
      <c r="B222" s="402" t="s">
        <v>2777</v>
      </c>
      <c r="C222" s="444">
        <v>16.600279999999998</v>
      </c>
    </row>
    <row r="223" spans="1:3">
      <c r="A223" s="445"/>
      <c r="B223" s="402" t="s">
        <v>2778</v>
      </c>
      <c r="C223" s="444">
        <v>199.71209999999999</v>
      </c>
    </row>
    <row r="224" spans="1:3">
      <c r="A224" s="445"/>
      <c r="B224" s="402" t="s">
        <v>2817</v>
      </c>
      <c r="C224" s="444">
        <v>43.592529999999996</v>
      </c>
    </row>
    <row r="225" spans="1:3">
      <c r="A225" s="445"/>
      <c r="B225" s="402" t="s">
        <v>2821</v>
      </c>
      <c r="C225" s="444">
        <v>1852.9399099999998</v>
      </c>
    </row>
    <row r="226" spans="1:3">
      <c r="A226" s="445"/>
      <c r="B226" s="402" t="s">
        <v>2810</v>
      </c>
      <c r="C226" s="444">
        <v>422202.27213117969</v>
      </c>
    </row>
    <row r="227" spans="1:3">
      <c r="A227" s="445"/>
      <c r="B227" s="402" t="s">
        <v>2869</v>
      </c>
      <c r="C227" s="444">
        <v>6.6779999999999999</v>
      </c>
    </row>
    <row r="228" spans="1:3">
      <c r="A228" s="445"/>
      <c r="B228" s="402" t="s">
        <v>2779</v>
      </c>
      <c r="C228" s="444">
        <v>301511.73733600118</v>
      </c>
    </row>
    <row r="229" spans="1:3">
      <c r="A229" s="445"/>
      <c r="B229" s="402" t="s">
        <v>2830</v>
      </c>
      <c r="C229" s="444">
        <v>127.72370000000001</v>
      </c>
    </row>
    <row r="230" spans="1:3">
      <c r="A230" s="445"/>
      <c r="B230" s="402" t="s">
        <v>2764</v>
      </c>
      <c r="C230" s="444">
        <v>167401.07546599998</v>
      </c>
    </row>
    <row r="231" spans="1:3">
      <c r="A231" s="445"/>
      <c r="B231" s="402" t="s">
        <v>2766</v>
      </c>
      <c r="C231" s="444">
        <v>75513.416790000148</v>
      </c>
    </row>
    <row r="232" spans="1:3">
      <c r="A232" s="445"/>
      <c r="B232" s="402" t="s">
        <v>2832</v>
      </c>
      <c r="C232" s="444">
        <v>1453.3254800000002</v>
      </c>
    </row>
    <row r="233" spans="1:3">
      <c r="A233" s="445"/>
      <c r="B233" s="402" t="s">
        <v>2767</v>
      </c>
      <c r="C233" s="444">
        <v>1287493.1952997395</v>
      </c>
    </row>
    <row r="234" spans="1:3">
      <c r="A234" s="445"/>
      <c r="B234" s="402" t="s">
        <v>2781</v>
      </c>
      <c r="C234" s="444">
        <v>4022.2272000000003</v>
      </c>
    </row>
    <row r="235" spans="1:3">
      <c r="A235" s="445"/>
      <c r="B235" s="402" t="s">
        <v>2782</v>
      </c>
      <c r="C235" s="444">
        <v>250.88377999999997</v>
      </c>
    </row>
    <row r="236" spans="1:3">
      <c r="A236" s="445"/>
      <c r="B236" s="402" t="s">
        <v>2836</v>
      </c>
      <c r="C236" s="444">
        <v>18.268000000000001</v>
      </c>
    </row>
    <row r="237" spans="1:3">
      <c r="A237" s="445"/>
      <c r="B237" s="402" t="s">
        <v>2837</v>
      </c>
      <c r="C237" s="444">
        <v>45.559989999999999</v>
      </c>
    </row>
    <row r="238" spans="1:3">
      <c r="A238" s="445"/>
      <c r="B238" s="402" t="s">
        <v>2853</v>
      </c>
      <c r="C238" s="444">
        <v>145.84215</v>
      </c>
    </row>
    <row r="239" spans="1:3">
      <c r="A239" s="445" t="s">
        <v>2854</v>
      </c>
      <c r="B239" s="402" t="s">
        <v>2762</v>
      </c>
      <c r="C239" s="444">
        <v>34.119999999999997</v>
      </c>
    </row>
    <row r="240" spans="1:3">
      <c r="A240" s="445"/>
      <c r="B240" s="402" t="s">
        <v>2763</v>
      </c>
      <c r="C240" s="444">
        <v>0.183</v>
      </c>
    </row>
    <row r="241" spans="1:3">
      <c r="A241" s="445" t="s">
        <v>2918</v>
      </c>
      <c r="B241" s="402" t="s">
        <v>2763</v>
      </c>
      <c r="C241" s="444">
        <v>2.9180000000000001</v>
      </c>
    </row>
    <row r="242" spans="1:3">
      <c r="A242" s="445" t="s">
        <v>2894</v>
      </c>
      <c r="B242" s="402" t="s">
        <v>2762</v>
      </c>
      <c r="C242" s="444">
        <v>0.1401</v>
      </c>
    </row>
    <row r="243" spans="1:3">
      <c r="A243" s="445" t="s">
        <v>2815</v>
      </c>
      <c r="B243" s="402" t="s">
        <v>2769</v>
      </c>
      <c r="C243" s="444">
        <v>12.406499999999999</v>
      </c>
    </row>
    <row r="244" spans="1:3">
      <c r="A244" s="445"/>
      <c r="B244" s="402" t="s">
        <v>2762</v>
      </c>
      <c r="C244" s="444">
        <v>63050.61447900012</v>
      </c>
    </row>
    <row r="245" spans="1:3">
      <c r="A245" s="445"/>
      <c r="B245" s="402" t="s">
        <v>2763</v>
      </c>
      <c r="C245" s="444">
        <v>22436.656560000007</v>
      </c>
    </row>
    <row r="246" spans="1:3">
      <c r="A246" s="445"/>
      <c r="B246" s="402" t="s">
        <v>2770</v>
      </c>
      <c r="C246" s="444">
        <v>27.521000000000001</v>
      </c>
    </row>
    <row r="247" spans="1:3">
      <c r="A247" s="445"/>
      <c r="B247" s="402" t="s">
        <v>2810</v>
      </c>
      <c r="C247" s="444">
        <v>16.984999999999999</v>
      </c>
    </row>
    <row r="248" spans="1:3">
      <c r="A248" s="445"/>
      <c r="B248" s="402" t="s">
        <v>2764</v>
      </c>
      <c r="C248" s="444">
        <v>1718.2884000000004</v>
      </c>
    </row>
    <row r="249" spans="1:3">
      <c r="A249" s="445"/>
      <c r="B249" s="402" t="s">
        <v>2766</v>
      </c>
      <c r="C249" s="444">
        <v>12.94</v>
      </c>
    </row>
    <row r="250" spans="1:3">
      <c r="A250" s="445"/>
      <c r="B250" s="402" t="s">
        <v>2767</v>
      </c>
      <c r="C250" s="444">
        <v>78373.747318999987</v>
      </c>
    </row>
    <row r="251" spans="1:3">
      <c r="A251" s="445" t="s">
        <v>2919</v>
      </c>
      <c r="B251" s="402" t="s">
        <v>2762</v>
      </c>
      <c r="C251" s="444">
        <v>6.4999999999999997E-3</v>
      </c>
    </row>
    <row r="252" spans="1:3">
      <c r="A252" s="445" t="s">
        <v>2880</v>
      </c>
      <c r="B252" s="402" t="s">
        <v>2762</v>
      </c>
      <c r="C252" s="444">
        <v>0.32100000000000001</v>
      </c>
    </row>
    <row r="253" spans="1:3">
      <c r="A253" s="445" t="s">
        <v>2777</v>
      </c>
      <c r="B253" s="402" t="s">
        <v>2762</v>
      </c>
      <c r="C253" s="444">
        <v>351.99622699999992</v>
      </c>
    </row>
    <row r="254" spans="1:3">
      <c r="A254" s="445"/>
      <c r="B254" s="402" t="s">
        <v>2763</v>
      </c>
      <c r="C254" s="444">
        <v>99.925620000000009</v>
      </c>
    </row>
    <row r="255" spans="1:3">
      <c r="A255" s="445"/>
      <c r="B255" s="402" t="s">
        <v>2767</v>
      </c>
      <c r="C255" s="444">
        <v>75.784199999999998</v>
      </c>
    </row>
    <row r="256" spans="1:3">
      <c r="A256" s="445" t="s">
        <v>2816</v>
      </c>
      <c r="B256" s="402" t="s">
        <v>2762</v>
      </c>
      <c r="C256" s="444">
        <v>7.76898</v>
      </c>
    </row>
    <row r="257" spans="1:3">
      <c r="A257" s="445" t="s">
        <v>2920</v>
      </c>
      <c r="B257" s="402" t="s">
        <v>2764</v>
      </c>
      <c r="C257" s="444">
        <v>4.92</v>
      </c>
    </row>
    <row r="258" spans="1:3">
      <c r="A258" s="445" t="s">
        <v>2778</v>
      </c>
      <c r="B258" s="402" t="s">
        <v>2762</v>
      </c>
      <c r="C258" s="444">
        <v>3068.1140880000012</v>
      </c>
    </row>
    <row r="259" spans="1:3">
      <c r="A259" s="445"/>
      <c r="B259" s="402" t="s">
        <v>2763</v>
      </c>
      <c r="C259" s="444">
        <v>208.97745100000003</v>
      </c>
    </row>
    <row r="260" spans="1:3">
      <c r="A260" s="445"/>
      <c r="B260" s="402" t="s">
        <v>2770</v>
      </c>
      <c r="C260" s="444">
        <v>1.7399999999999999E-2</v>
      </c>
    </row>
    <row r="261" spans="1:3">
      <c r="A261" s="445"/>
      <c r="B261" s="402" t="s">
        <v>2764</v>
      </c>
      <c r="C261" s="444">
        <v>162.10101999999998</v>
      </c>
    </row>
    <row r="262" spans="1:3">
      <c r="A262" s="445"/>
      <c r="B262" s="402" t="s">
        <v>2766</v>
      </c>
      <c r="C262" s="444">
        <v>22.437999999999999</v>
      </c>
    </row>
    <row r="263" spans="1:3">
      <c r="A263" s="445"/>
      <c r="B263" s="402" t="s">
        <v>2767</v>
      </c>
      <c r="C263" s="444">
        <v>0.38200000000000001</v>
      </c>
    </row>
    <row r="264" spans="1:3">
      <c r="A264" s="445" t="s">
        <v>2856</v>
      </c>
      <c r="B264" s="402" t="s">
        <v>2762</v>
      </c>
      <c r="C264" s="444">
        <v>34.342816000000006</v>
      </c>
    </row>
    <row r="265" spans="1:3">
      <c r="A265" s="445" t="s">
        <v>2817</v>
      </c>
      <c r="B265" s="402" t="s">
        <v>2762</v>
      </c>
      <c r="C265" s="444">
        <v>3.7981000000000003</v>
      </c>
    </row>
    <row r="266" spans="1:3">
      <c r="A266" s="445"/>
      <c r="B266" s="402" t="s">
        <v>2764</v>
      </c>
      <c r="C266" s="444">
        <v>0.54989999999999994</v>
      </c>
    </row>
    <row r="267" spans="1:3">
      <c r="A267" s="445" t="s">
        <v>2857</v>
      </c>
      <c r="B267" s="402" t="s">
        <v>2762</v>
      </c>
      <c r="C267" s="444">
        <v>0.94699999999999995</v>
      </c>
    </row>
    <row r="268" spans="1:3">
      <c r="A268" s="445"/>
      <c r="B268" s="402" t="s">
        <v>2763</v>
      </c>
      <c r="C268" s="444">
        <v>52.539659999999998</v>
      </c>
    </row>
    <row r="269" spans="1:3">
      <c r="A269" s="445" t="s">
        <v>2921</v>
      </c>
      <c r="B269" s="402" t="s">
        <v>2762</v>
      </c>
      <c r="C269" s="444">
        <v>3.6999999999999998E-2</v>
      </c>
    </row>
    <row r="270" spans="1:3">
      <c r="A270" s="445" t="s">
        <v>2858</v>
      </c>
      <c r="B270" s="402" t="s">
        <v>2762</v>
      </c>
      <c r="C270" s="444">
        <v>19233.923845000005</v>
      </c>
    </row>
    <row r="271" spans="1:3">
      <c r="A271" s="445"/>
      <c r="B271" s="402" t="s">
        <v>2763</v>
      </c>
      <c r="C271" s="444">
        <v>1632.1220999999998</v>
      </c>
    </row>
    <row r="272" spans="1:3">
      <c r="A272" s="445"/>
      <c r="B272" s="402" t="s">
        <v>2764</v>
      </c>
      <c r="C272" s="444">
        <v>19.085999999999999</v>
      </c>
    </row>
    <row r="273" spans="1:3">
      <c r="A273" s="445"/>
      <c r="B273" s="402" t="s">
        <v>2766</v>
      </c>
      <c r="C273" s="444">
        <v>232.41499999999999</v>
      </c>
    </row>
    <row r="274" spans="1:3">
      <c r="A274" s="445"/>
      <c r="B274" s="402" t="s">
        <v>2767</v>
      </c>
      <c r="C274" s="444">
        <v>34030.317139999999</v>
      </c>
    </row>
    <row r="275" spans="1:3">
      <c r="A275" s="445" t="s">
        <v>2860</v>
      </c>
      <c r="B275" s="402" t="s">
        <v>2762</v>
      </c>
      <c r="C275" s="444">
        <v>91.54</v>
      </c>
    </row>
    <row r="276" spans="1:3">
      <c r="A276" s="445" t="s">
        <v>2862</v>
      </c>
      <c r="B276" s="402" t="s">
        <v>2762</v>
      </c>
      <c r="C276" s="444">
        <v>9.0100000000000013E-2</v>
      </c>
    </row>
    <row r="277" spans="1:3">
      <c r="A277" s="445"/>
      <c r="B277" s="402" t="s">
        <v>2830</v>
      </c>
      <c r="C277" s="444">
        <v>1.4E-2</v>
      </c>
    </row>
    <row r="278" spans="1:3">
      <c r="A278" s="445"/>
      <c r="B278" s="402" t="s">
        <v>2767</v>
      </c>
      <c r="C278" s="444">
        <v>18.565200000000001</v>
      </c>
    </row>
    <row r="279" spans="1:3">
      <c r="A279" s="445" t="s">
        <v>2910</v>
      </c>
      <c r="B279" s="402" t="s">
        <v>2762</v>
      </c>
      <c r="C279" s="444">
        <v>23.143999999999998</v>
      </c>
    </row>
    <row r="280" spans="1:3">
      <c r="A280" s="445" t="s">
        <v>2818</v>
      </c>
      <c r="B280" s="402" t="s">
        <v>2762</v>
      </c>
      <c r="C280" s="444">
        <v>1751.62096</v>
      </c>
    </row>
    <row r="281" spans="1:3">
      <c r="A281" s="445"/>
      <c r="B281" s="402" t="s">
        <v>2763</v>
      </c>
      <c r="C281" s="444">
        <v>58.853999999999999</v>
      </c>
    </row>
    <row r="282" spans="1:3">
      <c r="A282" s="445"/>
      <c r="B282" s="402" t="s">
        <v>2767</v>
      </c>
      <c r="C282" s="444">
        <v>2.2256999999999998</v>
      </c>
    </row>
    <row r="283" spans="1:3">
      <c r="A283" s="445" t="s">
        <v>2819</v>
      </c>
      <c r="B283" s="402" t="s">
        <v>2762</v>
      </c>
      <c r="C283" s="444">
        <v>0.03</v>
      </c>
    </row>
    <row r="284" spans="1:3">
      <c r="A284" s="445"/>
      <c r="B284" s="402" t="s">
        <v>2767</v>
      </c>
      <c r="C284" s="444">
        <v>28.106000000000002</v>
      </c>
    </row>
    <row r="285" spans="1:3">
      <c r="A285" s="445" t="s">
        <v>2820</v>
      </c>
      <c r="B285" s="402" t="s">
        <v>2762</v>
      </c>
      <c r="C285" s="444">
        <v>0.34100000000000003</v>
      </c>
    </row>
    <row r="286" spans="1:3">
      <c r="A286" s="445" t="s">
        <v>2821</v>
      </c>
      <c r="B286" s="402" t="s">
        <v>2762</v>
      </c>
      <c r="C286" s="444">
        <v>2570.525083497997</v>
      </c>
    </row>
    <row r="287" spans="1:3">
      <c r="A287" s="445"/>
      <c r="B287" s="402" t="s">
        <v>2763</v>
      </c>
      <c r="C287" s="444">
        <v>75.507790000000014</v>
      </c>
    </row>
    <row r="288" spans="1:3">
      <c r="A288" s="445"/>
      <c r="B288" s="402" t="s">
        <v>2779</v>
      </c>
      <c r="C288" s="444">
        <v>0.32459999999999994</v>
      </c>
    </row>
    <row r="289" spans="1:3">
      <c r="A289" s="445"/>
      <c r="B289" s="402" t="s">
        <v>2766</v>
      </c>
      <c r="C289" s="444">
        <v>5.38</v>
      </c>
    </row>
    <row r="290" spans="1:3">
      <c r="A290" s="445"/>
      <c r="B290" s="402" t="s">
        <v>2767</v>
      </c>
      <c r="C290" s="444">
        <v>1.53</v>
      </c>
    </row>
    <row r="291" spans="1:3">
      <c r="A291" s="445" t="s">
        <v>2863</v>
      </c>
      <c r="B291" s="402" t="s">
        <v>2762</v>
      </c>
      <c r="C291" s="444">
        <v>154.67280000000002</v>
      </c>
    </row>
    <row r="292" spans="1:3">
      <c r="A292" s="445" t="s">
        <v>2822</v>
      </c>
      <c r="B292" s="402" t="s">
        <v>2762</v>
      </c>
      <c r="C292" s="444">
        <v>1.0203499999999999</v>
      </c>
    </row>
    <row r="293" spans="1:3">
      <c r="A293" s="445" t="s">
        <v>2823</v>
      </c>
      <c r="B293" s="402" t="s">
        <v>2769</v>
      </c>
      <c r="C293" s="444">
        <v>19.643459999999997</v>
      </c>
    </row>
    <row r="294" spans="1:3">
      <c r="A294" s="445"/>
      <c r="B294" s="402" t="s">
        <v>2762</v>
      </c>
      <c r="C294" s="444">
        <v>21079.007919999996</v>
      </c>
    </row>
    <row r="295" spans="1:3">
      <c r="A295" s="445"/>
      <c r="B295" s="402" t="s">
        <v>2763</v>
      </c>
      <c r="C295" s="444">
        <v>2456.1494559999992</v>
      </c>
    </row>
    <row r="296" spans="1:3">
      <c r="A296" s="445"/>
      <c r="B296" s="402" t="s">
        <v>2770</v>
      </c>
      <c r="C296" s="444">
        <v>10</v>
      </c>
    </row>
    <row r="297" spans="1:3" ht="23.25">
      <c r="A297" s="445"/>
      <c r="B297" s="402" t="s">
        <v>2823</v>
      </c>
      <c r="C297" s="444">
        <v>10.571099999999999</v>
      </c>
    </row>
    <row r="298" spans="1:3">
      <c r="A298" s="445"/>
      <c r="B298" s="402" t="s">
        <v>2779</v>
      </c>
      <c r="C298" s="444">
        <v>3.2919999999999998</v>
      </c>
    </row>
    <row r="299" spans="1:3">
      <c r="A299" s="445"/>
      <c r="B299" s="402" t="s">
        <v>2764</v>
      </c>
      <c r="C299" s="444">
        <v>50</v>
      </c>
    </row>
    <row r="300" spans="1:3">
      <c r="A300" s="445"/>
      <c r="B300" s="402" t="s">
        <v>2766</v>
      </c>
      <c r="C300" s="444">
        <v>1548.7045230000001</v>
      </c>
    </row>
    <row r="301" spans="1:3">
      <c r="A301" s="445"/>
      <c r="B301" s="402" t="s">
        <v>2767</v>
      </c>
      <c r="C301" s="444">
        <v>807.27109999999993</v>
      </c>
    </row>
    <row r="302" spans="1:3">
      <c r="A302" s="445" t="s">
        <v>2865</v>
      </c>
      <c r="B302" s="402" t="s">
        <v>2762</v>
      </c>
      <c r="C302" s="444">
        <v>0.14499999999999999</v>
      </c>
    </row>
    <row r="303" spans="1:3">
      <c r="A303" s="445" t="s">
        <v>2824</v>
      </c>
      <c r="B303" s="402" t="s">
        <v>2762</v>
      </c>
      <c r="C303" s="444">
        <v>18326.844279000001</v>
      </c>
    </row>
    <row r="304" spans="1:3">
      <c r="A304" s="445"/>
      <c r="B304" s="402" t="s">
        <v>2763</v>
      </c>
      <c r="C304" s="444">
        <v>57.418716000000003</v>
      </c>
    </row>
    <row r="305" spans="1:3">
      <c r="A305" s="445" t="s">
        <v>2866</v>
      </c>
      <c r="B305" s="402" t="s">
        <v>2762</v>
      </c>
      <c r="C305" s="444">
        <v>80.303480000000008</v>
      </c>
    </row>
    <row r="306" spans="1:3">
      <c r="A306" s="445" t="s">
        <v>2868</v>
      </c>
      <c r="B306" s="402" t="s">
        <v>2762</v>
      </c>
      <c r="C306" s="444">
        <v>0.71620000000000006</v>
      </c>
    </row>
    <row r="307" spans="1:3">
      <c r="A307" s="445" t="s">
        <v>2810</v>
      </c>
      <c r="B307" s="402" t="s">
        <v>2762</v>
      </c>
      <c r="C307" s="444">
        <v>801.87236500000006</v>
      </c>
    </row>
    <row r="308" spans="1:3">
      <c r="A308" s="445"/>
      <c r="B308" s="402" t="s">
        <v>2763</v>
      </c>
      <c r="C308" s="444">
        <v>20.882999999999999</v>
      </c>
    </row>
    <row r="309" spans="1:3">
      <c r="A309" s="445"/>
      <c r="B309" s="402" t="s">
        <v>2810</v>
      </c>
      <c r="C309" s="444">
        <v>7.7760800000000003</v>
      </c>
    </row>
    <row r="310" spans="1:3">
      <c r="A310" s="445"/>
      <c r="B310" s="402" t="s">
        <v>2779</v>
      </c>
      <c r="C310" s="444">
        <v>1.9E-2</v>
      </c>
    </row>
    <row r="311" spans="1:3">
      <c r="A311" s="445"/>
      <c r="B311" s="402" t="s">
        <v>2767</v>
      </c>
      <c r="C311" s="444">
        <v>6.9139999999999997</v>
      </c>
    </row>
    <row r="312" spans="1:3">
      <c r="A312" s="445" t="s">
        <v>2779</v>
      </c>
      <c r="B312" s="402" t="s">
        <v>2762</v>
      </c>
      <c r="C312" s="444">
        <v>309.3780999999999</v>
      </c>
    </row>
    <row r="313" spans="1:3">
      <c r="A313" s="445"/>
      <c r="B313" s="402" t="s">
        <v>2763</v>
      </c>
      <c r="C313" s="444">
        <v>44660.393885999998</v>
      </c>
    </row>
    <row r="314" spans="1:3">
      <c r="A314" s="445"/>
      <c r="B314" s="402" t="s">
        <v>2770</v>
      </c>
      <c r="C314" s="444">
        <v>104.98339999999999</v>
      </c>
    </row>
    <row r="315" spans="1:3">
      <c r="A315" s="445"/>
      <c r="B315" s="402" t="s">
        <v>2779</v>
      </c>
      <c r="C315" s="444">
        <v>40.203600000000009</v>
      </c>
    </row>
    <row r="316" spans="1:3">
      <c r="A316" s="445"/>
      <c r="B316" s="402" t="s">
        <v>2764</v>
      </c>
      <c r="C316" s="444">
        <v>183.55094</v>
      </c>
    </row>
    <row r="317" spans="1:3">
      <c r="A317" s="445" t="s">
        <v>2826</v>
      </c>
      <c r="B317" s="402" t="s">
        <v>2762</v>
      </c>
      <c r="C317" s="444">
        <v>5337.6209400000025</v>
      </c>
    </row>
    <row r="318" spans="1:3">
      <c r="A318" s="445"/>
      <c r="B318" s="402" t="s">
        <v>2763</v>
      </c>
      <c r="C318" s="444">
        <v>4.7617200000000004</v>
      </c>
    </row>
    <row r="319" spans="1:3">
      <c r="A319" s="445" t="s">
        <v>2827</v>
      </c>
      <c r="B319" s="402" t="s">
        <v>2762</v>
      </c>
      <c r="C319" s="444">
        <v>1573.2171000000001</v>
      </c>
    </row>
    <row r="320" spans="1:3">
      <c r="A320" s="445" t="s">
        <v>2873</v>
      </c>
      <c r="B320" s="402" t="s">
        <v>2762</v>
      </c>
      <c r="C320" s="444">
        <v>731.58240000000001</v>
      </c>
    </row>
    <row r="321" spans="1:3">
      <c r="A321" s="445"/>
      <c r="B321" s="402" t="s">
        <v>2764</v>
      </c>
      <c r="C321" s="444">
        <v>19.740170000000003</v>
      </c>
    </row>
    <row r="322" spans="1:3">
      <c r="A322" s="445" t="s">
        <v>2849</v>
      </c>
      <c r="B322" s="402" t="s">
        <v>2762</v>
      </c>
      <c r="C322" s="444">
        <v>43.680346000000007</v>
      </c>
    </row>
    <row r="323" spans="1:3">
      <c r="A323" s="445"/>
      <c r="B323" s="402" t="s">
        <v>2764</v>
      </c>
      <c r="C323" s="444">
        <v>15.2384</v>
      </c>
    </row>
    <row r="324" spans="1:3">
      <c r="A324" s="445" t="s">
        <v>2828</v>
      </c>
      <c r="B324" s="402" t="s">
        <v>2775</v>
      </c>
      <c r="C324" s="444">
        <v>18.478400000000001</v>
      </c>
    </row>
    <row r="325" spans="1:3">
      <c r="A325" s="445"/>
      <c r="B325" s="402" t="s">
        <v>2776</v>
      </c>
      <c r="C325" s="444">
        <v>8.7531099999999995</v>
      </c>
    </row>
    <row r="326" spans="1:3">
      <c r="A326" s="445"/>
      <c r="B326" s="402" t="s">
        <v>2762</v>
      </c>
      <c r="C326" s="444">
        <v>16694.983659999994</v>
      </c>
    </row>
    <row r="327" spans="1:3">
      <c r="A327" s="445"/>
      <c r="B327" s="402" t="s">
        <v>2763</v>
      </c>
      <c r="C327" s="444">
        <v>1096.5690199999997</v>
      </c>
    </row>
    <row r="328" spans="1:3">
      <c r="A328" s="445"/>
      <c r="B328" s="402" t="s">
        <v>2810</v>
      </c>
      <c r="C328" s="444">
        <v>7.5990000000000002</v>
      </c>
    </row>
    <row r="329" spans="1:3">
      <c r="A329" s="445"/>
      <c r="B329" s="402" t="s">
        <v>2764</v>
      </c>
      <c r="C329" s="444">
        <v>5.9424799999999998</v>
      </c>
    </row>
    <row r="330" spans="1:3">
      <c r="A330" s="445"/>
      <c r="B330" s="402" t="s">
        <v>2767</v>
      </c>
      <c r="C330" s="444">
        <v>159.94493000000003</v>
      </c>
    </row>
    <row r="331" spans="1:3">
      <c r="A331" s="445" t="s">
        <v>2875</v>
      </c>
      <c r="B331" s="402" t="s">
        <v>2762</v>
      </c>
      <c r="C331" s="444">
        <v>88.922547999999978</v>
      </c>
    </row>
    <row r="332" spans="1:3">
      <c r="A332" s="445"/>
      <c r="B332" s="402" t="s">
        <v>2767</v>
      </c>
      <c r="C332" s="444">
        <v>3.8455400000000002</v>
      </c>
    </row>
    <row r="333" spans="1:3">
      <c r="A333" s="445" t="s">
        <v>2829</v>
      </c>
      <c r="B333" s="402" t="s">
        <v>2762</v>
      </c>
      <c r="C333" s="444">
        <v>101.62806199999999</v>
      </c>
    </row>
    <row r="334" spans="1:3">
      <c r="A334" s="445"/>
      <c r="B334" s="402" t="s">
        <v>2764</v>
      </c>
      <c r="C334" s="444">
        <v>4.66</v>
      </c>
    </row>
    <row r="335" spans="1:3">
      <c r="A335" s="445" t="s">
        <v>2830</v>
      </c>
      <c r="B335" s="402" t="s">
        <v>2762</v>
      </c>
      <c r="C335" s="444">
        <v>2237.2235139999975</v>
      </c>
    </row>
    <row r="336" spans="1:3">
      <c r="A336" s="445"/>
      <c r="B336" s="402" t="s">
        <v>2763</v>
      </c>
      <c r="C336" s="444">
        <v>305.68208000000004</v>
      </c>
    </row>
    <row r="337" spans="1:3">
      <c r="A337" s="445"/>
      <c r="B337" s="402" t="s">
        <v>2764</v>
      </c>
      <c r="C337" s="444">
        <v>11.66</v>
      </c>
    </row>
    <row r="338" spans="1:3">
      <c r="A338" s="445"/>
      <c r="B338" s="402" t="s">
        <v>2766</v>
      </c>
      <c r="C338" s="444">
        <v>459.75122999999996</v>
      </c>
    </row>
    <row r="339" spans="1:3">
      <c r="A339" s="445"/>
      <c r="B339" s="402" t="s">
        <v>2767</v>
      </c>
      <c r="C339" s="444">
        <v>397.10160999999999</v>
      </c>
    </row>
    <row r="340" spans="1:3">
      <c r="A340" s="445" t="s">
        <v>2780</v>
      </c>
      <c r="B340" s="402" t="s">
        <v>2768</v>
      </c>
      <c r="C340" s="444">
        <v>348</v>
      </c>
    </row>
    <row r="341" spans="1:3">
      <c r="A341" s="445"/>
      <c r="B341" s="402" t="s">
        <v>2769</v>
      </c>
      <c r="C341" s="444">
        <v>3.6829999999999998</v>
      </c>
    </row>
    <row r="342" spans="1:3">
      <c r="A342" s="445"/>
      <c r="B342" s="402" t="s">
        <v>2775</v>
      </c>
      <c r="C342" s="444">
        <v>0.01</v>
      </c>
    </row>
    <row r="343" spans="1:3">
      <c r="A343" s="445"/>
      <c r="B343" s="402" t="s">
        <v>2762</v>
      </c>
      <c r="C343" s="444">
        <v>118648.33390299926</v>
      </c>
    </row>
    <row r="344" spans="1:3">
      <c r="A344" s="445"/>
      <c r="B344" s="402" t="s">
        <v>2763</v>
      </c>
      <c r="C344" s="444">
        <v>246.73762499999995</v>
      </c>
    </row>
    <row r="345" spans="1:3">
      <c r="A345" s="445"/>
      <c r="B345" s="402" t="s">
        <v>2810</v>
      </c>
      <c r="C345" s="444">
        <v>8.1280000000000001</v>
      </c>
    </row>
    <row r="346" spans="1:3">
      <c r="A346" s="445"/>
      <c r="B346" s="402" t="s">
        <v>2779</v>
      </c>
      <c r="C346" s="444">
        <v>93.261480414999994</v>
      </c>
    </row>
    <row r="347" spans="1:3">
      <c r="A347" s="445"/>
      <c r="B347" s="402" t="s">
        <v>2764</v>
      </c>
      <c r="C347" s="444">
        <v>334.74393599999996</v>
      </c>
    </row>
    <row r="348" spans="1:3">
      <c r="A348" s="445"/>
      <c r="B348" s="402" t="s">
        <v>2767</v>
      </c>
      <c r="C348" s="444">
        <v>24.961500000000001</v>
      </c>
    </row>
    <row r="349" spans="1:3">
      <c r="A349" s="445" t="s">
        <v>2764</v>
      </c>
      <c r="B349" s="402" t="s">
        <v>2765</v>
      </c>
      <c r="C349" s="444">
        <v>6.2450000000000001</v>
      </c>
    </row>
    <row r="350" spans="1:3">
      <c r="A350" s="445"/>
      <c r="B350" s="402" t="s">
        <v>2774</v>
      </c>
      <c r="C350" s="444">
        <v>0.81399999999999995</v>
      </c>
    </row>
    <row r="351" spans="1:3">
      <c r="A351" s="445"/>
      <c r="B351" s="402" t="s">
        <v>2775</v>
      </c>
      <c r="C351" s="444">
        <v>1099.4045999999998</v>
      </c>
    </row>
    <row r="352" spans="1:3">
      <c r="A352" s="445"/>
      <c r="B352" s="402" t="s">
        <v>2786</v>
      </c>
      <c r="C352" s="444">
        <v>56.15</v>
      </c>
    </row>
    <row r="353" spans="1:3">
      <c r="A353" s="445"/>
      <c r="B353" s="402" t="s">
        <v>2776</v>
      </c>
      <c r="C353" s="444">
        <v>202.964</v>
      </c>
    </row>
    <row r="354" spans="1:3">
      <c r="A354" s="445"/>
      <c r="B354" s="402" t="s">
        <v>2805</v>
      </c>
      <c r="C354" s="444">
        <v>37.4</v>
      </c>
    </row>
    <row r="355" spans="1:3">
      <c r="A355" s="445"/>
      <c r="B355" s="402" t="s">
        <v>2812</v>
      </c>
      <c r="C355" s="444">
        <v>1042.6712</v>
      </c>
    </row>
    <row r="356" spans="1:3">
      <c r="A356" s="445"/>
      <c r="B356" s="402" t="s">
        <v>2762</v>
      </c>
      <c r="C356" s="444">
        <v>278077.15048000001</v>
      </c>
    </row>
    <row r="357" spans="1:3">
      <c r="A357" s="445"/>
      <c r="B357" s="402" t="s">
        <v>2763</v>
      </c>
      <c r="C357" s="444">
        <v>5.7000000000000016E-2</v>
      </c>
    </row>
    <row r="358" spans="1:3">
      <c r="A358" s="445"/>
      <c r="B358" s="402" t="s">
        <v>2770</v>
      </c>
      <c r="C358" s="444">
        <v>21984.789000000001</v>
      </c>
    </row>
    <row r="359" spans="1:3">
      <c r="A359" s="445"/>
      <c r="B359" s="402" t="s">
        <v>2777</v>
      </c>
      <c r="C359" s="444">
        <v>754.84969999999998</v>
      </c>
    </row>
    <row r="360" spans="1:3">
      <c r="A360" s="445"/>
      <c r="B360" s="402" t="s">
        <v>2778</v>
      </c>
      <c r="C360" s="444">
        <v>362.38400000000001</v>
      </c>
    </row>
    <row r="361" spans="1:3">
      <c r="A361" s="445"/>
      <c r="B361" s="402" t="s">
        <v>2861</v>
      </c>
      <c r="C361" s="444">
        <v>12.946999999999999</v>
      </c>
    </row>
    <row r="362" spans="1:3">
      <c r="A362" s="445"/>
      <c r="B362" s="402" t="s">
        <v>2818</v>
      </c>
      <c r="C362" s="444">
        <v>103.10760000000001</v>
      </c>
    </row>
    <row r="363" spans="1:3">
      <c r="A363" s="445"/>
      <c r="B363" s="402" t="s">
        <v>2821</v>
      </c>
      <c r="C363" s="444">
        <v>2650.9409999999998</v>
      </c>
    </row>
    <row r="364" spans="1:3" ht="23.25">
      <c r="A364" s="445"/>
      <c r="B364" s="402" t="s">
        <v>2823</v>
      </c>
      <c r="C364" s="444">
        <v>11.451000000000001</v>
      </c>
    </row>
    <row r="365" spans="1:3">
      <c r="A365" s="445"/>
      <c r="B365" s="402" t="s">
        <v>2810</v>
      </c>
      <c r="C365" s="444">
        <v>20.02</v>
      </c>
    </row>
    <row r="366" spans="1:3">
      <c r="A366" s="445"/>
      <c r="B366" s="402" t="s">
        <v>2779</v>
      </c>
      <c r="C366" s="444">
        <v>22228.703269000001</v>
      </c>
    </row>
    <row r="367" spans="1:3">
      <c r="A367" s="445"/>
      <c r="B367" s="402" t="s">
        <v>2826</v>
      </c>
      <c r="C367" s="444">
        <v>11.804</v>
      </c>
    </row>
    <row r="368" spans="1:3">
      <c r="A368" s="445"/>
      <c r="B368" s="402" t="s">
        <v>2780</v>
      </c>
      <c r="C368" s="444">
        <v>28.959199999999999</v>
      </c>
    </row>
    <row r="369" spans="1:3">
      <c r="A369" s="445"/>
      <c r="B369" s="402" t="s">
        <v>2764</v>
      </c>
      <c r="C369" s="444">
        <v>21.966000000000001</v>
      </c>
    </row>
    <row r="370" spans="1:3">
      <c r="A370" s="445"/>
      <c r="B370" s="402" t="s">
        <v>2832</v>
      </c>
      <c r="C370" s="444">
        <v>34386.523000000001</v>
      </c>
    </row>
    <row r="371" spans="1:3">
      <c r="A371" s="445"/>
      <c r="B371" s="402" t="s">
        <v>2781</v>
      </c>
      <c r="C371" s="444">
        <v>307.65969999999993</v>
      </c>
    </row>
    <row r="372" spans="1:3">
      <c r="A372" s="445"/>
      <c r="B372" s="402" t="s">
        <v>2782</v>
      </c>
      <c r="C372" s="444">
        <v>5.0490000000000004</v>
      </c>
    </row>
    <row r="373" spans="1:3">
      <c r="A373" s="445"/>
      <c r="B373" s="402" t="s">
        <v>2837</v>
      </c>
      <c r="C373" s="444">
        <v>1794.316</v>
      </c>
    </row>
    <row r="374" spans="1:3">
      <c r="A374" s="445"/>
      <c r="B374" s="402" t="s">
        <v>2853</v>
      </c>
      <c r="C374" s="444">
        <v>60.045000000000002</v>
      </c>
    </row>
    <row r="375" spans="1:3">
      <c r="A375" s="445" t="s">
        <v>2876</v>
      </c>
      <c r="B375" s="402" t="s">
        <v>2762</v>
      </c>
      <c r="C375" s="444">
        <v>3910.6313669999995</v>
      </c>
    </row>
    <row r="376" spans="1:3">
      <c r="A376" s="445"/>
      <c r="B376" s="402" t="s">
        <v>2763</v>
      </c>
      <c r="C376" s="444">
        <v>542.12951999999996</v>
      </c>
    </row>
    <row r="377" spans="1:3">
      <c r="A377" s="445"/>
      <c r="B377" s="402" t="s">
        <v>2770</v>
      </c>
      <c r="C377" s="444">
        <v>0.23499999999999996</v>
      </c>
    </row>
    <row r="378" spans="1:3">
      <c r="A378" s="445"/>
      <c r="B378" s="402" t="s">
        <v>2764</v>
      </c>
      <c r="C378" s="444">
        <v>24.108000000000001</v>
      </c>
    </row>
    <row r="379" spans="1:3">
      <c r="A379" s="445"/>
      <c r="B379" s="402" t="s">
        <v>2767</v>
      </c>
      <c r="C379" s="444">
        <v>258.1456</v>
      </c>
    </row>
    <row r="380" spans="1:3">
      <c r="A380" s="445" t="s">
        <v>2852</v>
      </c>
      <c r="B380" s="402" t="s">
        <v>2762</v>
      </c>
      <c r="C380" s="444">
        <v>1982.5391170000003</v>
      </c>
    </row>
    <row r="381" spans="1:3">
      <c r="A381" s="445"/>
      <c r="B381" s="402" t="s">
        <v>2763</v>
      </c>
      <c r="C381" s="444">
        <v>602.13355999999999</v>
      </c>
    </row>
    <row r="382" spans="1:3">
      <c r="A382" s="445"/>
      <c r="B382" s="402" t="s">
        <v>2810</v>
      </c>
      <c r="C382" s="444">
        <v>13.256</v>
      </c>
    </row>
    <row r="383" spans="1:3">
      <c r="A383" s="445"/>
      <c r="B383" s="402" t="s">
        <v>2764</v>
      </c>
      <c r="C383" s="444">
        <v>27.25</v>
      </c>
    </row>
    <row r="384" spans="1:3">
      <c r="A384" s="445"/>
      <c r="B384" s="402" t="s">
        <v>2767</v>
      </c>
      <c r="C384" s="444">
        <v>6600.5341100000005</v>
      </c>
    </row>
    <row r="385" spans="1:3">
      <c r="A385" s="445" t="s">
        <v>2897</v>
      </c>
      <c r="B385" s="402" t="s">
        <v>2762</v>
      </c>
      <c r="C385" s="444">
        <v>115.252</v>
      </c>
    </row>
    <row r="386" spans="1:3">
      <c r="A386" s="445" t="s">
        <v>2831</v>
      </c>
      <c r="B386" s="402" t="s">
        <v>2762</v>
      </c>
      <c r="C386" s="444">
        <v>10.87</v>
      </c>
    </row>
    <row r="387" spans="1:3">
      <c r="A387" s="445" t="s">
        <v>2922</v>
      </c>
      <c r="B387" s="402" t="s">
        <v>2762</v>
      </c>
      <c r="C387" s="444">
        <v>8.2000000000000003E-2</v>
      </c>
    </row>
    <row r="388" spans="1:3">
      <c r="A388" s="445" t="s">
        <v>2766</v>
      </c>
      <c r="B388" s="402" t="s">
        <v>2775</v>
      </c>
      <c r="C388" s="444">
        <v>838.59226300000012</v>
      </c>
    </row>
    <row r="389" spans="1:3">
      <c r="A389" s="445"/>
      <c r="B389" s="402" t="s">
        <v>2786</v>
      </c>
      <c r="C389" s="444">
        <v>1150.2434249999999</v>
      </c>
    </row>
    <row r="390" spans="1:3">
      <c r="A390" s="445"/>
      <c r="B390" s="402" t="s">
        <v>2776</v>
      </c>
      <c r="C390" s="444">
        <v>153.5609</v>
      </c>
    </row>
    <row r="391" spans="1:3">
      <c r="A391" s="445"/>
      <c r="B391" s="402" t="s">
        <v>2812</v>
      </c>
      <c r="C391" s="444">
        <v>19.783000000000001</v>
      </c>
    </row>
    <row r="392" spans="1:3">
      <c r="A392" s="445"/>
      <c r="B392" s="402" t="s">
        <v>2762</v>
      </c>
      <c r="C392" s="444">
        <v>14753.576125</v>
      </c>
    </row>
    <row r="393" spans="1:3">
      <c r="A393" s="445"/>
      <c r="B393" s="402" t="s">
        <v>2763</v>
      </c>
      <c r="C393" s="444">
        <v>391.38315</v>
      </c>
    </row>
    <row r="394" spans="1:3">
      <c r="A394" s="445"/>
      <c r="B394" s="402" t="s">
        <v>2770</v>
      </c>
      <c r="C394" s="444">
        <v>44887.874239999968</v>
      </c>
    </row>
    <row r="395" spans="1:3">
      <c r="A395" s="445"/>
      <c r="B395" s="402" t="s">
        <v>2777</v>
      </c>
      <c r="C395" s="444">
        <v>68.906999999999996</v>
      </c>
    </row>
    <row r="396" spans="1:3">
      <c r="A396" s="445"/>
      <c r="B396" s="402" t="s">
        <v>2778</v>
      </c>
      <c r="C396" s="444">
        <v>94.709949999999992</v>
      </c>
    </row>
    <row r="397" spans="1:3">
      <c r="A397" s="445"/>
      <c r="B397" s="402" t="s">
        <v>2818</v>
      </c>
      <c r="C397" s="444">
        <v>17.2895</v>
      </c>
    </row>
    <row r="398" spans="1:3">
      <c r="A398" s="445"/>
      <c r="B398" s="402" t="s">
        <v>2821</v>
      </c>
      <c r="C398" s="444">
        <v>23.72</v>
      </c>
    </row>
    <row r="399" spans="1:3">
      <c r="A399" s="445"/>
      <c r="B399" s="402" t="s">
        <v>2810</v>
      </c>
      <c r="C399" s="444">
        <v>519.37104999999997</v>
      </c>
    </row>
    <row r="400" spans="1:3">
      <c r="A400" s="445"/>
      <c r="B400" s="402" t="s">
        <v>2779</v>
      </c>
      <c r="C400" s="444">
        <v>39946.895935999986</v>
      </c>
    </row>
    <row r="401" spans="1:3">
      <c r="A401" s="445"/>
      <c r="B401" s="402" t="s">
        <v>2830</v>
      </c>
      <c r="C401" s="444">
        <v>10353.65</v>
      </c>
    </row>
    <row r="402" spans="1:3">
      <c r="A402" s="445"/>
      <c r="B402" s="402" t="s">
        <v>2766</v>
      </c>
      <c r="C402" s="444">
        <v>19.558799999999998</v>
      </c>
    </row>
    <row r="403" spans="1:3">
      <c r="A403" s="445"/>
      <c r="B403" s="402" t="s">
        <v>2832</v>
      </c>
      <c r="C403" s="444">
        <v>20.245999999999999</v>
      </c>
    </row>
    <row r="404" spans="1:3">
      <c r="A404" s="445"/>
      <c r="B404" s="402" t="s">
        <v>2767</v>
      </c>
      <c r="C404" s="444">
        <v>0.23588000000000001</v>
      </c>
    </row>
    <row r="405" spans="1:3">
      <c r="A405" s="445"/>
      <c r="B405" s="402" t="s">
        <v>2781</v>
      </c>
      <c r="C405" s="444">
        <v>4192.6570860000002</v>
      </c>
    </row>
    <row r="406" spans="1:3">
      <c r="A406" s="445"/>
      <c r="B406" s="402" t="s">
        <v>2782</v>
      </c>
      <c r="C406" s="444">
        <v>878.22120999999993</v>
      </c>
    </row>
    <row r="407" spans="1:3">
      <c r="A407" s="445"/>
      <c r="B407" s="402" t="s">
        <v>2836</v>
      </c>
      <c r="C407" s="444">
        <v>70.764179999999996</v>
      </c>
    </row>
    <row r="408" spans="1:3">
      <c r="A408" s="445"/>
      <c r="B408" s="402" t="s">
        <v>2837</v>
      </c>
      <c r="C408" s="444">
        <v>7.3151400000000004</v>
      </c>
    </row>
    <row r="409" spans="1:3" ht="23.25">
      <c r="A409" s="445" t="s">
        <v>2832</v>
      </c>
      <c r="B409" s="402" t="s">
        <v>2807</v>
      </c>
      <c r="C409" s="444">
        <v>60.096959999999996</v>
      </c>
    </row>
    <row r="410" spans="1:3">
      <c r="A410" s="445"/>
      <c r="B410" s="402" t="s">
        <v>2762</v>
      </c>
      <c r="C410" s="444">
        <v>71869.198183999993</v>
      </c>
    </row>
    <row r="411" spans="1:3">
      <c r="A411" s="445"/>
      <c r="B411" s="402" t="s">
        <v>2763</v>
      </c>
      <c r="C411" s="444">
        <v>22590.034251999979</v>
      </c>
    </row>
    <row r="412" spans="1:3">
      <c r="A412" s="445"/>
      <c r="B412" s="402" t="s">
        <v>2770</v>
      </c>
      <c r="C412" s="444">
        <v>144.77799999999999</v>
      </c>
    </row>
    <row r="413" spans="1:3">
      <c r="A413" s="445"/>
      <c r="B413" s="402" t="s">
        <v>2779</v>
      </c>
      <c r="C413" s="444">
        <v>138.06399999999999</v>
      </c>
    </row>
    <row r="414" spans="1:3">
      <c r="A414" s="445"/>
      <c r="B414" s="402" t="s">
        <v>2764</v>
      </c>
      <c r="C414" s="444">
        <v>358.56567000000001</v>
      </c>
    </row>
    <row r="415" spans="1:3">
      <c r="A415" s="445"/>
      <c r="B415" s="402" t="s">
        <v>2766</v>
      </c>
      <c r="C415" s="444">
        <v>102.62</v>
      </c>
    </row>
    <row r="416" spans="1:3">
      <c r="A416" s="445"/>
      <c r="B416" s="402" t="s">
        <v>2767</v>
      </c>
      <c r="C416" s="444">
        <v>608.35204999999996</v>
      </c>
    </row>
    <row r="417" spans="1:3">
      <c r="A417" s="445" t="s">
        <v>2877</v>
      </c>
      <c r="B417" s="402" t="s">
        <v>2762</v>
      </c>
      <c r="C417" s="444">
        <v>2.6499999999999999E-2</v>
      </c>
    </row>
    <row r="418" spans="1:3">
      <c r="A418" s="445" t="s">
        <v>2767</v>
      </c>
      <c r="B418" s="402" t="s">
        <v>2765</v>
      </c>
      <c r="C418" s="444">
        <v>162.01602</v>
      </c>
    </row>
    <row r="419" spans="1:3">
      <c r="A419" s="445"/>
      <c r="B419" s="402" t="s">
        <v>2768</v>
      </c>
      <c r="C419" s="444">
        <v>4346.5368420000004</v>
      </c>
    </row>
    <row r="420" spans="1:3">
      <c r="A420" s="445"/>
      <c r="B420" s="402" t="s">
        <v>2774</v>
      </c>
      <c r="C420" s="444">
        <v>187.22649799999999</v>
      </c>
    </row>
    <row r="421" spans="1:3">
      <c r="A421" s="445"/>
      <c r="B421" s="402" t="s">
        <v>2783</v>
      </c>
      <c r="C421" s="444">
        <v>6219.9700699999894</v>
      </c>
    </row>
    <row r="422" spans="1:3">
      <c r="A422" s="445"/>
      <c r="B422" s="402" t="s">
        <v>2775</v>
      </c>
      <c r="C422" s="444">
        <v>9060.4645270000019</v>
      </c>
    </row>
    <row r="423" spans="1:3">
      <c r="A423" s="445"/>
      <c r="B423" s="402" t="s">
        <v>2786</v>
      </c>
      <c r="C423" s="444">
        <v>3389.4389699999997</v>
      </c>
    </row>
    <row r="424" spans="1:3">
      <c r="A424" s="445"/>
      <c r="B424" s="402" t="s">
        <v>2787</v>
      </c>
      <c r="C424" s="444">
        <v>2134.1808999999998</v>
      </c>
    </row>
    <row r="425" spans="1:3">
      <c r="A425" s="445"/>
      <c r="B425" s="402" t="s">
        <v>2788</v>
      </c>
      <c r="C425" s="444">
        <v>91.9392</v>
      </c>
    </row>
    <row r="426" spans="1:3">
      <c r="A426" s="445"/>
      <c r="B426" s="402" t="s">
        <v>2790</v>
      </c>
      <c r="C426" s="444">
        <v>35.5944</v>
      </c>
    </row>
    <row r="427" spans="1:3" ht="23.25">
      <c r="A427" s="445"/>
      <c r="B427" s="402" t="s">
        <v>2898</v>
      </c>
      <c r="C427" s="444">
        <v>68.794899999999998</v>
      </c>
    </row>
    <row r="428" spans="1:3">
      <c r="A428" s="445"/>
      <c r="B428" s="402" t="s">
        <v>2793</v>
      </c>
      <c r="C428" s="444">
        <v>4927.9839999999976</v>
      </c>
    </row>
    <row r="429" spans="1:3">
      <c r="A429" s="445"/>
      <c r="B429" s="402" t="s">
        <v>2776</v>
      </c>
      <c r="C429" s="444">
        <v>3303.1650100000006</v>
      </c>
    </row>
    <row r="430" spans="1:3">
      <c r="A430" s="445"/>
      <c r="B430" s="402" t="s">
        <v>2797</v>
      </c>
      <c r="C430" s="444">
        <v>1241.2542999999998</v>
      </c>
    </row>
    <row r="431" spans="1:3">
      <c r="A431" s="445"/>
      <c r="B431" s="402" t="s">
        <v>2799</v>
      </c>
      <c r="C431" s="444">
        <v>2573.5894899999998</v>
      </c>
    </row>
    <row r="432" spans="1:3">
      <c r="A432" s="445"/>
      <c r="B432" s="402" t="s">
        <v>2800</v>
      </c>
      <c r="C432" s="444">
        <v>1.07351</v>
      </c>
    </row>
    <row r="433" spans="1:3">
      <c r="A433" s="445"/>
      <c r="B433" s="402" t="s">
        <v>2803</v>
      </c>
      <c r="C433" s="444">
        <v>294.33359999999999</v>
      </c>
    </row>
    <row r="434" spans="1:3">
      <c r="A434" s="445"/>
      <c r="B434" s="402" t="s">
        <v>2804</v>
      </c>
      <c r="C434" s="444">
        <v>1188.6796100000001</v>
      </c>
    </row>
    <row r="435" spans="1:3">
      <c r="A435" s="445"/>
      <c r="B435" s="402" t="s">
        <v>2805</v>
      </c>
      <c r="C435" s="444">
        <v>768.87199999999996</v>
      </c>
    </row>
    <row r="436" spans="1:3">
      <c r="A436" s="445"/>
      <c r="B436" s="402" t="s">
        <v>2806</v>
      </c>
      <c r="C436" s="444">
        <v>8930.2902400000312</v>
      </c>
    </row>
    <row r="437" spans="1:3">
      <c r="A437" s="445"/>
      <c r="B437" s="402" t="s">
        <v>2811</v>
      </c>
      <c r="C437" s="444">
        <v>341.95800000000003</v>
      </c>
    </row>
    <row r="438" spans="1:3">
      <c r="A438" s="445"/>
      <c r="B438" s="402" t="s">
        <v>2812</v>
      </c>
      <c r="C438" s="444">
        <v>2676.0786129999997</v>
      </c>
    </row>
    <row r="439" spans="1:3">
      <c r="A439" s="445"/>
      <c r="B439" s="402" t="s">
        <v>2762</v>
      </c>
      <c r="C439" s="444">
        <v>436621.89480399952</v>
      </c>
    </row>
    <row r="440" spans="1:3">
      <c r="A440" s="445"/>
      <c r="B440" s="402" t="s">
        <v>2814</v>
      </c>
      <c r="C440" s="444">
        <v>4.4000000000000004</v>
      </c>
    </row>
    <row r="441" spans="1:3">
      <c r="A441" s="445"/>
      <c r="B441" s="402" t="s">
        <v>2763</v>
      </c>
      <c r="C441" s="444">
        <v>26999.783018000006</v>
      </c>
    </row>
    <row r="442" spans="1:3">
      <c r="A442" s="445"/>
      <c r="B442" s="402" t="s">
        <v>2770</v>
      </c>
      <c r="C442" s="444">
        <v>287392.90050400363</v>
      </c>
    </row>
    <row r="443" spans="1:3">
      <c r="A443" s="445"/>
      <c r="B443" s="402" t="s">
        <v>2854</v>
      </c>
      <c r="C443" s="444">
        <v>91.9392</v>
      </c>
    </row>
    <row r="444" spans="1:3">
      <c r="A444" s="445"/>
      <c r="B444" s="402" t="s">
        <v>2815</v>
      </c>
      <c r="C444" s="444">
        <v>29427.641646000066</v>
      </c>
    </row>
    <row r="445" spans="1:3">
      <c r="A445" s="445"/>
      <c r="B445" s="402" t="s">
        <v>2777</v>
      </c>
      <c r="C445" s="444">
        <v>132484.5097400003</v>
      </c>
    </row>
    <row r="446" spans="1:3">
      <c r="A446" s="445"/>
      <c r="B446" s="402" t="s">
        <v>2778</v>
      </c>
      <c r="C446" s="444">
        <v>8644.5901999999933</v>
      </c>
    </row>
    <row r="447" spans="1:3">
      <c r="A447" s="445"/>
      <c r="B447" s="402" t="s">
        <v>2923</v>
      </c>
      <c r="C447" s="444">
        <v>7.55</v>
      </c>
    </row>
    <row r="448" spans="1:3">
      <c r="A448" s="445"/>
      <c r="B448" s="402" t="s">
        <v>2858</v>
      </c>
      <c r="C448" s="444">
        <v>71.585854999999995</v>
      </c>
    </row>
    <row r="449" spans="1:3">
      <c r="A449" s="445"/>
      <c r="B449" s="402" t="s">
        <v>2861</v>
      </c>
      <c r="C449" s="444">
        <v>758.52699999999993</v>
      </c>
    </row>
    <row r="450" spans="1:3">
      <c r="A450" s="445"/>
      <c r="B450" s="402" t="s">
        <v>2818</v>
      </c>
      <c r="C450" s="444">
        <v>3699.5156020000013</v>
      </c>
    </row>
    <row r="451" spans="1:3">
      <c r="A451" s="445"/>
      <c r="B451" s="402" t="s">
        <v>2819</v>
      </c>
      <c r="C451" s="444">
        <v>1047.3495</v>
      </c>
    </row>
    <row r="452" spans="1:3">
      <c r="A452" s="445"/>
      <c r="B452" s="402" t="s">
        <v>2911</v>
      </c>
      <c r="C452" s="444">
        <v>6.4729999999999999</v>
      </c>
    </row>
    <row r="453" spans="1:3">
      <c r="A453" s="445"/>
      <c r="B453" s="402" t="s">
        <v>2821</v>
      </c>
      <c r="C453" s="444">
        <v>3355.2891299999987</v>
      </c>
    </row>
    <row r="454" spans="1:3" ht="23.25">
      <c r="A454" s="445"/>
      <c r="B454" s="402" t="s">
        <v>2823</v>
      </c>
      <c r="C454" s="444">
        <v>1605.8720000000001</v>
      </c>
    </row>
    <row r="455" spans="1:3">
      <c r="A455" s="445"/>
      <c r="B455" s="402" t="s">
        <v>2824</v>
      </c>
      <c r="C455" s="444">
        <v>91.937699999999992</v>
      </c>
    </row>
    <row r="456" spans="1:3">
      <c r="A456" s="445"/>
      <c r="B456" s="402" t="s">
        <v>2810</v>
      </c>
      <c r="C456" s="444">
        <v>17889.202921999993</v>
      </c>
    </row>
    <row r="457" spans="1:3">
      <c r="A457" s="445"/>
      <c r="B457" s="402" t="s">
        <v>2869</v>
      </c>
      <c r="C457" s="444">
        <v>887.59640000000024</v>
      </c>
    </row>
    <row r="458" spans="1:3">
      <c r="A458" s="445"/>
      <c r="B458" s="402" t="s">
        <v>2848</v>
      </c>
      <c r="C458" s="444">
        <v>58.198599999999999</v>
      </c>
    </row>
    <row r="459" spans="1:3">
      <c r="A459" s="445"/>
      <c r="B459" s="402" t="s">
        <v>2779</v>
      </c>
      <c r="C459" s="444">
        <v>516878.35387699591</v>
      </c>
    </row>
    <row r="460" spans="1:3">
      <c r="A460" s="445"/>
      <c r="B460" s="402" t="s">
        <v>2826</v>
      </c>
      <c r="C460" s="444">
        <v>102.59252000000001</v>
      </c>
    </row>
    <row r="461" spans="1:3">
      <c r="A461" s="445"/>
      <c r="B461" s="402" t="s">
        <v>2827</v>
      </c>
      <c r="C461" s="444">
        <v>61.2</v>
      </c>
    </row>
    <row r="462" spans="1:3">
      <c r="A462" s="445"/>
      <c r="B462" s="402" t="s">
        <v>2849</v>
      </c>
      <c r="C462" s="444">
        <v>170.39400000000001</v>
      </c>
    </row>
    <row r="463" spans="1:3">
      <c r="A463" s="445"/>
      <c r="B463" s="402" t="s">
        <v>2875</v>
      </c>
      <c r="C463" s="444">
        <v>226.57497999999998</v>
      </c>
    </row>
    <row r="464" spans="1:3">
      <c r="A464" s="445"/>
      <c r="B464" s="402" t="s">
        <v>2829</v>
      </c>
      <c r="C464" s="444">
        <v>247.35</v>
      </c>
    </row>
    <row r="465" spans="1:3">
      <c r="A465" s="445"/>
      <c r="B465" s="402" t="s">
        <v>2830</v>
      </c>
      <c r="C465" s="444">
        <v>161.39612</v>
      </c>
    </row>
    <row r="466" spans="1:3">
      <c r="A466" s="445"/>
      <c r="B466" s="402" t="s">
        <v>2780</v>
      </c>
      <c r="C466" s="444">
        <v>546.59652000000006</v>
      </c>
    </row>
    <row r="467" spans="1:3">
      <c r="A467" s="445"/>
      <c r="B467" s="402" t="s">
        <v>2852</v>
      </c>
      <c r="C467" s="444">
        <v>49.667000000000002</v>
      </c>
    </row>
    <row r="468" spans="1:3">
      <c r="A468" s="445"/>
      <c r="B468" s="402" t="s">
        <v>2882</v>
      </c>
      <c r="C468" s="444">
        <v>778.34432000000015</v>
      </c>
    </row>
    <row r="469" spans="1:3">
      <c r="A469" s="445"/>
      <c r="B469" s="402" t="s">
        <v>2832</v>
      </c>
      <c r="C469" s="444">
        <v>83500.34609000021</v>
      </c>
    </row>
    <row r="470" spans="1:3">
      <c r="A470" s="445"/>
      <c r="B470" s="402" t="s">
        <v>2781</v>
      </c>
      <c r="C470" s="444">
        <v>186369.65490910033</v>
      </c>
    </row>
    <row r="471" spans="1:3">
      <c r="A471" s="445"/>
      <c r="B471" s="402" t="s">
        <v>2833</v>
      </c>
      <c r="C471" s="444">
        <v>2021.2416000000035</v>
      </c>
    </row>
    <row r="472" spans="1:3">
      <c r="A472" s="445"/>
      <c r="B472" s="402" t="s">
        <v>2782</v>
      </c>
      <c r="C472" s="444">
        <v>2434.59132</v>
      </c>
    </row>
    <row r="473" spans="1:3">
      <c r="A473" s="445"/>
      <c r="B473" s="402" t="s">
        <v>2836</v>
      </c>
      <c r="C473" s="444">
        <v>810.12238000000002</v>
      </c>
    </row>
    <row r="474" spans="1:3">
      <c r="A474" s="445"/>
      <c r="B474" s="402" t="s">
        <v>2883</v>
      </c>
      <c r="C474" s="444">
        <v>14.84</v>
      </c>
    </row>
    <row r="475" spans="1:3">
      <c r="A475" s="445"/>
      <c r="B475" s="402" t="s">
        <v>2837</v>
      </c>
      <c r="C475" s="444">
        <v>1345.2</v>
      </c>
    </row>
    <row r="476" spans="1:3">
      <c r="A476" s="445"/>
      <c r="B476" s="402" t="s">
        <v>2838</v>
      </c>
      <c r="C476" s="444">
        <v>19528.226999999999</v>
      </c>
    </row>
    <row r="477" spans="1:3">
      <c r="A477" s="445"/>
      <c r="B477" s="402" t="s">
        <v>2839</v>
      </c>
      <c r="C477" s="444">
        <v>190.434</v>
      </c>
    </row>
    <row r="478" spans="1:3">
      <c r="A478" s="445"/>
      <c r="B478" s="402" t="s">
        <v>2840</v>
      </c>
      <c r="C478" s="444">
        <v>159.90690000000001</v>
      </c>
    </row>
    <row r="479" spans="1:3">
      <c r="A479" s="445" t="s">
        <v>2781</v>
      </c>
      <c r="B479" s="402" t="s">
        <v>2762</v>
      </c>
      <c r="C479" s="444">
        <v>154287.75206399971</v>
      </c>
    </row>
    <row r="480" spans="1:3">
      <c r="A480" s="445"/>
      <c r="B480" s="402" t="s">
        <v>2763</v>
      </c>
      <c r="C480" s="444">
        <v>18040.489133999989</v>
      </c>
    </row>
    <row r="481" spans="1:3">
      <c r="A481" s="445"/>
      <c r="B481" s="402" t="s">
        <v>2770</v>
      </c>
      <c r="C481" s="444">
        <v>475.27679999999992</v>
      </c>
    </row>
    <row r="482" spans="1:3">
      <c r="A482" s="445"/>
      <c r="B482" s="402" t="s">
        <v>2779</v>
      </c>
      <c r="C482" s="444">
        <v>114.866</v>
      </c>
    </row>
    <row r="483" spans="1:3">
      <c r="A483" s="445"/>
      <c r="B483" s="402" t="s">
        <v>2764</v>
      </c>
      <c r="C483" s="444">
        <v>204.65899999999999</v>
      </c>
    </row>
    <row r="484" spans="1:3">
      <c r="A484" s="445"/>
      <c r="B484" s="402" t="s">
        <v>2767</v>
      </c>
      <c r="C484" s="444">
        <v>4349.3632979999966</v>
      </c>
    </row>
    <row r="485" spans="1:3">
      <c r="A485" s="445"/>
      <c r="B485" s="402" t="s">
        <v>2781</v>
      </c>
      <c r="C485" s="444">
        <v>58.219000000000001</v>
      </c>
    </row>
    <row r="486" spans="1:3">
      <c r="A486" s="445" t="s">
        <v>2885</v>
      </c>
      <c r="B486" s="402" t="s">
        <v>2762</v>
      </c>
      <c r="C486" s="444">
        <v>0.36499999999999999</v>
      </c>
    </row>
    <row r="487" spans="1:3">
      <c r="A487" s="445" t="s">
        <v>2833</v>
      </c>
      <c r="B487" s="402" t="s">
        <v>2763</v>
      </c>
      <c r="C487" s="444">
        <v>92.054260000000014</v>
      </c>
    </row>
    <row r="488" spans="1:3">
      <c r="A488" s="445"/>
      <c r="B488" s="402" t="s">
        <v>2764</v>
      </c>
      <c r="C488" s="444">
        <v>5.3979999999999997</v>
      </c>
    </row>
    <row r="489" spans="1:3">
      <c r="A489" s="445" t="s">
        <v>2834</v>
      </c>
      <c r="B489" s="402" t="s">
        <v>2762</v>
      </c>
      <c r="C489" s="444">
        <v>116.278502</v>
      </c>
    </row>
    <row r="490" spans="1:3">
      <c r="A490" s="445"/>
      <c r="B490" s="402" t="s">
        <v>2763</v>
      </c>
      <c r="C490" s="444">
        <v>4.55</v>
      </c>
    </row>
    <row r="491" spans="1:3">
      <c r="A491" s="445"/>
      <c r="B491" s="402" t="s">
        <v>2764</v>
      </c>
      <c r="C491" s="444">
        <v>49.520400000000002</v>
      </c>
    </row>
    <row r="492" spans="1:3">
      <c r="A492" s="445"/>
      <c r="B492" s="402" t="s">
        <v>2767</v>
      </c>
      <c r="C492" s="444">
        <v>39.335940000000001</v>
      </c>
    </row>
    <row r="493" spans="1:3">
      <c r="A493" s="445" t="s">
        <v>2782</v>
      </c>
      <c r="B493" s="402" t="s">
        <v>2762</v>
      </c>
      <c r="C493" s="444">
        <v>349.7487835199999</v>
      </c>
    </row>
    <row r="494" spans="1:3">
      <c r="A494" s="445"/>
      <c r="B494" s="402" t="s">
        <v>2766</v>
      </c>
      <c r="C494" s="444">
        <v>0.60899999999999999</v>
      </c>
    </row>
    <row r="495" spans="1:3">
      <c r="A495" s="445"/>
      <c r="B495" s="402" t="s">
        <v>2767</v>
      </c>
      <c r="C495" s="444">
        <v>4.5609999999999999</v>
      </c>
    </row>
    <row r="496" spans="1:3">
      <c r="A496" s="445" t="s">
        <v>2835</v>
      </c>
      <c r="B496" s="402" t="s">
        <v>2762</v>
      </c>
      <c r="C496" s="444">
        <v>57.077359999999992</v>
      </c>
    </row>
    <row r="497" spans="1:3">
      <c r="A497" s="445" t="s">
        <v>2836</v>
      </c>
      <c r="B497" s="402" t="s">
        <v>2762</v>
      </c>
      <c r="C497" s="444">
        <v>625.79504200000019</v>
      </c>
    </row>
    <row r="498" spans="1:3">
      <c r="A498" s="445"/>
      <c r="B498" s="402" t="s">
        <v>2763</v>
      </c>
      <c r="C498" s="444">
        <v>10.730960000000001</v>
      </c>
    </row>
    <row r="499" spans="1:3">
      <c r="A499" s="445"/>
      <c r="B499" s="402" t="s">
        <v>2764</v>
      </c>
      <c r="C499" s="444">
        <v>7.9012129999999994</v>
      </c>
    </row>
    <row r="500" spans="1:3">
      <c r="A500" s="445"/>
      <c r="B500" s="402" t="s">
        <v>2766</v>
      </c>
      <c r="C500" s="444">
        <v>20.116720000000001</v>
      </c>
    </row>
    <row r="501" spans="1:3">
      <c r="A501" s="445"/>
      <c r="B501" s="402" t="s">
        <v>2767</v>
      </c>
      <c r="C501" s="444">
        <v>1.7999999999999999E-2</v>
      </c>
    </row>
    <row r="502" spans="1:3">
      <c r="A502" s="445" t="s">
        <v>2883</v>
      </c>
      <c r="B502" s="402" t="s">
        <v>2762</v>
      </c>
      <c r="C502" s="444">
        <v>36.205122000000003</v>
      </c>
    </row>
    <row r="503" spans="1:3">
      <c r="A503" s="445" t="s">
        <v>2837</v>
      </c>
      <c r="B503" s="402" t="s">
        <v>2762</v>
      </c>
      <c r="C503" s="444">
        <v>641.98846800000024</v>
      </c>
    </row>
    <row r="504" spans="1:3">
      <c r="A504" s="445"/>
      <c r="B504" s="402" t="s">
        <v>2763</v>
      </c>
      <c r="C504" s="444">
        <v>1.54</v>
      </c>
    </row>
    <row r="505" spans="1:3">
      <c r="A505" s="445"/>
      <c r="B505" s="402" t="s">
        <v>2777</v>
      </c>
      <c r="C505" s="444">
        <v>18.5046</v>
      </c>
    </row>
    <row r="506" spans="1:3">
      <c r="A506" s="445"/>
      <c r="B506" s="402" t="s">
        <v>2764</v>
      </c>
      <c r="C506" s="444">
        <v>4.8959999999999999</v>
      </c>
    </row>
    <row r="507" spans="1:3">
      <c r="A507" s="445"/>
      <c r="B507" s="402" t="s">
        <v>2767</v>
      </c>
      <c r="C507" s="444">
        <v>46.7913</v>
      </c>
    </row>
    <row r="508" spans="1:3">
      <c r="A508" s="445" t="s">
        <v>2853</v>
      </c>
      <c r="B508" s="402" t="s">
        <v>2762</v>
      </c>
      <c r="C508" s="444">
        <v>373.19156000000004</v>
      </c>
    </row>
    <row r="509" spans="1:3">
      <c r="A509" s="445"/>
      <c r="B509" s="402" t="s">
        <v>2763</v>
      </c>
      <c r="C509" s="444">
        <v>25.14</v>
      </c>
    </row>
    <row r="510" spans="1:3">
      <c r="A510" s="445" t="s">
        <v>2884</v>
      </c>
      <c r="B510" s="402" t="s">
        <v>2804</v>
      </c>
      <c r="C510" s="444">
        <v>8.0000000000000002E-3</v>
      </c>
    </row>
    <row r="511" spans="1:3">
      <c r="A511" s="445"/>
      <c r="B511" s="402" t="s">
        <v>2762</v>
      </c>
      <c r="C511" s="444">
        <v>599.33453999999995</v>
      </c>
    </row>
    <row r="512" spans="1:3">
      <c r="A512" s="445"/>
      <c r="B512" s="402" t="s">
        <v>2763</v>
      </c>
      <c r="C512" s="444">
        <v>791.12105000000008</v>
      </c>
    </row>
    <row r="513" spans="1:10">
      <c r="A513" s="445" t="s">
        <v>2924</v>
      </c>
      <c r="B513" s="402" t="s">
        <v>2762</v>
      </c>
      <c r="C513" s="444">
        <v>7.9610000000000003</v>
      </c>
    </row>
    <row r="514" spans="1:10">
      <c r="A514" s="445"/>
      <c r="B514" s="402" t="s">
        <v>2764</v>
      </c>
      <c r="C514" s="444">
        <v>62.686999999999998</v>
      </c>
    </row>
    <row r="515" spans="1:10">
      <c r="A515" s="445" t="s">
        <v>2838</v>
      </c>
      <c r="B515" s="402" t="s">
        <v>2762</v>
      </c>
      <c r="C515" s="444">
        <v>204.17503200000002</v>
      </c>
    </row>
    <row r="516" spans="1:10">
      <c r="A516" s="445" t="s">
        <v>2839</v>
      </c>
      <c r="B516" s="402" t="s">
        <v>2762</v>
      </c>
      <c r="C516" s="444">
        <v>120.08788</v>
      </c>
    </row>
    <row r="517" spans="1:10">
      <c r="A517" s="445" t="s">
        <v>2840</v>
      </c>
      <c r="B517" s="402" t="s">
        <v>2762</v>
      </c>
      <c r="C517" s="444">
        <v>23972.283647999993</v>
      </c>
    </row>
    <row r="518" spans="1:10">
      <c r="A518" s="445"/>
      <c r="B518" s="402" t="s">
        <v>2763</v>
      </c>
      <c r="C518" s="444">
        <v>4057.3950699999996</v>
      </c>
    </row>
    <row r="519" spans="1:10">
      <c r="A519" s="445"/>
      <c r="B519" s="402" t="s">
        <v>2810</v>
      </c>
      <c r="C519" s="444">
        <v>52.101900000000001</v>
      </c>
    </row>
    <row r="520" spans="1:10">
      <c r="A520" s="445"/>
      <c r="B520" s="402" t="s">
        <v>2779</v>
      </c>
      <c r="C520" s="444">
        <v>28.085000000000001</v>
      </c>
    </row>
    <row r="521" spans="1:10">
      <c r="A521" s="445"/>
      <c r="B521" s="402" t="s">
        <v>2764</v>
      </c>
      <c r="C521" s="444">
        <v>5.71</v>
      </c>
    </row>
    <row r="522" spans="1:10">
      <c r="A522" s="445"/>
      <c r="B522" s="402" t="s">
        <v>2767</v>
      </c>
      <c r="C522" s="444">
        <v>2577.5316399999997</v>
      </c>
      <c r="H522" s="119"/>
      <c r="I522" s="119"/>
      <c r="J522" s="119"/>
    </row>
    <row r="523" spans="1:10" ht="58.9" customHeight="1">
      <c r="A523" s="603" t="s">
        <v>2887</v>
      </c>
      <c r="B523" s="603"/>
      <c r="C523" s="603"/>
      <c r="H523" s="119"/>
      <c r="I523" s="119"/>
      <c r="J523" s="119"/>
    </row>
    <row r="524" spans="1:10">
      <c r="A524" s="111"/>
      <c r="B524" s="441"/>
      <c r="C524" s="111"/>
      <c r="F524" s="119"/>
      <c r="H524" s="119"/>
      <c r="I524" s="119"/>
      <c r="J524" s="119"/>
    </row>
    <row r="525" spans="1:10">
      <c r="A525" s="111"/>
      <c r="B525" s="441"/>
      <c r="C525" s="111"/>
      <c r="F525" s="119"/>
      <c r="H525" s="119"/>
      <c r="I525" s="119"/>
      <c r="J525" s="119"/>
    </row>
    <row r="526" spans="1:10">
      <c r="A526" s="111"/>
      <c r="B526" s="441"/>
      <c r="C526" s="111"/>
      <c r="F526" s="119"/>
      <c r="H526" s="119"/>
      <c r="I526" s="119"/>
      <c r="J526" s="119"/>
    </row>
    <row r="527" spans="1:10">
      <c r="H527" s="119"/>
      <c r="I527" s="119"/>
      <c r="J527" s="119"/>
    </row>
    <row r="528" spans="1:10">
      <c r="H528" s="119"/>
      <c r="I528" s="119"/>
      <c r="J528" s="119"/>
    </row>
  </sheetData>
  <mergeCells count="2">
    <mergeCell ref="A2:C2"/>
    <mergeCell ref="A523:C523"/>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2:J530"/>
  <sheetViews>
    <sheetView workbookViewId="0">
      <selection activeCell="H12" sqref="H12"/>
    </sheetView>
  </sheetViews>
  <sheetFormatPr defaultRowHeight="15"/>
  <cols>
    <col min="1" max="1" width="23" customWidth="1"/>
    <col min="2" max="2" width="22.7109375" style="118" customWidth="1"/>
    <col min="3" max="3" width="25.7109375" customWidth="1"/>
    <col min="5" max="5" width="11.85546875" customWidth="1"/>
  </cols>
  <sheetData>
    <row r="2" spans="1:5">
      <c r="A2" s="601" t="s">
        <v>2925</v>
      </c>
      <c r="B2" s="601"/>
      <c r="C2" s="601"/>
    </row>
    <row r="4" spans="1:5">
      <c r="A4" s="427" t="s">
        <v>2758</v>
      </c>
      <c r="B4" s="437" t="s">
        <v>2759</v>
      </c>
      <c r="C4" s="427" t="s">
        <v>2760</v>
      </c>
    </row>
    <row r="5" spans="1:5">
      <c r="A5" s="432" t="s">
        <v>256</v>
      </c>
      <c r="B5" s="438"/>
      <c r="C5" s="412">
        <v>9338959.0999999996</v>
      </c>
      <c r="D5" s="121"/>
      <c r="E5" s="121"/>
    </row>
    <row r="6" spans="1:5">
      <c r="A6" s="445" t="s">
        <v>2761</v>
      </c>
      <c r="B6" s="402" t="s">
        <v>2762</v>
      </c>
      <c r="C6" s="444">
        <v>3655.7702050000007</v>
      </c>
      <c r="E6" s="121"/>
    </row>
    <row r="7" spans="1:5">
      <c r="A7" s="445"/>
      <c r="B7" s="402" t="s">
        <v>2763</v>
      </c>
      <c r="C7" s="444">
        <v>93.004999999999995</v>
      </c>
    </row>
    <row r="8" spans="1:5">
      <c r="A8" s="445"/>
      <c r="B8" s="402" t="s">
        <v>2779</v>
      </c>
      <c r="C8" s="444">
        <v>0.05</v>
      </c>
    </row>
    <row r="9" spans="1:5">
      <c r="A9" s="445"/>
      <c r="B9" s="402" t="s">
        <v>2767</v>
      </c>
      <c r="C9" s="444">
        <v>104.35899999999999</v>
      </c>
    </row>
    <row r="10" spans="1:5">
      <c r="A10" s="445" t="s">
        <v>2765</v>
      </c>
      <c r="B10" s="402" t="s">
        <v>2762</v>
      </c>
      <c r="C10" s="444">
        <v>695.5152069999998</v>
      </c>
    </row>
    <row r="11" spans="1:5">
      <c r="A11" s="445"/>
      <c r="B11" s="402" t="s">
        <v>2763</v>
      </c>
      <c r="C11" s="444">
        <v>67.130600000000001</v>
      </c>
    </row>
    <row r="12" spans="1:5">
      <c r="A12" s="445"/>
      <c r="B12" s="402" t="s">
        <v>2764</v>
      </c>
      <c r="C12" s="444">
        <v>5.8419999999999996</v>
      </c>
    </row>
    <row r="13" spans="1:5">
      <c r="A13" s="445" t="s">
        <v>2768</v>
      </c>
      <c r="B13" s="402" t="s">
        <v>2769</v>
      </c>
      <c r="C13" s="444">
        <v>78.439320000000023</v>
      </c>
    </row>
    <row r="14" spans="1:5">
      <c r="A14" s="445"/>
      <c r="B14" s="402" t="s">
        <v>2762</v>
      </c>
      <c r="C14" s="444">
        <v>29994.70036000001</v>
      </c>
    </row>
    <row r="15" spans="1:5">
      <c r="A15" s="445"/>
      <c r="B15" s="402" t="s">
        <v>2763</v>
      </c>
      <c r="C15" s="444">
        <v>3147.5511699999997</v>
      </c>
    </row>
    <row r="16" spans="1:5">
      <c r="A16" s="445"/>
      <c r="B16" s="402" t="s">
        <v>2770</v>
      </c>
      <c r="C16" s="444">
        <v>370.83699999999999</v>
      </c>
    </row>
    <row r="17" spans="1:5">
      <c r="A17" s="445"/>
      <c r="B17" s="402" t="s">
        <v>2764</v>
      </c>
      <c r="C17" s="444">
        <v>265.96632000000011</v>
      </c>
    </row>
    <row r="18" spans="1:5">
      <c r="A18" s="445"/>
      <c r="B18" s="402" t="s">
        <v>2767</v>
      </c>
      <c r="C18" s="444">
        <v>38.979999999999997</v>
      </c>
    </row>
    <row r="19" spans="1:5">
      <c r="A19" s="402" t="s">
        <v>2844</v>
      </c>
      <c r="B19" s="402" t="s">
        <v>2762</v>
      </c>
      <c r="C19" s="444">
        <v>5.5200000000000006E-2</v>
      </c>
      <c r="E19" s="137">
        <f t="shared" ref="E19" si="0">C19+D19</f>
        <v>5.5200000000000006E-2</v>
      </c>
    </row>
    <row r="20" spans="1:5">
      <c r="A20" s="445" t="s">
        <v>2771</v>
      </c>
      <c r="B20" s="402" t="s">
        <v>2762</v>
      </c>
      <c r="C20" s="444">
        <v>4.0999999999999996</v>
      </c>
    </row>
    <row r="21" spans="1:5">
      <c r="A21" s="445" t="s">
        <v>2772</v>
      </c>
      <c r="B21" s="402" t="s">
        <v>2762</v>
      </c>
      <c r="C21" s="444">
        <v>14.01463</v>
      </c>
    </row>
    <row r="22" spans="1:5">
      <c r="A22" s="445" t="s">
        <v>2773</v>
      </c>
      <c r="B22" s="402" t="s">
        <v>2762</v>
      </c>
      <c r="C22" s="444">
        <v>0.44839999999999991</v>
      </c>
    </row>
    <row r="23" spans="1:5">
      <c r="A23" s="445" t="s">
        <v>2769</v>
      </c>
      <c r="B23" s="402" t="s">
        <v>2769</v>
      </c>
      <c r="C23" s="444">
        <v>30.2</v>
      </c>
    </row>
    <row r="24" spans="1:5">
      <c r="A24" s="445"/>
      <c r="B24" s="402" t="s">
        <v>2762</v>
      </c>
      <c r="C24" s="444">
        <v>8365.6496599999991</v>
      </c>
    </row>
    <row r="25" spans="1:5">
      <c r="A25" s="445"/>
      <c r="B25" s="402" t="s">
        <v>2770</v>
      </c>
      <c r="C25" s="444">
        <v>49.837199999999996</v>
      </c>
    </row>
    <row r="26" spans="1:5">
      <c r="A26" s="445"/>
      <c r="B26" s="402" t="s">
        <v>2777</v>
      </c>
      <c r="C26" s="444">
        <v>206.58</v>
      </c>
    </row>
    <row r="27" spans="1:5">
      <c r="A27" s="445"/>
      <c r="B27" s="402" t="s">
        <v>2779</v>
      </c>
      <c r="C27" s="444">
        <v>1107.23495</v>
      </c>
    </row>
    <row r="28" spans="1:5">
      <c r="A28" s="445"/>
      <c r="B28" s="402" t="s">
        <v>2781</v>
      </c>
      <c r="C28" s="444">
        <v>282.21000000000004</v>
      </c>
    </row>
    <row r="29" spans="1:5">
      <c r="A29" s="445"/>
      <c r="B29" s="402" t="s">
        <v>2767</v>
      </c>
      <c r="C29" s="444">
        <v>21.3</v>
      </c>
    </row>
    <row r="30" spans="1:5">
      <c r="A30" s="445"/>
      <c r="B30" s="402" t="s">
        <v>2926</v>
      </c>
      <c r="C30" s="444">
        <v>20.7</v>
      </c>
    </row>
    <row r="31" spans="1:5">
      <c r="A31" s="445" t="s">
        <v>2927</v>
      </c>
      <c r="B31" s="402" t="s">
        <v>2810</v>
      </c>
      <c r="C31" s="444">
        <v>4.8539200000000005</v>
      </c>
    </row>
    <row r="32" spans="1:5">
      <c r="A32" s="445" t="s">
        <v>2783</v>
      </c>
      <c r="B32" s="402" t="s">
        <v>2762</v>
      </c>
      <c r="C32" s="444">
        <v>92.94</v>
      </c>
    </row>
    <row r="33" spans="1:3">
      <c r="A33" s="445" t="s">
        <v>2775</v>
      </c>
      <c r="B33" s="402" t="s">
        <v>2762</v>
      </c>
      <c r="C33" s="444">
        <v>14.2</v>
      </c>
    </row>
    <row r="34" spans="1:3">
      <c r="A34" s="111"/>
      <c r="B34" s="402" t="s">
        <v>2763</v>
      </c>
      <c r="C34" s="444">
        <v>157.79900000000001</v>
      </c>
    </row>
    <row r="35" spans="1:3">
      <c r="A35" s="445"/>
      <c r="B35" s="402" t="s">
        <v>2767</v>
      </c>
      <c r="C35" s="444">
        <v>64.811999999999998</v>
      </c>
    </row>
    <row r="36" spans="1:3">
      <c r="A36" s="445" t="s">
        <v>2786</v>
      </c>
      <c r="B36" s="402" t="s">
        <v>2762</v>
      </c>
      <c r="C36" s="444">
        <v>730.08390700000007</v>
      </c>
    </row>
    <row r="37" spans="1:3">
      <c r="A37" s="445"/>
      <c r="B37" s="402" t="s">
        <v>2763</v>
      </c>
      <c r="C37" s="444">
        <v>45.552</v>
      </c>
    </row>
    <row r="38" spans="1:3">
      <c r="A38" s="445"/>
      <c r="B38" s="402" t="s">
        <v>2770</v>
      </c>
      <c r="C38" s="444">
        <v>18.010000000000002</v>
      </c>
    </row>
    <row r="39" spans="1:3">
      <c r="A39" s="445"/>
      <c r="B39" s="402" t="s">
        <v>2767</v>
      </c>
      <c r="C39" s="444">
        <v>67.16</v>
      </c>
    </row>
    <row r="40" spans="1:3">
      <c r="A40" s="445" t="s">
        <v>2928</v>
      </c>
      <c r="B40" s="402" t="s">
        <v>2762</v>
      </c>
      <c r="C40" s="444">
        <v>6.8998100000000004</v>
      </c>
    </row>
    <row r="41" spans="1:3">
      <c r="A41" s="445" t="s">
        <v>2787</v>
      </c>
      <c r="B41" s="402" t="s">
        <v>2762</v>
      </c>
      <c r="C41" s="444">
        <v>1801.3967079999993</v>
      </c>
    </row>
    <row r="42" spans="1:3">
      <c r="A42" s="445"/>
      <c r="B42" s="402" t="s">
        <v>2763</v>
      </c>
      <c r="C42" s="444">
        <v>91.215769999999992</v>
      </c>
    </row>
    <row r="43" spans="1:3">
      <c r="A43" s="445"/>
      <c r="B43" s="402" t="s">
        <v>2766</v>
      </c>
      <c r="C43" s="444">
        <v>13.4</v>
      </c>
    </row>
    <row r="44" spans="1:3">
      <c r="A44" s="445"/>
      <c r="B44" s="402" t="s">
        <v>2767</v>
      </c>
      <c r="C44" s="444">
        <v>28.702400000000001</v>
      </c>
    </row>
    <row r="45" spans="1:3">
      <c r="A45" s="445" t="s">
        <v>2788</v>
      </c>
      <c r="B45" s="402" t="s">
        <v>2762</v>
      </c>
      <c r="C45" s="444">
        <v>309.15689000000003</v>
      </c>
    </row>
    <row r="46" spans="1:3">
      <c r="A46" s="445"/>
      <c r="B46" s="402" t="s">
        <v>2763</v>
      </c>
      <c r="C46" s="444">
        <v>152.18455000000003</v>
      </c>
    </row>
    <row r="47" spans="1:3">
      <c r="A47" s="445" t="s">
        <v>2790</v>
      </c>
      <c r="B47" s="402" t="s">
        <v>2762</v>
      </c>
      <c r="C47" s="444">
        <v>375.22427800000003</v>
      </c>
    </row>
    <row r="48" spans="1:3">
      <c r="A48" s="445" t="s">
        <v>2791</v>
      </c>
      <c r="B48" s="402" t="s">
        <v>2762</v>
      </c>
      <c r="C48" s="444">
        <v>66.373490000000004</v>
      </c>
    </row>
    <row r="49" spans="1:3">
      <c r="A49" s="445" t="s">
        <v>2793</v>
      </c>
      <c r="B49" s="402" t="s">
        <v>2762</v>
      </c>
      <c r="C49" s="444">
        <v>5786.8423859999975</v>
      </c>
    </row>
    <row r="50" spans="1:3">
      <c r="A50" s="445"/>
      <c r="B50" s="402" t="s">
        <v>2763</v>
      </c>
      <c r="C50" s="444">
        <v>801.78068999999994</v>
      </c>
    </row>
    <row r="51" spans="1:3">
      <c r="A51" s="445"/>
      <c r="B51" s="402" t="s">
        <v>2810</v>
      </c>
      <c r="C51" s="444">
        <v>2917.0166959999988</v>
      </c>
    </row>
    <row r="52" spans="1:3">
      <c r="A52" s="445"/>
      <c r="B52" s="402" t="s">
        <v>2764</v>
      </c>
      <c r="C52" s="444">
        <v>109.512</v>
      </c>
    </row>
    <row r="53" spans="1:3">
      <c r="A53" s="445"/>
      <c r="B53" s="402" t="s">
        <v>2767</v>
      </c>
      <c r="C53" s="444">
        <v>1268.4677179999999</v>
      </c>
    </row>
    <row r="54" spans="1:3">
      <c r="A54" s="445" t="s">
        <v>2794</v>
      </c>
      <c r="B54" s="402" t="s">
        <v>2762</v>
      </c>
      <c r="C54" s="444">
        <v>15.5</v>
      </c>
    </row>
    <row r="55" spans="1:3">
      <c r="A55" s="445" t="s">
        <v>2776</v>
      </c>
      <c r="B55" s="402" t="s">
        <v>2769</v>
      </c>
      <c r="C55" s="444">
        <v>165.642</v>
      </c>
    </row>
    <row r="56" spans="1:3">
      <c r="A56" s="445"/>
      <c r="B56" s="402" t="s">
        <v>2762</v>
      </c>
      <c r="C56" s="444">
        <v>11319.791169999988</v>
      </c>
    </row>
    <row r="57" spans="1:3">
      <c r="A57" s="445"/>
      <c r="B57" s="402" t="s">
        <v>2763</v>
      </c>
      <c r="C57" s="444">
        <v>275.99587100000008</v>
      </c>
    </row>
    <row r="58" spans="1:3">
      <c r="A58" s="445"/>
      <c r="B58" s="402" t="s">
        <v>2810</v>
      </c>
      <c r="C58" s="444">
        <v>21.324760000000001</v>
      </c>
    </row>
    <row r="59" spans="1:3">
      <c r="A59" s="445"/>
      <c r="B59" s="402" t="s">
        <v>2779</v>
      </c>
      <c r="C59" s="444">
        <v>17.930299999999999</v>
      </c>
    </row>
    <row r="60" spans="1:3">
      <c r="A60" s="445"/>
      <c r="B60" s="402" t="s">
        <v>2764</v>
      </c>
      <c r="C60" s="444">
        <v>39.183</v>
      </c>
    </row>
    <row r="61" spans="1:3">
      <c r="A61" s="445"/>
      <c r="B61" s="402" t="s">
        <v>2766</v>
      </c>
      <c r="C61" s="444">
        <v>0.39800000000000002</v>
      </c>
    </row>
    <row r="62" spans="1:3">
      <c r="A62" s="445"/>
      <c r="B62" s="402" t="s">
        <v>2767</v>
      </c>
      <c r="C62" s="444">
        <v>680.12439499999994</v>
      </c>
    </row>
    <row r="63" spans="1:3">
      <c r="A63" s="445" t="s">
        <v>2797</v>
      </c>
      <c r="B63" s="402" t="s">
        <v>2769</v>
      </c>
      <c r="C63" s="444">
        <v>26</v>
      </c>
    </row>
    <row r="64" spans="1:3">
      <c r="A64" s="445"/>
      <c r="B64" s="402" t="s">
        <v>2762</v>
      </c>
      <c r="C64" s="444">
        <v>264.10618200000005</v>
      </c>
    </row>
    <row r="65" spans="1:3">
      <c r="A65" s="445"/>
      <c r="B65" s="402" t="s">
        <v>2763</v>
      </c>
      <c r="C65" s="444">
        <v>0.86399999999999999</v>
      </c>
    </row>
    <row r="66" spans="1:3">
      <c r="A66" s="445"/>
      <c r="B66" s="402" t="s">
        <v>2810</v>
      </c>
      <c r="C66" s="444">
        <v>7880.9198200000001</v>
      </c>
    </row>
    <row r="67" spans="1:3">
      <c r="A67" s="445" t="s">
        <v>2798</v>
      </c>
      <c r="B67" s="402" t="s">
        <v>2762</v>
      </c>
      <c r="C67" s="444">
        <v>44.479424999999999</v>
      </c>
    </row>
    <row r="68" spans="1:3">
      <c r="A68" s="445"/>
      <c r="B68" s="402" t="s">
        <v>2763</v>
      </c>
      <c r="C68" s="444">
        <v>61.29</v>
      </c>
    </row>
    <row r="69" spans="1:3">
      <c r="A69" s="445" t="s">
        <v>2799</v>
      </c>
      <c r="B69" s="402" t="s">
        <v>2762</v>
      </c>
      <c r="C69" s="444">
        <v>17201.394647000005</v>
      </c>
    </row>
    <row r="70" spans="1:3">
      <c r="A70" s="445"/>
      <c r="B70" s="402" t="s">
        <v>2763</v>
      </c>
      <c r="C70" s="444">
        <v>2383.0970400000006</v>
      </c>
    </row>
    <row r="71" spans="1:3">
      <c r="A71" s="445"/>
      <c r="B71" s="402" t="s">
        <v>2777</v>
      </c>
      <c r="C71" s="444">
        <v>28.586500000000001</v>
      </c>
    </row>
    <row r="72" spans="1:3">
      <c r="A72" s="445"/>
      <c r="B72" s="402" t="s">
        <v>2778</v>
      </c>
      <c r="C72" s="444">
        <v>35.959199999999996</v>
      </c>
    </row>
    <row r="73" spans="1:3">
      <c r="A73" s="445"/>
      <c r="B73" s="402" t="s">
        <v>2779</v>
      </c>
      <c r="C73" s="444">
        <v>667.7666999999999</v>
      </c>
    </row>
    <row r="74" spans="1:3">
      <c r="A74" s="445"/>
      <c r="B74" s="402" t="s">
        <v>2764</v>
      </c>
      <c r="C74" s="444">
        <v>772.69514000000004</v>
      </c>
    </row>
    <row r="75" spans="1:3">
      <c r="A75" s="445"/>
      <c r="B75" s="402" t="s">
        <v>2767</v>
      </c>
      <c r="C75" s="444">
        <v>1021.5699399999999</v>
      </c>
    </row>
    <row r="76" spans="1:3">
      <c r="A76" s="445" t="s">
        <v>2800</v>
      </c>
      <c r="B76" s="402" t="s">
        <v>2762</v>
      </c>
      <c r="C76" s="444">
        <v>22.879500000000004</v>
      </c>
    </row>
    <row r="77" spans="1:3">
      <c r="A77" s="445"/>
      <c r="B77" s="402" t="s">
        <v>2763</v>
      </c>
      <c r="C77" s="444">
        <v>2.4459999999999997</v>
      </c>
    </row>
    <row r="78" spans="1:3">
      <c r="A78" s="445"/>
      <c r="B78" s="402" t="s">
        <v>2767</v>
      </c>
      <c r="C78" s="444">
        <v>3.62595</v>
      </c>
    </row>
    <row r="79" spans="1:3">
      <c r="A79" s="445" t="s">
        <v>2890</v>
      </c>
      <c r="B79" s="402" t="s">
        <v>2762</v>
      </c>
      <c r="C79" s="444">
        <v>8.9999999999999987E-4</v>
      </c>
    </row>
    <row r="80" spans="1:3">
      <c r="A80" s="445" t="s">
        <v>2801</v>
      </c>
      <c r="B80" s="402" t="s">
        <v>2767</v>
      </c>
      <c r="C80" s="444">
        <v>528.61850000000004</v>
      </c>
    </row>
    <row r="81" spans="1:3">
      <c r="A81" s="445" t="s">
        <v>2929</v>
      </c>
      <c r="B81" s="402" t="s">
        <v>2767</v>
      </c>
      <c r="C81" s="444">
        <v>25.9815</v>
      </c>
    </row>
    <row r="82" spans="1:3">
      <c r="A82" s="445" t="s">
        <v>2803</v>
      </c>
      <c r="B82" s="402" t="s">
        <v>2762</v>
      </c>
      <c r="C82" s="444">
        <v>50.891800000000003</v>
      </c>
    </row>
    <row r="83" spans="1:3">
      <c r="A83" s="445"/>
      <c r="B83" s="402" t="s">
        <v>2767</v>
      </c>
      <c r="C83" s="444">
        <v>862.07516999999996</v>
      </c>
    </row>
    <row r="84" spans="1:3">
      <c r="A84" s="445" t="s">
        <v>2804</v>
      </c>
      <c r="B84" s="402" t="s">
        <v>2762</v>
      </c>
      <c r="C84" s="444">
        <v>149.06883999999997</v>
      </c>
    </row>
    <row r="85" spans="1:3">
      <c r="A85" s="445"/>
      <c r="B85" s="402" t="s">
        <v>2767</v>
      </c>
      <c r="C85" s="444">
        <v>15.997999999999999</v>
      </c>
    </row>
    <row r="86" spans="1:3">
      <c r="A86" s="445" t="s">
        <v>2805</v>
      </c>
      <c r="B86" s="402" t="s">
        <v>2762</v>
      </c>
      <c r="C86" s="444">
        <v>16773.035047999991</v>
      </c>
    </row>
    <row r="87" spans="1:3">
      <c r="A87" s="445"/>
      <c r="B87" s="402" t="s">
        <v>2763</v>
      </c>
      <c r="C87" s="444">
        <v>1563.7237230000001</v>
      </c>
    </row>
    <row r="88" spans="1:3">
      <c r="A88" s="445"/>
      <c r="B88" s="402" t="s">
        <v>2779</v>
      </c>
      <c r="C88" s="444">
        <v>5.0745800000000001</v>
      </c>
    </row>
    <row r="89" spans="1:3">
      <c r="A89" s="445"/>
      <c r="B89" s="402" t="s">
        <v>2767</v>
      </c>
      <c r="C89" s="444">
        <v>1181.5130799999999</v>
      </c>
    </row>
    <row r="90" spans="1:3">
      <c r="A90" s="445" t="s">
        <v>2806</v>
      </c>
      <c r="B90" s="402" t="s">
        <v>2762</v>
      </c>
      <c r="C90" s="444">
        <v>1272.8300759999997</v>
      </c>
    </row>
    <row r="91" spans="1:3">
      <c r="A91" s="445"/>
      <c r="B91" s="402" t="s">
        <v>2763</v>
      </c>
      <c r="C91" s="444">
        <v>150.11551</v>
      </c>
    </row>
    <row r="92" spans="1:3">
      <c r="A92" s="445"/>
      <c r="B92" s="402" t="s">
        <v>2767</v>
      </c>
      <c r="C92" s="444">
        <v>1076.2879599999999</v>
      </c>
    </row>
    <row r="93" spans="1:3">
      <c r="A93" s="445" t="s">
        <v>2892</v>
      </c>
      <c r="B93" s="402" t="s">
        <v>2763</v>
      </c>
      <c r="C93" s="444">
        <v>9.4</v>
      </c>
    </row>
    <row r="94" spans="1:3">
      <c r="A94" s="445" t="s">
        <v>2807</v>
      </c>
      <c r="B94" s="402" t="s">
        <v>2776</v>
      </c>
      <c r="C94" s="444">
        <v>20.222000000000001</v>
      </c>
    </row>
    <row r="95" spans="1:3">
      <c r="A95" s="445"/>
      <c r="B95" s="402" t="s">
        <v>2762</v>
      </c>
      <c r="C95" s="444">
        <v>81155.074066999994</v>
      </c>
    </row>
    <row r="96" spans="1:3">
      <c r="A96" s="445"/>
      <c r="B96" s="402" t="s">
        <v>2763</v>
      </c>
      <c r="C96" s="444">
        <v>10978.954120000002</v>
      </c>
    </row>
    <row r="97" spans="1:3">
      <c r="A97" s="445"/>
      <c r="B97" s="402" t="s">
        <v>2770</v>
      </c>
      <c r="C97" s="444">
        <v>66.3</v>
      </c>
    </row>
    <row r="98" spans="1:3">
      <c r="A98" s="445"/>
      <c r="B98" s="402" t="s">
        <v>2819</v>
      </c>
      <c r="C98" s="444">
        <v>285.59300000000002</v>
      </c>
    </row>
    <row r="99" spans="1:3">
      <c r="A99" s="445"/>
      <c r="B99" s="402" t="s">
        <v>2779</v>
      </c>
      <c r="C99" s="444">
        <v>2970.7200000000003</v>
      </c>
    </row>
    <row r="100" spans="1:3">
      <c r="A100" s="445"/>
      <c r="B100" s="402" t="s">
        <v>2764</v>
      </c>
      <c r="C100" s="444">
        <v>285.38100000000009</v>
      </c>
    </row>
    <row r="101" spans="1:3">
      <c r="A101" s="445"/>
      <c r="B101" s="402" t="s">
        <v>2767</v>
      </c>
      <c r="C101" s="444">
        <v>67.5</v>
      </c>
    </row>
    <row r="102" spans="1:3">
      <c r="A102" s="445" t="s">
        <v>2808</v>
      </c>
      <c r="B102" s="402" t="s">
        <v>2762</v>
      </c>
      <c r="C102" s="444">
        <v>28.063218000000006</v>
      </c>
    </row>
    <row r="103" spans="1:3">
      <c r="A103" s="445" t="s">
        <v>2809</v>
      </c>
      <c r="B103" s="402" t="s">
        <v>2762</v>
      </c>
      <c r="C103" s="444">
        <v>17.685700000000001</v>
      </c>
    </row>
    <row r="104" spans="1:3">
      <c r="A104" s="445"/>
      <c r="B104" s="402" t="s">
        <v>2767</v>
      </c>
      <c r="C104" s="444">
        <v>39.253799999999998</v>
      </c>
    </row>
    <row r="105" spans="1:3">
      <c r="A105" s="445" t="s">
        <v>2811</v>
      </c>
      <c r="B105" s="402" t="s">
        <v>2762</v>
      </c>
      <c r="C105" s="444">
        <v>223.13246599999991</v>
      </c>
    </row>
    <row r="106" spans="1:3">
      <c r="A106" s="445"/>
      <c r="B106" s="402" t="s">
        <v>2763</v>
      </c>
      <c r="C106" s="444">
        <v>9.27</v>
      </c>
    </row>
    <row r="107" spans="1:3">
      <c r="A107" s="445"/>
      <c r="B107" s="402" t="s">
        <v>2779</v>
      </c>
      <c r="C107" s="444">
        <v>12.550999999999986</v>
      </c>
    </row>
    <row r="108" spans="1:3">
      <c r="A108" s="445" t="s">
        <v>2812</v>
      </c>
      <c r="B108" s="402" t="s">
        <v>2769</v>
      </c>
      <c r="C108" s="444">
        <v>63.744970000000016</v>
      </c>
    </row>
    <row r="109" spans="1:3">
      <c r="A109" s="445"/>
      <c r="B109" s="402" t="s">
        <v>2762</v>
      </c>
      <c r="C109" s="444">
        <v>3503.2097660000004</v>
      </c>
    </row>
    <row r="110" spans="1:3">
      <c r="A110" s="445"/>
      <c r="B110" s="402" t="s">
        <v>2763</v>
      </c>
      <c r="C110" s="444">
        <v>21.837</v>
      </c>
    </row>
    <row r="111" spans="1:3">
      <c r="A111" s="445"/>
      <c r="B111" s="402" t="s">
        <v>2779</v>
      </c>
      <c r="C111" s="444">
        <v>1.6944999999999997</v>
      </c>
    </row>
    <row r="112" spans="1:3">
      <c r="A112" s="445"/>
      <c r="B112" s="402" t="s">
        <v>2764</v>
      </c>
      <c r="C112" s="444">
        <v>9.6</v>
      </c>
    </row>
    <row r="113" spans="1:3">
      <c r="A113" s="445"/>
      <c r="B113" s="402" t="s">
        <v>2767</v>
      </c>
      <c r="C113" s="444">
        <v>442.05799999999999</v>
      </c>
    </row>
    <row r="114" spans="1:3">
      <c r="A114" s="445" t="s">
        <v>2762</v>
      </c>
      <c r="B114" s="402" t="s">
        <v>2761</v>
      </c>
      <c r="C114" s="444">
        <v>3.3185000000000002</v>
      </c>
    </row>
    <row r="115" spans="1:3">
      <c r="A115" s="445"/>
      <c r="B115" s="402" t="s">
        <v>2765</v>
      </c>
      <c r="C115" s="444">
        <v>41.969530000000006</v>
      </c>
    </row>
    <row r="116" spans="1:3">
      <c r="A116" s="445"/>
      <c r="B116" s="402" t="s">
        <v>2768</v>
      </c>
      <c r="C116" s="444">
        <v>198.05879999999999</v>
      </c>
    </row>
    <row r="117" spans="1:3">
      <c r="A117" s="445"/>
      <c r="B117" s="402" t="s">
        <v>2774</v>
      </c>
      <c r="C117" s="444">
        <v>789.03750000000002</v>
      </c>
    </row>
    <row r="118" spans="1:3">
      <c r="A118" s="445"/>
      <c r="B118" s="402" t="s">
        <v>2775</v>
      </c>
      <c r="C118" s="444">
        <v>488.44499999999999</v>
      </c>
    </row>
    <row r="119" spans="1:3">
      <c r="A119" s="445"/>
      <c r="B119" s="402" t="s">
        <v>2786</v>
      </c>
      <c r="C119" s="444">
        <v>691.45875100000012</v>
      </c>
    </row>
    <row r="120" spans="1:3">
      <c r="A120" s="445"/>
      <c r="B120" s="402" t="s">
        <v>2787</v>
      </c>
      <c r="C120" s="444">
        <v>29.199000000000002</v>
      </c>
    </row>
    <row r="121" spans="1:3">
      <c r="A121" s="445"/>
      <c r="B121" s="402" t="s">
        <v>2790</v>
      </c>
      <c r="C121" s="444">
        <v>1.262</v>
      </c>
    </row>
    <row r="122" spans="1:3">
      <c r="A122" s="445"/>
      <c r="B122" s="402" t="s">
        <v>2793</v>
      </c>
      <c r="C122" s="444">
        <v>926.10500000000002</v>
      </c>
    </row>
    <row r="123" spans="1:3">
      <c r="A123" s="445"/>
      <c r="B123" s="402" t="s">
        <v>2776</v>
      </c>
      <c r="C123" s="444">
        <v>685.93176400000004</v>
      </c>
    </row>
    <row r="124" spans="1:3">
      <c r="A124" s="445"/>
      <c r="B124" s="402" t="s">
        <v>2799</v>
      </c>
      <c r="C124" s="444">
        <v>68.538499999999999</v>
      </c>
    </row>
    <row r="125" spans="1:3">
      <c r="A125" s="445"/>
      <c r="B125" s="402" t="s">
        <v>2803</v>
      </c>
      <c r="C125" s="444">
        <v>115.2</v>
      </c>
    </row>
    <row r="126" spans="1:3">
      <c r="A126" s="445"/>
      <c r="B126" s="402" t="s">
        <v>2804</v>
      </c>
      <c r="C126" s="444">
        <v>2E-3</v>
      </c>
    </row>
    <row r="127" spans="1:3">
      <c r="A127" s="445"/>
      <c r="B127" s="402" t="s">
        <v>2805</v>
      </c>
      <c r="C127" s="444">
        <v>2.7907000000000002</v>
      </c>
    </row>
    <row r="128" spans="1:3">
      <c r="A128" s="445"/>
      <c r="B128" s="402" t="s">
        <v>2806</v>
      </c>
      <c r="C128" s="444">
        <v>9.6</v>
      </c>
    </row>
    <row r="129" spans="1:3" ht="23.25">
      <c r="A129" s="445"/>
      <c r="B129" s="402" t="s">
        <v>2807</v>
      </c>
      <c r="C129" s="444">
        <v>164.798</v>
      </c>
    </row>
    <row r="130" spans="1:3">
      <c r="A130" s="445"/>
      <c r="B130" s="402" t="s">
        <v>2808</v>
      </c>
      <c r="C130" s="444">
        <v>10.36612</v>
      </c>
    </row>
    <row r="131" spans="1:3">
      <c r="A131" s="445"/>
      <c r="B131" s="402" t="s">
        <v>2811</v>
      </c>
      <c r="C131" s="444">
        <v>1117.7650000000001</v>
      </c>
    </row>
    <row r="132" spans="1:3">
      <c r="A132" s="445"/>
      <c r="B132" s="402" t="s">
        <v>2812</v>
      </c>
      <c r="C132" s="444">
        <v>176.912578</v>
      </c>
    </row>
    <row r="133" spans="1:3">
      <c r="A133" s="445"/>
      <c r="B133" s="402" t="s">
        <v>2762</v>
      </c>
      <c r="C133" s="444">
        <v>5266.3493900000003</v>
      </c>
    </row>
    <row r="134" spans="1:3">
      <c r="A134" s="445"/>
      <c r="B134" s="402" t="s">
        <v>2814</v>
      </c>
      <c r="C134" s="444">
        <v>1.064E-2</v>
      </c>
    </row>
    <row r="135" spans="1:3">
      <c r="A135" s="445"/>
      <c r="B135" s="402" t="s">
        <v>2841</v>
      </c>
      <c r="C135" s="444">
        <v>1.3574999999999999</v>
      </c>
    </row>
    <row r="136" spans="1:3">
      <c r="A136" s="445"/>
      <c r="B136" s="402" t="s">
        <v>2763</v>
      </c>
      <c r="C136" s="444">
        <v>114733.10976499997</v>
      </c>
    </row>
    <row r="137" spans="1:3">
      <c r="A137" s="445"/>
      <c r="B137" s="402" t="s">
        <v>2770</v>
      </c>
      <c r="C137" s="444">
        <v>2371.4802099999997</v>
      </c>
    </row>
    <row r="138" spans="1:3">
      <c r="A138" s="445"/>
      <c r="B138" s="402" t="s">
        <v>2815</v>
      </c>
      <c r="C138" s="444">
        <v>39.779100000000014</v>
      </c>
    </row>
    <row r="139" spans="1:3">
      <c r="A139" s="445"/>
      <c r="B139" s="402" t="s">
        <v>2777</v>
      </c>
      <c r="C139" s="444">
        <v>349.9006</v>
      </c>
    </row>
    <row r="140" spans="1:3">
      <c r="A140" s="445"/>
      <c r="B140" s="402" t="s">
        <v>2778</v>
      </c>
      <c r="C140" s="444">
        <v>463.10292400000003</v>
      </c>
    </row>
    <row r="141" spans="1:3">
      <c r="A141" s="445"/>
      <c r="B141" s="402" t="s">
        <v>2891</v>
      </c>
      <c r="C141" s="444">
        <v>3.5000000000000001E-3</v>
      </c>
    </row>
    <row r="142" spans="1:3">
      <c r="A142" s="445"/>
      <c r="B142" s="402" t="s">
        <v>2818</v>
      </c>
      <c r="C142" s="444">
        <v>2.29698</v>
      </c>
    </row>
    <row r="143" spans="1:3">
      <c r="A143" s="445"/>
      <c r="B143" s="402" t="s">
        <v>2819</v>
      </c>
      <c r="C143" s="444">
        <v>43.244845999999974</v>
      </c>
    </row>
    <row r="144" spans="1:3">
      <c r="A144" s="445"/>
      <c r="B144" s="402" t="s">
        <v>2821</v>
      </c>
      <c r="C144" s="444">
        <v>847.76036999999985</v>
      </c>
    </row>
    <row r="145" spans="1:3">
      <c r="A145" s="445"/>
      <c r="B145" s="402" t="s">
        <v>2822</v>
      </c>
      <c r="C145" s="444">
        <v>2.2618</v>
      </c>
    </row>
    <row r="146" spans="1:3" ht="23.25">
      <c r="A146" s="445"/>
      <c r="B146" s="402" t="s">
        <v>2823</v>
      </c>
      <c r="C146" s="444">
        <v>210.87720999999996</v>
      </c>
    </row>
    <row r="147" spans="1:3">
      <c r="A147" s="445"/>
      <c r="B147" s="402" t="s">
        <v>2810</v>
      </c>
      <c r="C147" s="444">
        <v>244.43824000000001</v>
      </c>
    </row>
    <row r="148" spans="1:3">
      <c r="A148" s="445"/>
      <c r="B148" s="402" t="s">
        <v>2779</v>
      </c>
      <c r="C148" s="444">
        <v>44641.928849999997</v>
      </c>
    </row>
    <row r="149" spans="1:3">
      <c r="A149" s="445"/>
      <c r="B149" s="402" t="s">
        <v>2826</v>
      </c>
      <c r="C149" s="444">
        <v>9.8415299999999988</v>
      </c>
    </row>
    <row r="150" spans="1:3">
      <c r="A150" s="445"/>
      <c r="B150" s="402" t="s">
        <v>2875</v>
      </c>
      <c r="C150" s="444">
        <v>161.32999999999998</v>
      </c>
    </row>
    <row r="151" spans="1:3">
      <c r="A151" s="445"/>
      <c r="B151" s="402" t="s">
        <v>2829</v>
      </c>
      <c r="C151" s="444">
        <v>29.415186000000002</v>
      </c>
    </row>
    <row r="152" spans="1:3">
      <c r="A152" s="445"/>
      <c r="B152" s="402" t="s">
        <v>2830</v>
      </c>
      <c r="C152" s="444">
        <v>760.07802100000004</v>
      </c>
    </row>
    <row r="153" spans="1:3">
      <c r="A153" s="445"/>
      <c r="B153" s="402" t="s">
        <v>2780</v>
      </c>
      <c r="C153" s="444">
        <v>199.97373899999997</v>
      </c>
    </row>
    <row r="154" spans="1:3">
      <c r="A154" s="445"/>
      <c r="B154" s="402" t="s">
        <v>2764</v>
      </c>
      <c r="C154" s="444">
        <v>197.50548000000003</v>
      </c>
    </row>
    <row r="155" spans="1:3">
      <c r="A155" s="445"/>
      <c r="B155" s="402" t="s">
        <v>2766</v>
      </c>
      <c r="C155" s="444">
        <v>86.082704999999976</v>
      </c>
    </row>
    <row r="156" spans="1:3">
      <c r="A156" s="445"/>
      <c r="B156" s="402" t="s">
        <v>2832</v>
      </c>
      <c r="C156" s="444">
        <v>12279.512127</v>
      </c>
    </row>
    <row r="157" spans="1:3">
      <c r="A157" s="445"/>
      <c r="B157" s="402" t="s">
        <v>2767</v>
      </c>
      <c r="C157" s="444">
        <v>23305.748931000024</v>
      </c>
    </row>
    <row r="158" spans="1:3">
      <c r="A158" s="445"/>
      <c r="B158" s="402" t="s">
        <v>2781</v>
      </c>
      <c r="C158" s="444">
        <v>154.82557</v>
      </c>
    </row>
    <row r="159" spans="1:3">
      <c r="A159" s="445"/>
      <c r="B159" s="402" t="s">
        <v>2885</v>
      </c>
      <c r="C159" s="444">
        <v>4.6999999999999999E-4</v>
      </c>
    </row>
    <row r="160" spans="1:3">
      <c r="A160" s="445"/>
      <c r="B160" s="402" t="s">
        <v>2834</v>
      </c>
      <c r="C160" s="444">
        <v>14.744</v>
      </c>
    </row>
    <row r="161" spans="1:3">
      <c r="A161" s="445"/>
      <c r="B161" s="402" t="s">
        <v>2782</v>
      </c>
      <c r="C161" s="444">
        <v>39.250820000000004</v>
      </c>
    </row>
    <row r="162" spans="1:3">
      <c r="A162" s="445"/>
      <c r="B162" s="402" t="s">
        <v>2926</v>
      </c>
      <c r="C162" s="444">
        <v>97.831134000000006</v>
      </c>
    </row>
    <row r="163" spans="1:3">
      <c r="A163" s="445"/>
      <c r="B163" s="402" t="s">
        <v>2837</v>
      </c>
      <c r="C163" s="444">
        <v>21.47353</v>
      </c>
    </row>
    <row r="164" spans="1:3">
      <c r="A164" s="445"/>
      <c r="B164" s="402" t="s">
        <v>2853</v>
      </c>
      <c r="C164" s="444">
        <v>0.1169</v>
      </c>
    </row>
    <row r="165" spans="1:3">
      <c r="A165" s="445"/>
      <c r="B165" s="402" t="s">
        <v>2838</v>
      </c>
      <c r="C165" s="444">
        <v>116</v>
      </c>
    </row>
    <row r="166" spans="1:3">
      <c r="A166" s="445"/>
      <c r="B166" s="402" t="s">
        <v>2840</v>
      </c>
      <c r="C166" s="444">
        <v>14.2896</v>
      </c>
    </row>
    <row r="167" spans="1:3">
      <c r="A167" s="445" t="s">
        <v>2814</v>
      </c>
      <c r="B167" s="402" t="s">
        <v>2762</v>
      </c>
      <c r="C167" s="444">
        <v>1523.1623080000002</v>
      </c>
    </row>
    <row r="168" spans="1:3">
      <c r="A168" s="445"/>
      <c r="B168" s="402" t="s">
        <v>2763</v>
      </c>
      <c r="C168" s="444">
        <v>99.573849999999993</v>
      </c>
    </row>
    <row r="169" spans="1:3">
      <c r="A169" s="445"/>
      <c r="B169" s="402" t="s">
        <v>2767</v>
      </c>
      <c r="C169" s="444">
        <v>18.66591</v>
      </c>
    </row>
    <row r="170" spans="1:3">
      <c r="A170" s="445" t="s">
        <v>2841</v>
      </c>
      <c r="B170" s="402" t="s">
        <v>2762</v>
      </c>
      <c r="C170" s="444">
        <v>206.6335</v>
      </c>
    </row>
    <row r="171" spans="1:3">
      <c r="A171" s="445" t="s">
        <v>2842</v>
      </c>
      <c r="B171" s="402" t="s">
        <v>2762</v>
      </c>
      <c r="C171" s="444">
        <v>12053.384400000003</v>
      </c>
    </row>
    <row r="172" spans="1:3">
      <c r="A172" s="445"/>
      <c r="B172" s="402" t="s">
        <v>2763</v>
      </c>
      <c r="C172" s="444">
        <v>562.21770000000004</v>
      </c>
    </row>
    <row r="173" spans="1:3">
      <c r="A173" s="445"/>
      <c r="B173" s="402" t="s">
        <v>2767</v>
      </c>
      <c r="C173" s="444">
        <v>125.59299999999999</v>
      </c>
    </row>
    <row r="174" spans="1:3">
      <c r="A174" s="445" t="s">
        <v>2843</v>
      </c>
      <c r="B174" s="402" t="s">
        <v>2762</v>
      </c>
      <c r="C174" s="444">
        <v>140.93203</v>
      </c>
    </row>
    <row r="175" spans="1:3">
      <c r="A175" s="445" t="s">
        <v>2763</v>
      </c>
      <c r="B175" s="402" t="s">
        <v>2776</v>
      </c>
      <c r="C175" s="444">
        <v>166.375</v>
      </c>
    </row>
    <row r="176" spans="1:3">
      <c r="A176" s="445"/>
      <c r="B176" s="402" t="s">
        <v>2846</v>
      </c>
      <c r="C176" s="444">
        <v>20.666</v>
      </c>
    </row>
    <row r="177" spans="1:3">
      <c r="A177" s="445"/>
      <c r="B177" s="402" t="s">
        <v>2762</v>
      </c>
      <c r="C177" s="444">
        <v>25</v>
      </c>
    </row>
    <row r="178" spans="1:3">
      <c r="A178" s="111"/>
      <c r="B178" s="402" t="s">
        <v>2843</v>
      </c>
      <c r="C178" s="444">
        <v>4241.8456559999995</v>
      </c>
    </row>
    <row r="179" spans="1:3">
      <c r="A179" s="445"/>
      <c r="B179" s="402" t="s">
        <v>2763</v>
      </c>
      <c r="C179" s="444">
        <v>223.79499999999999</v>
      </c>
    </row>
    <row r="180" spans="1:3">
      <c r="A180" s="445"/>
      <c r="B180" s="402" t="s">
        <v>2777</v>
      </c>
      <c r="C180" s="444">
        <v>393.46199999999999</v>
      </c>
    </row>
    <row r="181" spans="1:3">
      <c r="A181" s="445"/>
      <c r="B181" s="402" t="s">
        <v>2778</v>
      </c>
      <c r="C181" s="444">
        <v>1143.3</v>
      </c>
    </row>
    <row r="182" spans="1:3">
      <c r="A182" s="445"/>
      <c r="B182" s="402" t="s">
        <v>2779</v>
      </c>
      <c r="C182" s="444">
        <v>19.923749999999998</v>
      </c>
    </row>
    <row r="183" spans="1:3">
      <c r="A183" s="111"/>
      <c r="B183" s="402" t="s">
        <v>2832</v>
      </c>
      <c r="C183" s="444">
        <v>129.06800000000001</v>
      </c>
    </row>
    <row r="184" spans="1:3">
      <c r="A184" s="445" t="s">
        <v>2770</v>
      </c>
      <c r="B184" s="402" t="s">
        <v>2761</v>
      </c>
      <c r="C184" s="444">
        <v>28.142619999999997</v>
      </c>
    </row>
    <row r="185" spans="1:3">
      <c r="A185" s="445"/>
      <c r="B185" s="402" t="s">
        <v>2765</v>
      </c>
      <c r="C185" s="444">
        <v>452.80457000000007</v>
      </c>
    </row>
    <row r="186" spans="1:3">
      <c r="A186" s="445"/>
      <c r="B186" s="402" t="s">
        <v>2768</v>
      </c>
      <c r="C186" s="444">
        <v>34646.356489999998</v>
      </c>
    </row>
    <row r="187" spans="1:3">
      <c r="A187" s="445"/>
      <c r="B187" s="402" t="s">
        <v>2771</v>
      </c>
      <c r="C187" s="444">
        <v>5.2279999999999998</v>
      </c>
    </row>
    <row r="188" spans="1:3">
      <c r="A188" s="445"/>
      <c r="B188" s="402" t="s">
        <v>2774</v>
      </c>
      <c r="C188" s="444">
        <v>1445.2067400000001</v>
      </c>
    </row>
    <row r="189" spans="1:3">
      <c r="A189" s="445"/>
      <c r="B189" s="402" t="s">
        <v>2769</v>
      </c>
      <c r="C189" s="444">
        <v>65416.593119999969</v>
      </c>
    </row>
    <row r="190" spans="1:3">
      <c r="A190" s="445"/>
      <c r="B190" s="402" t="s">
        <v>2775</v>
      </c>
      <c r="C190" s="444">
        <v>23351.955714000003</v>
      </c>
    </row>
    <row r="191" spans="1:3">
      <c r="A191" s="445"/>
      <c r="B191" s="402" t="s">
        <v>2786</v>
      </c>
      <c r="C191" s="444">
        <v>668.78107999999997</v>
      </c>
    </row>
    <row r="192" spans="1:3">
      <c r="A192" s="445"/>
      <c r="B192" s="402" t="s">
        <v>2790</v>
      </c>
      <c r="C192" s="444">
        <v>1429.8618600000002</v>
      </c>
    </row>
    <row r="193" spans="1:3">
      <c r="A193" s="445"/>
      <c r="B193" s="402" t="s">
        <v>2776</v>
      </c>
      <c r="C193" s="444">
        <v>69502.470131999929</v>
      </c>
    </row>
    <row r="194" spans="1:3">
      <c r="A194" s="445"/>
      <c r="B194" s="402" t="s">
        <v>2799</v>
      </c>
      <c r="C194" s="444">
        <v>40932.986569999892</v>
      </c>
    </row>
    <row r="195" spans="1:3">
      <c r="A195" s="445"/>
      <c r="B195" s="402" t="s">
        <v>2800</v>
      </c>
      <c r="C195" s="444">
        <v>1.571</v>
      </c>
    </row>
    <row r="196" spans="1:3" ht="23.25">
      <c r="A196" s="445"/>
      <c r="B196" s="402" t="s">
        <v>2807</v>
      </c>
      <c r="C196" s="444">
        <v>6697.4477100000013</v>
      </c>
    </row>
    <row r="197" spans="1:3">
      <c r="A197" s="445"/>
      <c r="B197" s="402" t="s">
        <v>2811</v>
      </c>
      <c r="C197" s="444">
        <v>147.91499999999999</v>
      </c>
    </row>
    <row r="198" spans="1:3">
      <c r="A198" s="445"/>
      <c r="B198" s="402" t="s">
        <v>2812</v>
      </c>
      <c r="C198" s="444">
        <v>368.31527</v>
      </c>
    </row>
    <row r="199" spans="1:3">
      <c r="A199" s="445"/>
      <c r="B199" s="402" t="s">
        <v>2762</v>
      </c>
      <c r="C199" s="444">
        <v>1697885.6268184031</v>
      </c>
    </row>
    <row r="200" spans="1:3">
      <c r="A200" s="445"/>
      <c r="B200" s="402" t="s">
        <v>2763</v>
      </c>
      <c r="C200" s="444">
        <v>146254.54013000007</v>
      </c>
    </row>
    <row r="201" spans="1:3">
      <c r="A201" s="445"/>
      <c r="B201" s="402" t="s">
        <v>2770</v>
      </c>
      <c r="C201" s="444">
        <v>56.4</v>
      </c>
    </row>
    <row r="202" spans="1:3">
      <c r="A202" s="445"/>
      <c r="B202" s="402" t="s">
        <v>2778</v>
      </c>
      <c r="C202" s="444">
        <v>166.03160000000003</v>
      </c>
    </row>
    <row r="203" spans="1:3">
      <c r="A203" s="445"/>
      <c r="B203" s="402" t="s">
        <v>2856</v>
      </c>
      <c r="C203" s="444">
        <v>8.1080000000000005</v>
      </c>
    </row>
    <row r="204" spans="1:3">
      <c r="A204" s="445"/>
      <c r="B204" s="402" t="s">
        <v>2817</v>
      </c>
      <c r="C204" s="444">
        <v>52.079000000000008</v>
      </c>
    </row>
    <row r="205" spans="1:3">
      <c r="A205" s="445"/>
      <c r="B205" s="402" t="s">
        <v>2821</v>
      </c>
      <c r="C205" s="444">
        <v>8246.1932400000096</v>
      </c>
    </row>
    <row r="206" spans="1:3">
      <c r="A206" s="445"/>
      <c r="B206" s="402" t="s">
        <v>2822</v>
      </c>
      <c r="C206" s="444">
        <v>14.255000000000001</v>
      </c>
    </row>
    <row r="207" spans="1:3">
      <c r="A207" s="445"/>
      <c r="B207" s="402" t="s">
        <v>2810</v>
      </c>
      <c r="C207" s="444">
        <v>811666.61623530113</v>
      </c>
    </row>
    <row r="208" spans="1:3">
      <c r="A208" s="445"/>
      <c r="B208" s="402" t="s">
        <v>2779</v>
      </c>
      <c r="C208" s="444">
        <v>286681.35281239991</v>
      </c>
    </row>
    <row r="209" spans="1:3">
      <c r="A209" s="445"/>
      <c r="B209" s="402" t="s">
        <v>2826</v>
      </c>
      <c r="C209" s="444">
        <v>16.371700000000001</v>
      </c>
    </row>
    <row r="210" spans="1:3">
      <c r="A210" s="445"/>
      <c r="B210" s="402" t="s">
        <v>2828</v>
      </c>
      <c r="C210" s="444">
        <v>22.09</v>
      </c>
    </row>
    <row r="211" spans="1:3">
      <c r="A211" s="445"/>
      <c r="B211" s="402" t="s">
        <v>2875</v>
      </c>
      <c r="C211" s="444">
        <v>23221.263765000003</v>
      </c>
    </row>
    <row r="212" spans="1:3">
      <c r="A212" s="445"/>
      <c r="B212" s="402" t="s">
        <v>2830</v>
      </c>
      <c r="C212" s="444">
        <v>438.41591999999991</v>
      </c>
    </row>
    <row r="213" spans="1:3">
      <c r="A213" s="445"/>
      <c r="B213" s="402" t="s">
        <v>2764</v>
      </c>
      <c r="C213" s="444">
        <v>204273.97467699973</v>
      </c>
    </row>
    <row r="214" spans="1:3">
      <c r="A214" s="445"/>
      <c r="B214" s="402" t="s">
        <v>2766</v>
      </c>
      <c r="C214" s="444">
        <v>88532.961234000162</v>
      </c>
    </row>
    <row r="215" spans="1:3">
      <c r="A215" s="445"/>
      <c r="B215" s="402" t="s">
        <v>2832</v>
      </c>
      <c r="C215" s="444">
        <v>1689.754265</v>
      </c>
    </row>
    <row r="216" spans="1:3">
      <c r="A216" s="445"/>
      <c r="B216" s="402" t="s">
        <v>2767</v>
      </c>
      <c r="C216" s="444">
        <v>1810966.1372109931</v>
      </c>
    </row>
    <row r="217" spans="1:3">
      <c r="A217" s="445"/>
      <c r="B217" s="402" t="s">
        <v>2781</v>
      </c>
      <c r="C217" s="444">
        <v>10839.382420000002</v>
      </c>
    </row>
    <row r="218" spans="1:3">
      <c r="A218" s="445"/>
      <c r="B218" s="402" t="s">
        <v>2834</v>
      </c>
      <c r="C218" s="444">
        <v>4927.4830780000002</v>
      </c>
    </row>
    <row r="219" spans="1:3">
      <c r="A219" s="445"/>
      <c r="B219" s="402" t="s">
        <v>2782</v>
      </c>
      <c r="C219" s="444">
        <v>710.92865000000006</v>
      </c>
    </row>
    <row r="220" spans="1:3">
      <c r="A220" s="445"/>
      <c r="B220" s="402" t="s">
        <v>2926</v>
      </c>
      <c r="C220" s="444">
        <v>28736.44611099999</v>
      </c>
    </row>
    <row r="221" spans="1:3">
      <c r="A221" s="445"/>
      <c r="B221" s="402" t="s">
        <v>2836</v>
      </c>
      <c r="C221" s="444">
        <v>19.8</v>
      </c>
    </row>
    <row r="222" spans="1:3">
      <c r="A222" s="445"/>
      <c r="B222" s="402" t="s">
        <v>2837</v>
      </c>
      <c r="C222" s="444">
        <v>292.04259999999999</v>
      </c>
    </row>
    <row r="223" spans="1:3">
      <c r="A223" s="445"/>
      <c r="B223" s="402" t="s">
        <v>2853</v>
      </c>
      <c r="C223" s="444">
        <v>292.93938000000003</v>
      </c>
    </row>
    <row r="224" spans="1:3">
      <c r="A224" s="445" t="s">
        <v>2854</v>
      </c>
      <c r="B224" s="402" t="s">
        <v>2762</v>
      </c>
      <c r="C224" s="444">
        <v>7.82</v>
      </c>
    </row>
    <row r="225" spans="1:3">
      <c r="A225" s="445" t="s">
        <v>2930</v>
      </c>
      <c r="B225" s="402" t="s">
        <v>2762</v>
      </c>
      <c r="C225" s="444">
        <v>1E-3</v>
      </c>
    </row>
    <row r="226" spans="1:3">
      <c r="A226" s="445" t="s">
        <v>2815</v>
      </c>
      <c r="B226" s="402" t="s">
        <v>2762</v>
      </c>
      <c r="C226" s="444">
        <v>99895.248892996256</v>
      </c>
    </row>
    <row r="227" spans="1:3">
      <c r="A227" s="445"/>
      <c r="B227" s="402" t="s">
        <v>2763</v>
      </c>
      <c r="C227" s="444">
        <v>32418.040670999988</v>
      </c>
    </row>
    <row r="228" spans="1:3">
      <c r="A228" s="445"/>
      <c r="B228" s="402" t="s">
        <v>2810</v>
      </c>
      <c r="C228" s="444">
        <v>21165.273470000015</v>
      </c>
    </row>
    <row r="229" spans="1:3">
      <c r="A229" s="445"/>
      <c r="B229" s="402" t="s">
        <v>2779</v>
      </c>
      <c r="C229" s="444">
        <v>0.52400000000000002</v>
      </c>
    </row>
    <row r="230" spans="1:3">
      <c r="A230" s="445"/>
      <c r="B230" s="402" t="s">
        <v>2875</v>
      </c>
      <c r="C230" s="444">
        <v>9.9427319999999995</v>
      </c>
    </row>
    <row r="231" spans="1:3">
      <c r="A231" s="445"/>
      <c r="B231" s="402" t="s">
        <v>2764</v>
      </c>
      <c r="C231" s="444">
        <v>11870.598299999998</v>
      </c>
    </row>
    <row r="232" spans="1:3">
      <c r="A232" s="445"/>
      <c r="B232" s="402" t="s">
        <v>2767</v>
      </c>
      <c r="C232" s="444">
        <v>96976.350309999922</v>
      </c>
    </row>
    <row r="233" spans="1:3">
      <c r="A233" s="445" t="s">
        <v>2893</v>
      </c>
      <c r="B233" s="402" t="s">
        <v>2762</v>
      </c>
      <c r="C233" s="444">
        <v>138.19</v>
      </c>
    </row>
    <row r="234" spans="1:3">
      <c r="A234" s="445" t="s">
        <v>2777</v>
      </c>
      <c r="B234" s="402" t="s">
        <v>2762</v>
      </c>
      <c r="C234" s="444">
        <v>1382.6199030000002</v>
      </c>
    </row>
    <row r="235" spans="1:3">
      <c r="A235" s="445"/>
      <c r="B235" s="402" t="s">
        <v>2763</v>
      </c>
      <c r="C235" s="444">
        <v>7.0873100000000004</v>
      </c>
    </row>
    <row r="236" spans="1:3">
      <c r="A236" s="445"/>
      <c r="B236" s="402" t="s">
        <v>2767</v>
      </c>
      <c r="C236" s="444">
        <v>8.4879999999999995</v>
      </c>
    </row>
    <row r="237" spans="1:3">
      <c r="A237" s="445" t="s">
        <v>2816</v>
      </c>
      <c r="B237" s="402" t="s">
        <v>2762</v>
      </c>
      <c r="C237" s="444">
        <v>0.04</v>
      </c>
    </row>
    <row r="238" spans="1:3">
      <c r="A238" s="445" t="s">
        <v>2778</v>
      </c>
      <c r="B238" s="402" t="s">
        <v>2762</v>
      </c>
      <c r="C238" s="444">
        <v>4616.4472039999991</v>
      </c>
    </row>
    <row r="239" spans="1:3">
      <c r="A239" s="445"/>
      <c r="B239" s="402" t="s">
        <v>2763</v>
      </c>
      <c r="C239" s="444">
        <v>246.57359299999999</v>
      </c>
    </row>
    <row r="240" spans="1:3">
      <c r="A240" s="445"/>
      <c r="B240" s="402" t="s">
        <v>2770</v>
      </c>
      <c r="C240" s="444">
        <v>9.8000000000000004E-2</v>
      </c>
    </row>
    <row r="241" spans="1:3">
      <c r="A241" s="445"/>
      <c r="B241" s="402" t="s">
        <v>2764</v>
      </c>
      <c r="C241" s="444">
        <v>10.525</v>
      </c>
    </row>
    <row r="242" spans="1:3">
      <c r="A242" s="445"/>
      <c r="B242" s="402" t="s">
        <v>2767</v>
      </c>
      <c r="C242" s="444">
        <v>77.785000000000011</v>
      </c>
    </row>
    <row r="243" spans="1:3">
      <c r="A243" s="445" t="s">
        <v>2856</v>
      </c>
      <c r="B243" s="402" t="s">
        <v>2762</v>
      </c>
      <c r="C243" s="444">
        <v>35.322411999999993</v>
      </c>
    </row>
    <row r="244" spans="1:3">
      <c r="A244" s="445" t="s">
        <v>2817</v>
      </c>
      <c r="B244" s="402" t="s">
        <v>2762</v>
      </c>
      <c r="C244" s="444">
        <v>15.765179999999999</v>
      </c>
    </row>
    <row r="245" spans="1:3">
      <c r="A245" s="445"/>
      <c r="B245" s="402" t="s">
        <v>2763</v>
      </c>
      <c r="C245" s="444">
        <v>0.82</v>
      </c>
    </row>
    <row r="246" spans="1:3">
      <c r="A246" s="445"/>
      <c r="B246" s="402" t="s">
        <v>2764</v>
      </c>
      <c r="C246" s="444">
        <v>0.65739999999999998</v>
      </c>
    </row>
    <row r="247" spans="1:3">
      <c r="A247" s="445" t="s">
        <v>2921</v>
      </c>
      <c r="B247" s="402" t="s">
        <v>2762</v>
      </c>
      <c r="C247" s="444">
        <v>4.5999999999999999E-2</v>
      </c>
    </row>
    <row r="248" spans="1:3">
      <c r="A248" s="445" t="s">
        <v>2858</v>
      </c>
      <c r="B248" s="402" t="s">
        <v>2762</v>
      </c>
      <c r="C248" s="444">
        <v>41900.384019999998</v>
      </c>
    </row>
    <row r="249" spans="1:3">
      <c r="A249" s="445"/>
      <c r="B249" s="402" t="s">
        <v>2763</v>
      </c>
      <c r="C249" s="444">
        <v>539.12022000000002</v>
      </c>
    </row>
    <row r="250" spans="1:3">
      <c r="A250" s="445"/>
      <c r="B250" s="402" t="s">
        <v>2764</v>
      </c>
      <c r="C250" s="444">
        <v>1352.1387</v>
      </c>
    </row>
    <row r="251" spans="1:3">
      <c r="A251" s="445"/>
      <c r="B251" s="402" t="s">
        <v>2766</v>
      </c>
      <c r="C251" s="444">
        <v>114.7205</v>
      </c>
    </row>
    <row r="252" spans="1:3">
      <c r="A252" s="445"/>
      <c r="B252" s="402" t="s">
        <v>2767</v>
      </c>
      <c r="C252" s="444">
        <v>26415.661470000028</v>
      </c>
    </row>
    <row r="253" spans="1:3">
      <c r="A253" s="445" t="s">
        <v>2860</v>
      </c>
      <c r="B253" s="402" t="s">
        <v>2762</v>
      </c>
      <c r="C253" s="444">
        <v>410.93</v>
      </c>
    </row>
    <row r="254" spans="1:3">
      <c r="A254" s="445" t="s">
        <v>2861</v>
      </c>
      <c r="B254" s="402" t="s">
        <v>2762</v>
      </c>
      <c r="C254" s="444">
        <v>3.1280000000000001</v>
      </c>
    </row>
    <row r="255" spans="1:3">
      <c r="A255" s="445" t="s">
        <v>2895</v>
      </c>
      <c r="B255" s="402" t="s">
        <v>2762</v>
      </c>
      <c r="C255" s="444">
        <v>6.8639999999999999</v>
      </c>
    </row>
    <row r="256" spans="1:3">
      <c r="A256" s="445" t="s">
        <v>2862</v>
      </c>
      <c r="B256" s="402" t="s">
        <v>2767</v>
      </c>
      <c r="C256" s="444">
        <v>9.3678500000000007</v>
      </c>
    </row>
    <row r="257" spans="1:3">
      <c r="A257" s="445" t="s">
        <v>2818</v>
      </c>
      <c r="B257" s="402" t="s">
        <v>2762</v>
      </c>
      <c r="C257" s="444">
        <v>2085.1236499999995</v>
      </c>
    </row>
    <row r="258" spans="1:3">
      <c r="A258" s="445"/>
      <c r="B258" s="402" t="s">
        <v>2763</v>
      </c>
      <c r="C258" s="444">
        <v>2.1537299999999999</v>
      </c>
    </row>
    <row r="259" spans="1:3">
      <c r="A259" s="445"/>
      <c r="B259" s="402" t="s">
        <v>2767</v>
      </c>
      <c r="C259" s="444">
        <v>9.6686899999999998</v>
      </c>
    </row>
    <row r="260" spans="1:3">
      <c r="A260" s="445" t="s">
        <v>2819</v>
      </c>
      <c r="B260" s="402" t="s">
        <v>2762</v>
      </c>
      <c r="C260" s="444">
        <v>20.305</v>
      </c>
    </row>
    <row r="261" spans="1:3">
      <c r="A261" s="445"/>
      <c r="B261" s="402" t="s">
        <v>2763</v>
      </c>
      <c r="C261" s="444">
        <v>41.063000000000002</v>
      </c>
    </row>
    <row r="262" spans="1:3">
      <c r="A262" s="445" t="s">
        <v>2911</v>
      </c>
      <c r="B262" s="445" t="s">
        <v>2762</v>
      </c>
      <c r="C262" s="444">
        <v>8.146510000000001</v>
      </c>
    </row>
    <row r="263" spans="1:3">
      <c r="A263" s="445" t="s">
        <v>2931</v>
      </c>
      <c r="B263" s="445" t="s">
        <v>2762</v>
      </c>
      <c r="C263" s="444">
        <v>0.61199999999999999</v>
      </c>
    </row>
    <row r="264" spans="1:3">
      <c r="A264" s="445" t="s">
        <v>2821</v>
      </c>
      <c r="B264" s="402" t="s">
        <v>2762</v>
      </c>
      <c r="C264" s="444">
        <v>2257.0245299999992</v>
      </c>
    </row>
    <row r="265" spans="1:3">
      <c r="A265" s="445"/>
      <c r="B265" s="402" t="s">
        <v>2763</v>
      </c>
      <c r="C265" s="444">
        <v>191.53190000000001</v>
      </c>
    </row>
    <row r="266" spans="1:3">
      <c r="A266" s="445"/>
      <c r="B266" s="402" t="s">
        <v>2821</v>
      </c>
      <c r="C266" s="444">
        <v>4.2779999999999996</v>
      </c>
    </row>
    <row r="267" spans="1:3">
      <c r="A267" s="445"/>
      <c r="B267" s="402" t="s">
        <v>2810</v>
      </c>
      <c r="C267" s="444">
        <v>142.68083000000001</v>
      </c>
    </row>
    <row r="268" spans="1:3">
      <c r="A268" s="445"/>
      <c r="B268" s="402" t="s">
        <v>2779</v>
      </c>
      <c r="C268" s="444">
        <v>1.8735124999999999</v>
      </c>
    </row>
    <row r="269" spans="1:3">
      <c r="A269" s="445"/>
      <c r="B269" s="402" t="s">
        <v>2764</v>
      </c>
      <c r="C269" s="444">
        <v>32.901800000000001</v>
      </c>
    </row>
    <row r="270" spans="1:3">
      <c r="A270" s="445"/>
      <c r="B270" s="402" t="s">
        <v>2766</v>
      </c>
      <c r="C270" s="444">
        <v>4.9630000000000019</v>
      </c>
    </row>
    <row r="271" spans="1:3">
      <c r="A271" s="445"/>
      <c r="B271" s="402" t="s">
        <v>2767</v>
      </c>
      <c r="C271" s="444">
        <v>208.45605</v>
      </c>
    </row>
    <row r="272" spans="1:3">
      <c r="A272" s="445" t="s">
        <v>2863</v>
      </c>
      <c r="B272" s="402" t="s">
        <v>2762</v>
      </c>
      <c r="C272" s="444">
        <v>241.11559999999989</v>
      </c>
    </row>
    <row r="273" spans="1:3">
      <c r="A273" s="445"/>
      <c r="B273" s="402" t="s">
        <v>2767</v>
      </c>
      <c r="C273" s="444">
        <v>15.15</v>
      </c>
    </row>
    <row r="274" spans="1:3">
      <c r="A274" s="445" t="s">
        <v>2822</v>
      </c>
      <c r="B274" s="402" t="s">
        <v>2762</v>
      </c>
      <c r="C274" s="444">
        <v>1.0319799999999999</v>
      </c>
    </row>
    <row r="275" spans="1:3">
      <c r="A275" s="445" t="s">
        <v>2823</v>
      </c>
      <c r="B275" s="402" t="s">
        <v>2775</v>
      </c>
      <c r="C275" s="444">
        <v>1.4339999999999999</v>
      </c>
    </row>
    <row r="276" spans="1:3" ht="23.25">
      <c r="A276" s="445"/>
      <c r="B276" s="402" t="s">
        <v>2807</v>
      </c>
      <c r="C276" s="444">
        <v>100.895</v>
      </c>
    </row>
    <row r="277" spans="1:3">
      <c r="A277" s="445"/>
      <c r="B277" s="402" t="s">
        <v>2762</v>
      </c>
      <c r="C277" s="444">
        <v>34315.138399499978</v>
      </c>
    </row>
    <row r="278" spans="1:3">
      <c r="A278" s="445"/>
      <c r="B278" s="402" t="s">
        <v>2763</v>
      </c>
      <c r="C278" s="444">
        <v>1908.0173379999997</v>
      </c>
    </row>
    <row r="279" spans="1:3">
      <c r="A279" s="445"/>
      <c r="B279" s="402" t="s">
        <v>2770</v>
      </c>
      <c r="C279" s="444">
        <v>9.6679999999999993</v>
      </c>
    </row>
    <row r="280" spans="1:3">
      <c r="A280" s="445"/>
      <c r="B280" s="402" t="s">
        <v>2779</v>
      </c>
      <c r="C280" s="444">
        <v>310.77999999999997</v>
      </c>
    </row>
    <row r="281" spans="1:3">
      <c r="A281" s="445"/>
      <c r="B281" s="402" t="s">
        <v>2810</v>
      </c>
      <c r="C281" s="444">
        <v>9.8000000000000007</v>
      </c>
    </row>
    <row r="282" spans="1:3">
      <c r="A282" s="445"/>
      <c r="B282" s="402" t="s">
        <v>2764</v>
      </c>
      <c r="C282" s="444">
        <v>255.2448</v>
      </c>
    </row>
    <row r="283" spans="1:3">
      <c r="A283" s="445"/>
      <c r="B283" s="402" t="s">
        <v>2766</v>
      </c>
      <c r="C283" s="444">
        <v>555.50436000000002</v>
      </c>
    </row>
    <row r="284" spans="1:3">
      <c r="A284" s="445"/>
      <c r="B284" s="402" t="s">
        <v>2767</v>
      </c>
      <c r="C284" s="444">
        <v>1092.0038999999999</v>
      </c>
    </row>
    <row r="285" spans="1:3">
      <c r="A285" s="445" t="s">
        <v>2824</v>
      </c>
      <c r="B285" s="402" t="s">
        <v>2762</v>
      </c>
      <c r="C285" s="444">
        <v>45156.351996999983</v>
      </c>
    </row>
    <row r="286" spans="1:3">
      <c r="A286" s="445"/>
      <c r="B286" s="402" t="s">
        <v>2763</v>
      </c>
      <c r="C286" s="444">
        <v>178.44219000000001</v>
      </c>
    </row>
    <row r="287" spans="1:3">
      <c r="A287" s="445" t="s">
        <v>2866</v>
      </c>
      <c r="B287" s="402" t="s">
        <v>2762</v>
      </c>
      <c r="C287" s="444">
        <v>22.589569999999998</v>
      </c>
    </row>
    <row r="288" spans="1:3">
      <c r="A288" s="445" t="s">
        <v>2868</v>
      </c>
      <c r="B288" s="402" t="s">
        <v>2762</v>
      </c>
      <c r="C288" s="444">
        <v>1.212</v>
      </c>
    </row>
    <row r="289" spans="1:3">
      <c r="A289" s="445" t="s">
        <v>2810</v>
      </c>
      <c r="B289" s="402" t="s">
        <v>2762</v>
      </c>
      <c r="C289" s="444">
        <v>1143.8725140000006</v>
      </c>
    </row>
    <row r="290" spans="1:3">
      <c r="A290" s="445"/>
      <c r="B290" s="402" t="s">
        <v>2763</v>
      </c>
      <c r="C290" s="444">
        <v>50.697401999999997</v>
      </c>
    </row>
    <row r="291" spans="1:3">
      <c r="A291" s="445"/>
      <c r="B291" s="402" t="s">
        <v>2819</v>
      </c>
      <c r="C291" s="444">
        <v>1.2350399999999999</v>
      </c>
    </row>
    <row r="292" spans="1:3">
      <c r="A292" s="445"/>
      <c r="B292" s="402" t="s">
        <v>2810</v>
      </c>
      <c r="C292" s="444">
        <v>42.84</v>
      </c>
    </row>
    <row r="293" spans="1:3">
      <c r="A293" s="445"/>
      <c r="B293" s="402" t="s">
        <v>2779</v>
      </c>
      <c r="C293" s="444">
        <v>21.6</v>
      </c>
    </row>
    <row r="294" spans="1:3">
      <c r="A294" s="445"/>
      <c r="B294" s="402" t="s">
        <v>2764</v>
      </c>
      <c r="C294" s="444">
        <v>20.457879999999999</v>
      </c>
    </row>
    <row r="295" spans="1:3">
      <c r="A295" s="445" t="s">
        <v>2869</v>
      </c>
      <c r="B295" s="402" t="s">
        <v>2762</v>
      </c>
      <c r="C295" s="444">
        <v>21.685000000000002</v>
      </c>
    </row>
    <row r="296" spans="1:3">
      <c r="A296" s="445"/>
      <c r="B296" s="402" t="s">
        <v>2763</v>
      </c>
      <c r="C296" s="444">
        <v>3.3</v>
      </c>
    </row>
    <row r="297" spans="1:3">
      <c r="A297" s="445" t="s">
        <v>2779</v>
      </c>
      <c r="B297" s="402" t="s">
        <v>2776</v>
      </c>
      <c r="C297" s="444">
        <v>20.72</v>
      </c>
    </row>
    <row r="298" spans="1:3">
      <c r="A298" s="445"/>
      <c r="B298" s="402" t="s">
        <v>2762</v>
      </c>
      <c r="C298" s="444">
        <v>309.67498999999998</v>
      </c>
    </row>
    <row r="299" spans="1:3">
      <c r="A299" s="445"/>
      <c r="B299" s="402" t="s">
        <v>2763</v>
      </c>
      <c r="C299" s="444">
        <v>4301.3974499999995</v>
      </c>
    </row>
    <row r="300" spans="1:3">
      <c r="A300" s="445"/>
      <c r="B300" s="402" t="s">
        <v>2770</v>
      </c>
      <c r="C300" s="444">
        <v>122.29769999999999</v>
      </c>
    </row>
    <row r="301" spans="1:3">
      <c r="A301" s="445"/>
      <c r="B301" s="402" t="s">
        <v>2779</v>
      </c>
      <c r="C301" s="444">
        <v>23.158900000000003</v>
      </c>
    </row>
    <row r="302" spans="1:3">
      <c r="A302" s="445"/>
      <c r="B302" s="402" t="s">
        <v>2764</v>
      </c>
      <c r="C302" s="444">
        <v>22.038</v>
      </c>
    </row>
    <row r="303" spans="1:3">
      <c r="A303" s="445"/>
      <c r="B303" s="402" t="s">
        <v>2766</v>
      </c>
      <c r="C303" s="444">
        <v>2.2170000000000001</v>
      </c>
    </row>
    <row r="304" spans="1:3">
      <c r="A304" s="445"/>
      <c r="B304" s="402" t="s">
        <v>2767</v>
      </c>
      <c r="C304" s="444">
        <v>1.0999999999999999E-2</v>
      </c>
    </row>
    <row r="305" spans="1:3">
      <c r="A305" s="445" t="s">
        <v>2826</v>
      </c>
      <c r="B305" s="402" t="s">
        <v>2762</v>
      </c>
      <c r="C305" s="444">
        <v>532.53673000000003</v>
      </c>
    </row>
    <row r="306" spans="1:3">
      <c r="A306" s="445"/>
      <c r="B306" s="402" t="s">
        <v>2763</v>
      </c>
      <c r="C306" s="444">
        <v>4.3967000000000001</v>
      </c>
    </row>
    <row r="307" spans="1:3">
      <c r="A307" s="445"/>
      <c r="B307" s="402" t="s">
        <v>2764</v>
      </c>
      <c r="C307" s="444">
        <v>33</v>
      </c>
    </row>
    <row r="308" spans="1:3">
      <c r="A308" s="445"/>
      <c r="B308" s="402" t="s">
        <v>2767</v>
      </c>
      <c r="C308" s="444">
        <v>18383.733909999999</v>
      </c>
    </row>
    <row r="309" spans="1:3">
      <c r="A309" s="445" t="s">
        <v>2932</v>
      </c>
      <c r="B309" s="402" t="s">
        <v>2767</v>
      </c>
      <c r="C309" s="444">
        <v>8.83535</v>
      </c>
    </row>
    <row r="310" spans="1:3">
      <c r="A310" s="445" t="s">
        <v>2827</v>
      </c>
      <c r="B310" s="402" t="s">
        <v>2762</v>
      </c>
      <c r="C310" s="444">
        <v>55.907000000000004</v>
      </c>
    </row>
    <row r="311" spans="1:3">
      <c r="A311" s="445"/>
      <c r="B311" s="402" t="s">
        <v>2763</v>
      </c>
      <c r="C311" s="444">
        <v>50.886000000000003</v>
      </c>
    </row>
    <row r="312" spans="1:3">
      <c r="A312" s="445"/>
      <c r="B312" s="402" t="s">
        <v>2764</v>
      </c>
      <c r="C312" s="444">
        <v>50</v>
      </c>
    </row>
    <row r="313" spans="1:3">
      <c r="A313" s="445" t="s">
        <v>2873</v>
      </c>
      <c r="B313" s="402" t="s">
        <v>2762</v>
      </c>
      <c r="C313" s="444">
        <v>577.42241999999987</v>
      </c>
    </row>
    <row r="314" spans="1:3">
      <c r="A314" s="445" t="s">
        <v>2849</v>
      </c>
      <c r="B314" s="402" t="s">
        <v>2762</v>
      </c>
      <c r="C314" s="444">
        <v>0.22459999999999999</v>
      </c>
    </row>
    <row r="315" spans="1:3">
      <c r="A315" s="445" t="s">
        <v>2828</v>
      </c>
      <c r="B315" s="402" t="s">
        <v>2768</v>
      </c>
      <c r="C315" s="444">
        <v>26.343</v>
      </c>
    </row>
    <row r="316" spans="1:3">
      <c r="A316" s="445"/>
      <c r="B316" s="402" t="s">
        <v>2762</v>
      </c>
      <c r="C316" s="444">
        <v>21909.221923999998</v>
      </c>
    </row>
    <row r="317" spans="1:3">
      <c r="A317" s="445"/>
      <c r="B317" s="402" t="s">
        <v>2763</v>
      </c>
      <c r="C317" s="444">
        <v>3639.7346099999995</v>
      </c>
    </row>
    <row r="318" spans="1:3">
      <c r="A318" s="445"/>
      <c r="B318" s="402" t="s">
        <v>2810</v>
      </c>
      <c r="C318" s="444">
        <v>316.54184000000004</v>
      </c>
    </row>
    <row r="319" spans="1:3">
      <c r="A319" s="445"/>
      <c r="B319" s="402" t="s">
        <v>2875</v>
      </c>
      <c r="C319" s="444">
        <v>24.874560000000002</v>
      </c>
    </row>
    <row r="320" spans="1:3">
      <c r="A320" s="445"/>
      <c r="B320" s="402" t="s">
        <v>2764</v>
      </c>
      <c r="C320" s="444">
        <v>32.940480000000001</v>
      </c>
    </row>
    <row r="321" spans="1:3">
      <c r="A321" s="445"/>
      <c r="B321" s="402" t="s">
        <v>2767</v>
      </c>
      <c r="C321" s="444">
        <v>3308.1802309999994</v>
      </c>
    </row>
    <row r="322" spans="1:3">
      <c r="A322" s="445"/>
      <c r="B322" s="402" t="s">
        <v>2834</v>
      </c>
      <c r="C322" s="444">
        <v>31.676559999999998</v>
      </c>
    </row>
    <row r="323" spans="1:3">
      <c r="A323" s="445" t="s">
        <v>2875</v>
      </c>
      <c r="B323" s="402" t="s">
        <v>2762</v>
      </c>
      <c r="C323" s="444">
        <v>21.501981000000001</v>
      </c>
    </row>
    <row r="324" spans="1:3">
      <c r="A324" s="445"/>
      <c r="B324" s="402" t="s">
        <v>2767</v>
      </c>
      <c r="C324" s="444">
        <v>1.8939000000000001</v>
      </c>
    </row>
    <row r="325" spans="1:3">
      <c r="A325" s="445" t="s">
        <v>2829</v>
      </c>
      <c r="B325" s="402" t="s">
        <v>2762</v>
      </c>
      <c r="C325" s="444">
        <v>491.46034800000001</v>
      </c>
    </row>
    <row r="326" spans="1:3">
      <c r="A326" s="445" t="s">
        <v>2830</v>
      </c>
      <c r="B326" s="402" t="s">
        <v>2762</v>
      </c>
      <c r="C326" s="444">
        <v>3205.1637750000027</v>
      </c>
    </row>
    <row r="327" spans="1:3">
      <c r="A327" s="445"/>
      <c r="B327" s="402" t="s">
        <v>2763</v>
      </c>
      <c r="C327" s="444">
        <v>96.09</v>
      </c>
    </row>
    <row r="328" spans="1:3">
      <c r="A328" s="445"/>
      <c r="B328" s="402" t="s">
        <v>2770</v>
      </c>
      <c r="C328" s="444">
        <v>2.5000000000000001E-2</v>
      </c>
    </row>
    <row r="329" spans="1:3">
      <c r="A329" s="445"/>
      <c r="B329" s="402" t="s">
        <v>2810</v>
      </c>
      <c r="C329" s="444">
        <v>0.67949999999999999</v>
      </c>
    </row>
    <row r="330" spans="1:3">
      <c r="A330" s="445"/>
      <c r="B330" s="402" t="s">
        <v>2764</v>
      </c>
      <c r="C330" s="444">
        <v>63.18</v>
      </c>
    </row>
    <row r="331" spans="1:3">
      <c r="A331" s="445"/>
      <c r="B331" s="402" t="s">
        <v>2766</v>
      </c>
      <c r="C331" s="444">
        <v>77.918999999999997</v>
      </c>
    </row>
    <row r="332" spans="1:3">
      <c r="A332" s="445"/>
      <c r="B332" s="402" t="s">
        <v>2767</v>
      </c>
      <c r="C332" s="444">
        <v>740.46021999999982</v>
      </c>
    </row>
    <row r="333" spans="1:3">
      <c r="A333" s="445" t="s">
        <v>2780</v>
      </c>
      <c r="B333" s="402" t="s">
        <v>2774</v>
      </c>
      <c r="C333" s="444">
        <v>0.1</v>
      </c>
    </row>
    <row r="334" spans="1:3">
      <c r="A334" s="445"/>
      <c r="B334" s="402" t="s">
        <v>2769</v>
      </c>
      <c r="C334" s="444">
        <v>3227.6992400000026</v>
      </c>
    </row>
    <row r="335" spans="1:3">
      <c r="A335" s="445"/>
      <c r="B335" s="402" t="s">
        <v>2762</v>
      </c>
      <c r="C335" s="444">
        <v>94698.826676999917</v>
      </c>
    </row>
    <row r="336" spans="1:3">
      <c r="A336" s="445"/>
      <c r="B336" s="402" t="s">
        <v>2763</v>
      </c>
      <c r="C336" s="444">
        <v>3766.4201600000006</v>
      </c>
    </row>
    <row r="337" spans="1:3">
      <c r="A337" s="445"/>
      <c r="B337" s="402" t="s">
        <v>2810</v>
      </c>
      <c r="C337" s="444">
        <v>151.03100000000001</v>
      </c>
    </row>
    <row r="338" spans="1:3">
      <c r="A338" s="445"/>
      <c r="B338" s="402" t="s">
        <v>2779</v>
      </c>
      <c r="C338" s="444">
        <v>241.2387642060001</v>
      </c>
    </row>
    <row r="339" spans="1:3">
      <c r="A339" s="445"/>
      <c r="B339" s="402" t="s">
        <v>2764</v>
      </c>
      <c r="C339" s="444">
        <v>262.8779199999999</v>
      </c>
    </row>
    <row r="340" spans="1:3">
      <c r="A340" s="445"/>
      <c r="B340" s="402" t="s">
        <v>2766</v>
      </c>
      <c r="C340" s="444">
        <v>13.629850000000001</v>
      </c>
    </row>
    <row r="341" spans="1:3">
      <c r="A341" s="445"/>
      <c r="B341" s="402" t="s">
        <v>2767</v>
      </c>
      <c r="C341" s="444">
        <v>100.00216000000015</v>
      </c>
    </row>
    <row r="342" spans="1:3">
      <c r="A342" s="445" t="s">
        <v>2764</v>
      </c>
      <c r="B342" s="402" t="s">
        <v>2775</v>
      </c>
      <c r="C342" s="444">
        <v>1716.1728599999997</v>
      </c>
    </row>
    <row r="343" spans="1:3">
      <c r="A343" s="445"/>
      <c r="B343" s="402" t="s">
        <v>2786</v>
      </c>
      <c r="C343" s="444">
        <v>124.325</v>
      </c>
    </row>
    <row r="344" spans="1:3">
      <c r="A344" s="445"/>
      <c r="B344" s="402" t="s">
        <v>2776</v>
      </c>
      <c r="C344" s="444">
        <v>451.23</v>
      </c>
    </row>
    <row r="345" spans="1:3">
      <c r="A345" s="445"/>
      <c r="B345" s="402" t="s">
        <v>2799</v>
      </c>
      <c r="C345" s="444">
        <v>327.19740000000002</v>
      </c>
    </row>
    <row r="346" spans="1:3">
      <c r="A346" s="445"/>
      <c r="B346" s="402" t="s">
        <v>2805</v>
      </c>
      <c r="C346" s="444">
        <v>295.04000000000002</v>
      </c>
    </row>
    <row r="347" spans="1:3">
      <c r="A347" s="445"/>
      <c r="B347" s="402" t="s">
        <v>2846</v>
      </c>
      <c r="C347" s="444">
        <v>177.52</v>
      </c>
    </row>
    <row r="348" spans="1:3" ht="23.25">
      <c r="A348" s="445"/>
      <c r="B348" s="402" t="s">
        <v>2807</v>
      </c>
      <c r="C348" s="444">
        <v>83.853999999999999</v>
      </c>
    </row>
    <row r="349" spans="1:3">
      <c r="A349" s="445"/>
      <c r="B349" s="402" t="s">
        <v>2812</v>
      </c>
      <c r="C349" s="444">
        <v>1025.855</v>
      </c>
    </row>
    <row r="350" spans="1:3">
      <c r="A350" s="445"/>
      <c r="B350" s="402" t="s">
        <v>2762</v>
      </c>
      <c r="C350" s="444">
        <v>259641.78048399999</v>
      </c>
    </row>
    <row r="351" spans="1:3">
      <c r="A351" s="445"/>
      <c r="B351" s="402" t="s">
        <v>2763</v>
      </c>
      <c r="C351" s="444">
        <v>7.2860000000000008E-2</v>
      </c>
    </row>
    <row r="352" spans="1:3">
      <c r="A352" s="445"/>
      <c r="B352" s="402" t="s">
        <v>2770</v>
      </c>
      <c r="C352" s="444">
        <v>30011.282199999998</v>
      </c>
    </row>
    <row r="353" spans="1:3">
      <c r="A353" s="445"/>
      <c r="B353" s="402" t="s">
        <v>2777</v>
      </c>
      <c r="C353" s="444">
        <v>5086.8469999999998</v>
      </c>
    </row>
    <row r="354" spans="1:3">
      <c r="A354" s="445"/>
      <c r="B354" s="402" t="s">
        <v>2778</v>
      </c>
      <c r="C354" s="444">
        <v>30.666</v>
      </c>
    </row>
    <row r="355" spans="1:3">
      <c r="A355" s="445"/>
      <c r="B355" s="402" t="s">
        <v>2818</v>
      </c>
      <c r="C355" s="444">
        <v>568.98900000000003</v>
      </c>
    </row>
    <row r="356" spans="1:3">
      <c r="A356" s="445"/>
      <c r="B356" s="402" t="s">
        <v>2821</v>
      </c>
      <c r="C356" s="444">
        <v>3400.45</v>
      </c>
    </row>
    <row r="357" spans="1:3">
      <c r="A357" s="445"/>
      <c r="B357" s="402" t="s">
        <v>2810</v>
      </c>
      <c r="C357" s="444">
        <v>111.953</v>
      </c>
    </row>
    <row r="358" spans="1:3">
      <c r="A358" s="445"/>
      <c r="B358" s="402" t="s">
        <v>2779</v>
      </c>
      <c r="C358" s="444">
        <v>23668.401420000002</v>
      </c>
    </row>
    <row r="359" spans="1:3">
      <c r="A359" s="445"/>
      <c r="B359" s="402" t="s">
        <v>2830</v>
      </c>
      <c r="C359" s="444">
        <v>16.734999999999999</v>
      </c>
    </row>
    <row r="360" spans="1:3">
      <c r="A360" s="445"/>
      <c r="B360" s="402" t="s">
        <v>2780</v>
      </c>
      <c r="C360" s="444">
        <v>22.361999999999998</v>
      </c>
    </row>
    <row r="361" spans="1:3">
      <c r="A361" s="445"/>
      <c r="B361" s="402" t="s">
        <v>2832</v>
      </c>
      <c r="C361" s="444">
        <v>20092.396915500001</v>
      </c>
    </row>
    <row r="362" spans="1:3">
      <c r="A362" s="445"/>
      <c r="B362" s="402" t="s">
        <v>2767</v>
      </c>
      <c r="C362" s="444">
        <v>20.6707</v>
      </c>
    </row>
    <row r="363" spans="1:3">
      <c r="A363" s="445"/>
      <c r="B363" s="402" t="s">
        <v>2781</v>
      </c>
      <c r="C363" s="444">
        <v>468.60447999999997</v>
      </c>
    </row>
    <row r="364" spans="1:3">
      <c r="A364" s="445"/>
      <c r="B364" s="402" t="s">
        <v>2782</v>
      </c>
      <c r="C364" s="444">
        <v>20.513999999999999</v>
      </c>
    </row>
    <row r="365" spans="1:3">
      <c r="A365" s="445"/>
      <c r="B365" s="402" t="s">
        <v>2926</v>
      </c>
      <c r="C365" s="444">
        <v>89.191000000000003</v>
      </c>
    </row>
    <row r="366" spans="1:3">
      <c r="A366" s="445"/>
      <c r="B366" s="402" t="s">
        <v>2837</v>
      </c>
      <c r="C366" s="444">
        <v>7547.5510000000004</v>
      </c>
    </row>
    <row r="367" spans="1:3">
      <c r="A367" s="445"/>
      <c r="B367" s="402" t="s">
        <v>2840</v>
      </c>
      <c r="C367" s="444">
        <v>22.914000000000001</v>
      </c>
    </row>
    <row r="368" spans="1:3">
      <c r="A368" s="445" t="s">
        <v>2876</v>
      </c>
      <c r="B368" s="402" t="s">
        <v>2762</v>
      </c>
      <c r="C368" s="444">
        <v>4204.9660210000002</v>
      </c>
    </row>
    <row r="369" spans="1:3">
      <c r="A369" s="445"/>
      <c r="B369" s="402" t="s">
        <v>2763</v>
      </c>
      <c r="C369" s="444">
        <v>659.40468999999996</v>
      </c>
    </row>
    <row r="370" spans="1:3">
      <c r="A370" s="445"/>
      <c r="B370" s="402" t="s">
        <v>2767</v>
      </c>
      <c r="C370" s="444">
        <v>546.44102999999996</v>
      </c>
    </row>
    <row r="371" spans="1:3">
      <c r="A371" s="445" t="s">
        <v>2852</v>
      </c>
      <c r="B371" s="402" t="s">
        <v>2769</v>
      </c>
      <c r="C371" s="444">
        <v>11.98</v>
      </c>
    </row>
    <row r="372" spans="1:3">
      <c r="A372" s="445"/>
      <c r="B372" s="402" t="s">
        <v>2776</v>
      </c>
      <c r="C372" s="444">
        <v>3.1951000000000001</v>
      </c>
    </row>
    <row r="373" spans="1:3">
      <c r="A373" s="445"/>
      <c r="B373" s="402" t="s">
        <v>2762</v>
      </c>
      <c r="C373" s="444">
        <v>2423.7888559999992</v>
      </c>
    </row>
    <row r="374" spans="1:3">
      <c r="A374" s="445"/>
      <c r="B374" s="402" t="s">
        <v>2763</v>
      </c>
      <c r="C374" s="444">
        <v>380.41216000000009</v>
      </c>
    </row>
    <row r="375" spans="1:3">
      <c r="A375" s="445"/>
      <c r="B375" s="402" t="s">
        <v>2810</v>
      </c>
      <c r="C375" s="444">
        <v>2814.400134</v>
      </c>
    </row>
    <row r="376" spans="1:3">
      <c r="A376" s="445"/>
      <c r="B376" s="402" t="s">
        <v>2875</v>
      </c>
      <c r="C376" s="444">
        <v>39.887250000000002</v>
      </c>
    </row>
    <row r="377" spans="1:3">
      <c r="A377" s="445"/>
      <c r="B377" s="402" t="s">
        <v>2767</v>
      </c>
      <c r="C377" s="444">
        <v>4984.0406000000003</v>
      </c>
    </row>
    <row r="378" spans="1:3">
      <c r="A378" s="445" t="s">
        <v>2897</v>
      </c>
      <c r="B378" s="402" t="s">
        <v>2762</v>
      </c>
      <c r="C378" s="444">
        <v>14.08</v>
      </c>
    </row>
    <row r="379" spans="1:3">
      <c r="A379" s="445" t="s">
        <v>2766</v>
      </c>
      <c r="B379" s="402" t="s">
        <v>2765</v>
      </c>
      <c r="C379" s="444">
        <v>15.274000000000001</v>
      </c>
    </row>
    <row r="380" spans="1:3">
      <c r="A380" s="445"/>
      <c r="B380" s="402" t="s">
        <v>2775</v>
      </c>
      <c r="C380" s="444">
        <v>1062.149574</v>
      </c>
    </row>
    <row r="381" spans="1:3">
      <c r="A381" s="111"/>
      <c r="B381" s="402" t="s">
        <v>2786</v>
      </c>
      <c r="C381" s="444">
        <v>16150.48029</v>
      </c>
    </row>
    <row r="382" spans="1:3">
      <c r="A382" s="445"/>
      <c r="B382" s="402" t="s">
        <v>2776</v>
      </c>
      <c r="C382" s="444">
        <v>136.07399999999998</v>
      </c>
    </row>
    <row r="383" spans="1:3">
      <c r="A383" s="445"/>
      <c r="B383" s="402" t="s">
        <v>2812</v>
      </c>
      <c r="C383" s="444">
        <v>2.8340700000000001</v>
      </c>
    </row>
    <row r="384" spans="1:3">
      <c r="A384" s="445"/>
      <c r="B384" s="402" t="s">
        <v>2762</v>
      </c>
      <c r="C384" s="444">
        <v>16175.68636</v>
      </c>
    </row>
    <row r="385" spans="1:3">
      <c r="A385" s="445"/>
      <c r="B385" s="402" t="s">
        <v>2763</v>
      </c>
      <c r="C385" s="444">
        <v>613.26873000000001</v>
      </c>
    </row>
    <row r="386" spans="1:3">
      <c r="A386" s="445"/>
      <c r="B386" s="402" t="s">
        <v>2770</v>
      </c>
      <c r="C386" s="444">
        <v>51479.605869999999</v>
      </c>
    </row>
    <row r="387" spans="1:3">
      <c r="A387" s="445"/>
      <c r="B387" s="402" t="s">
        <v>2777</v>
      </c>
      <c r="C387" s="444">
        <v>22.485299999999999</v>
      </c>
    </row>
    <row r="388" spans="1:3">
      <c r="A388" s="445"/>
      <c r="B388" s="402" t="s">
        <v>2778</v>
      </c>
      <c r="C388" s="444">
        <v>137.9562</v>
      </c>
    </row>
    <row r="389" spans="1:3">
      <c r="A389" s="445"/>
      <c r="B389" s="402" t="s">
        <v>2819</v>
      </c>
      <c r="C389" s="444">
        <v>137.72499999999999</v>
      </c>
    </row>
    <row r="390" spans="1:3">
      <c r="A390" s="445"/>
      <c r="B390" s="402" t="s">
        <v>2821</v>
      </c>
      <c r="C390" s="444">
        <v>28.08212</v>
      </c>
    </row>
    <row r="391" spans="1:3">
      <c r="A391" s="445"/>
      <c r="B391" s="402" t="s">
        <v>2822</v>
      </c>
      <c r="C391" s="444">
        <v>2.37</v>
      </c>
    </row>
    <row r="392" spans="1:3">
      <c r="A392" s="445"/>
      <c r="B392" s="402" t="s">
        <v>2810</v>
      </c>
      <c r="C392" s="444">
        <v>397.14180000000005</v>
      </c>
    </row>
    <row r="393" spans="1:3">
      <c r="A393" s="445"/>
      <c r="B393" s="402" t="s">
        <v>2779</v>
      </c>
      <c r="C393" s="444">
        <v>43140.428797000015</v>
      </c>
    </row>
    <row r="394" spans="1:3">
      <c r="A394" s="445"/>
      <c r="B394" s="402" t="s">
        <v>2826</v>
      </c>
      <c r="C394" s="444">
        <v>7.9359999999999991</v>
      </c>
    </row>
    <row r="395" spans="1:3">
      <c r="A395" s="445"/>
      <c r="B395" s="402" t="s">
        <v>2830</v>
      </c>
      <c r="C395" s="444">
        <v>6.5</v>
      </c>
    </row>
    <row r="396" spans="1:3">
      <c r="A396" s="445"/>
      <c r="B396" s="402" t="s">
        <v>2832</v>
      </c>
      <c r="C396" s="444">
        <v>113.9</v>
      </c>
    </row>
    <row r="397" spans="1:3">
      <c r="A397" s="445"/>
      <c r="B397" s="402" t="s">
        <v>2767</v>
      </c>
      <c r="C397" s="444">
        <v>76.190260000000009</v>
      </c>
    </row>
    <row r="398" spans="1:3">
      <c r="A398" s="445"/>
      <c r="B398" s="402" t="s">
        <v>2781</v>
      </c>
      <c r="C398" s="444">
        <v>2890.223054</v>
      </c>
    </row>
    <row r="399" spans="1:3">
      <c r="A399" s="445"/>
      <c r="B399" s="402" t="s">
        <v>2782</v>
      </c>
      <c r="C399" s="444">
        <v>37.206000000000003</v>
      </c>
    </row>
    <row r="400" spans="1:3">
      <c r="A400" s="445"/>
      <c r="B400" s="402" t="s">
        <v>2835</v>
      </c>
      <c r="C400" s="444">
        <v>5.4337</v>
      </c>
    </row>
    <row r="401" spans="1:3">
      <c r="A401" s="445"/>
      <c r="B401" s="402" t="s">
        <v>2926</v>
      </c>
      <c r="C401" s="444">
        <v>39.688550000000006</v>
      </c>
    </row>
    <row r="402" spans="1:3">
      <c r="A402" s="445"/>
      <c r="B402" s="402" t="s">
        <v>2883</v>
      </c>
      <c r="C402" s="444">
        <v>200.78</v>
      </c>
    </row>
    <row r="403" spans="1:3">
      <c r="A403" s="445"/>
      <c r="B403" s="402" t="s">
        <v>2837</v>
      </c>
      <c r="C403" s="444">
        <v>3.9870000000000001</v>
      </c>
    </row>
    <row r="404" spans="1:3">
      <c r="A404" s="111"/>
      <c r="B404" s="402" t="s">
        <v>2838</v>
      </c>
      <c r="C404" s="444">
        <v>19</v>
      </c>
    </row>
    <row r="405" spans="1:3">
      <c r="A405" s="445" t="s">
        <v>2832</v>
      </c>
      <c r="B405" s="402" t="s">
        <v>2762</v>
      </c>
      <c r="C405" s="444">
        <v>57677.308498000064</v>
      </c>
    </row>
    <row r="406" spans="1:3">
      <c r="A406" s="445"/>
      <c r="B406" s="402" t="s">
        <v>2763</v>
      </c>
      <c r="C406" s="444">
        <v>13121.723373000004</v>
      </c>
    </row>
    <row r="407" spans="1:3">
      <c r="A407" s="445"/>
      <c r="B407" s="402" t="s">
        <v>2819</v>
      </c>
      <c r="C407" s="444">
        <v>1.8029999999999999</v>
      </c>
    </row>
    <row r="408" spans="1:3">
      <c r="A408" s="445"/>
      <c r="B408" s="402" t="s">
        <v>2779</v>
      </c>
      <c r="C408" s="444">
        <v>880.35640000000001</v>
      </c>
    </row>
    <row r="409" spans="1:3">
      <c r="A409" s="445"/>
      <c r="B409" s="402" t="s">
        <v>2764</v>
      </c>
      <c r="C409" s="444">
        <v>1658.0665500000025</v>
      </c>
    </row>
    <row r="410" spans="1:3">
      <c r="A410" s="445"/>
      <c r="B410" s="402" t="s">
        <v>2766</v>
      </c>
      <c r="C410" s="444">
        <v>659.678</v>
      </c>
    </row>
    <row r="411" spans="1:3">
      <c r="A411" s="445"/>
      <c r="B411" s="402" t="s">
        <v>2832</v>
      </c>
      <c r="C411" s="444">
        <v>67.001999999999995</v>
      </c>
    </row>
    <row r="412" spans="1:3">
      <c r="A412" s="445"/>
      <c r="B412" s="402" t="s">
        <v>2767</v>
      </c>
      <c r="C412" s="444">
        <v>12382.753812999999</v>
      </c>
    </row>
    <row r="413" spans="1:3">
      <c r="A413" s="445" t="s">
        <v>2767</v>
      </c>
      <c r="B413" s="402" t="s">
        <v>2765</v>
      </c>
      <c r="C413" s="444">
        <v>318.1549</v>
      </c>
    </row>
    <row r="414" spans="1:3">
      <c r="A414" s="445"/>
      <c r="B414" s="402" t="s">
        <v>2768</v>
      </c>
      <c r="C414" s="444">
        <v>8706.9524859999965</v>
      </c>
    </row>
    <row r="415" spans="1:3">
      <c r="A415" s="445"/>
      <c r="B415" s="402" t="s">
        <v>2844</v>
      </c>
      <c r="C415" s="444">
        <v>21.02</v>
      </c>
    </row>
    <row r="416" spans="1:3">
      <c r="A416" s="445"/>
      <c r="B416" s="402" t="s">
        <v>2774</v>
      </c>
      <c r="C416" s="444">
        <v>465.38218799999993</v>
      </c>
    </row>
    <row r="417" spans="1:3">
      <c r="A417" s="445"/>
      <c r="B417" s="402" t="s">
        <v>2783</v>
      </c>
      <c r="C417" s="444">
        <v>7402.8901899999873</v>
      </c>
    </row>
    <row r="418" spans="1:3">
      <c r="A418" s="445"/>
      <c r="B418" s="402" t="s">
        <v>2775</v>
      </c>
      <c r="C418" s="444">
        <v>17837.965112999998</v>
      </c>
    </row>
    <row r="419" spans="1:3">
      <c r="A419" s="445"/>
      <c r="B419" s="402" t="s">
        <v>2786</v>
      </c>
      <c r="C419" s="444">
        <v>2924.1227200000003</v>
      </c>
    </row>
    <row r="420" spans="1:3">
      <c r="A420" s="445"/>
      <c r="B420" s="402" t="s">
        <v>2787</v>
      </c>
      <c r="C420" s="444">
        <v>1868.8773300000003</v>
      </c>
    </row>
    <row r="421" spans="1:3">
      <c r="A421" s="445"/>
      <c r="B421" s="402" t="s">
        <v>2845</v>
      </c>
      <c r="C421" s="444">
        <v>168.31863300000003</v>
      </c>
    </row>
    <row r="422" spans="1:3">
      <c r="A422" s="445"/>
      <c r="B422" s="402" t="s">
        <v>2788</v>
      </c>
      <c r="C422" s="444">
        <v>2.9359999999999999</v>
      </c>
    </row>
    <row r="423" spans="1:3">
      <c r="A423" s="445"/>
      <c r="B423" s="402" t="s">
        <v>2790</v>
      </c>
      <c r="C423" s="444">
        <v>344.93214000000012</v>
      </c>
    </row>
    <row r="424" spans="1:3">
      <c r="A424" s="445"/>
      <c r="B424" s="402" t="s">
        <v>2793</v>
      </c>
      <c r="C424" s="444">
        <v>14801.31562700002</v>
      </c>
    </row>
    <row r="425" spans="1:3">
      <c r="A425" s="445"/>
      <c r="B425" s="402" t="s">
        <v>2776</v>
      </c>
      <c r="C425" s="444">
        <v>4908.1539529999982</v>
      </c>
    </row>
    <row r="426" spans="1:3">
      <c r="A426" s="445"/>
      <c r="B426" s="402" t="s">
        <v>2797</v>
      </c>
      <c r="C426" s="444">
        <v>1017.9471899999999</v>
      </c>
    </row>
    <row r="427" spans="1:3">
      <c r="A427" s="445"/>
      <c r="B427" s="402" t="s">
        <v>2798</v>
      </c>
      <c r="C427" s="444">
        <v>439.25700000000001</v>
      </c>
    </row>
    <row r="428" spans="1:3">
      <c r="A428" s="445"/>
      <c r="B428" s="402" t="s">
        <v>2799</v>
      </c>
      <c r="C428" s="444">
        <v>3965.1937369999996</v>
      </c>
    </row>
    <row r="429" spans="1:3">
      <c r="A429" s="445"/>
      <c r="B429" s="402" t="s">
        <v>2803</v>
      </c>
      <c r="C429" s="444">
        <v>1070.8407399999996</v>
      </c>
    </row>
    <row r="430" spans="1:3">
      <c r="A430" s="445"/>
      <c r="B430" s="402" t="s">
        <v>2804</v>
      </c>
      <c r="C430" s="444">
        <v>74.551549999999992</v>
      </c>
    </row>
    <row r="431" spans="1:3">
      <c r="A431" s="445"/>
      <c r="B431" s="402" t="s">
        <v>2805</v>
      </c>
      <c r="C431" s="444">
        <v>398.56700000000001</v>
      </c>
    </row>
    <row r="432" spans="1:3">
      <c r="A432" s="445"/>
      <c r="B432" s="402" t="s">
        <v>2806</v>
      </c>
      <c r="C432" s="444">
        <v>11071.404600000033</v>
      </c>
    </row>
    <row r="433" spans="1:3">
      <c r="A433" s="445"/>
      <c r="B433" s="402" t="s">
        <v>2811</v>
      </c>
      <c r="C433" s="444">
        <v>572.43870000000004</v>
      </c>
    </row>
    <row r="434" spans="1:3">
      <c r="A434" s="445"/>
      <c r="B434" s="402" t="s">
        <v>2812</v>
      </c>
      <c r="C434" s="444">
        <v>3094.303903</v>
      </c>
    </row>
    <row r="435" spans="1:3">
      <c r="A435" s="445"/>
      <c r="B435" s="402" t="s">
        <v>2762</v>
      </c>
      <c r="C435" s="444">
        <v>521100.27453200263</v>
      </c>
    </row>
    <row r="436" spans="1:3">
      <c r="A436" s="445"/>
      <c r="B436" s="402" t="s">
        <v>2879</v>
      </c>
      <c r="C436" s="444">
        <v>19.681789999999999</v>
      </c>
    </row>
    <row r="437" spans="1:3">
      <c r="A437" s="445"/>
      <c r="B437" s="402" t="s">
        <v>2763</v>
      </c>
      <c r="C437" s="444">
        <v>31664.961606999997</v>
      </c>
    </row>
    <row r="438" spans="1:3">
      <c r="A438" s="445"/>
      <c r="B438" s="402" t="s">
        <v>2770</v>
      </c>
      <c r="C438" s="444">
        <v>331755.93651400355</v>
      </c>
    </row>
    <row r="439" spans="1:3">
      <c r="A439" s="445"/>
      <c r="B439" s="402" t="s">
        <v>2815</v>
      </c>
      <c r="C439" s="444">
        <v>12843.847759999995</v>
      </c>
    </row>
    <row r="440" spans="1:3">
      <c r="A440" s="445"/>
      <c r="B440" s="402" t="s">
        <v>2777</v>
      </c>
      <c r="C440" s="444">
        <v>61208.224460000172</v>
      </c>
    </row>
    <row r="441" spans="1:3">
      <c r="A441" s="445"/>
      <c r="B441" s="402" t="s">
        <v>2778</v>
      </c>
      <c r="C441" s="444">
        <v>10385.17336199999</v>
      </c>
    </row>
    <row r="442" spans="1:3">
      <c r="A442" s="445"/>
      <c r="B442" s="402" t="s">
        <v>2858</v>
      </c>
      <c r="C442" s="444">
        <v>19840.462800000023</v>
      </c>
    </row>
    <row r="443" spans="1:3">
      <c r="A443" s="445"/>
      <c r="B443" s="402" t="s">
        <v>2847</v>
      </c>
      <c r="C443" s="444">
        <v>7.3661000000000003</v>
      </c>
    </row>
    <row r="444" spans="1:3">
      <c r="A444" s="445"/>
      <c r="B444" s="402" t="s">
        <v>2861</v>
      </c>
      <c r="C444" s="444">
        <v>573.49815999999987</v>
      </c>
    </row>
    <row r="445" spans="1:3">
      <c r="A445" s="445"/>
      <c r="B445" s="402" t="s">
        <v>2818</v>
      </c>
      <c r="C445" s="444">
        <v>2974.9848399999996</v>
      </c>
    </row>
    <row r="446" spans="1:3">
      <c r="A446" s="445"/>
      <c r="B446" s="402" t="s">
        <v>2819</v>
      </c>
      <c r="C446" s="444">
        <v>2329.75929</v>
      </c>
    </row>
    <row r="447" spans="1:3">
      <c r="A447" s="445"/>
      <c r="B447" s="402" t="s">
        <v>2821</v>
      </c>
      <c r="C447" s="444">
        <v>5461.0150500000036</v>
      </c>
    </row>
    <row r="448" spans="1:3" ht="23.25">
      <c r="A448" s="445"/>
      <c r="B448" s="402" t="s">
        <v>2823</v>
      </c>
      <c r="C448" s="444">
        <v>575.70800000000008</v>
      </c>
    </row>
    <row r="449" spans="1:3">
      <c r="A449" s="445"/>
      <c r="B449" s="402" t="s">
        <v>2824</v>
      </c>
      <c r="C449" s="444">
        <v>527.62319999999977</v>
      </c>
    </row>
    <row r="450" spans="1:3">
      <c r="A450" s="445"/>
      <c r="B450" s="402" t="s">
        <v>2810</v>
      </c>
      <c r="C450" s="444">
        <v>21424.704122999989</v>
      </c>
    </row>
    <row r="451" spans="1:3">
      <c r="A451" s="445"/>
      <c r="B451" s="402" t="s">
        <v>2869</v>
      </c>
      <c r="C451" s="444">
        <v>718.05559999999991</v>
      </c>
    </row>
    <row r="452" spans="1:3">
      <c r="A452" s="445"/>
      <c r="B452" s="402" t="s">
        <v>2848</v>
      </c>
      <c r="C452" s="444">
        <v>58.562049999999999</v>
      </c>
    </row>
    <row r="453" spans="1:3">
      <c r="A453" s="445"/>
      <c r="B453" s="402" t="s">
        <v>2779</v>
      </c>
      <c r="C453" s="444">
        <v>645040.66140099522</v>
      </c>
    </row>
    <row r="454" spans="1:3">
      <c r="A454" s="445"/>
      <c r="B454" s="402" t="s">
        <v>2826</v>
      </c>
      <c r="C454" s="444">
        <v>782.52093300000001</v>
      </c>
    </row>
    <row r="455" spans="1:3">
      <c r="A455" s="445"/>
      <c r="B455" s="402" t="s">
        <v>2827</v>
      </c>
      <c r="C455" s="444">
        <v>0.71799999999999997</v>
      </c>
    </row>
    <row r="456" spans="1:3">
      <c r="A456" s="445"/>
      <c r="B456" s="402" t="s">
        <v>2849</v>
      </c>
      <c r="C456" s="444">
        <v>248.29995000000002</v>
      </c>
    </row>
    <row r="457" spans="1:3">
      <c r="A457" s="445"/>
      <c r="B457" s="402" t="s">
        <v>2828</v>
      </c>
      <c r="C457" s="444">
        <v>21</v>
      </c>
    </row>
    <row r="458" spans="1:3">
      <c r="A458" s="445"/>
      <c r="B458" s="402" t="s">
        <v>2875</v>
      </c>
      <c r="C458" s="444">
        <v>295.82873999999998</v>
      </c>
    </row>
    <row r="459" spans="1:3">
      <c r="A459" s="445"/>
      <c r="B459" s="402" t="s">
        <v>2829</v>
      </c>
      <c r="C459" s="444">
        <v>21.47</v>
      </c>
    </row>
    <row r="460" spans="1:3">
      <c r="A460" s="445"/>
      <c r="B460" s="402" t="s">
        <v>2830</v>
      </c>
      <c r="C460" s="444">
        <v>258.45962000000003</v>
      </c>
    </row>
    <row r="461" spans="1:3">
      <c r="A461" s="445"/>
      <c r="B461" s="402" t="s">
        <v>2780</v>
      </c>
      <c r="C461" s="444">
        <v>471.96929999999998</v>
      </c>
    </row>
    <row r="462" spans="1:3">
      <c r="A462" s="445"/>
      <c r="B462" s="402" t="s">
        <v>2852</v>
      </c>
      <c r="C462" s="444">
        <v>1438.1698099999999</v>
      </c>
    </row>
    <row r="463" spans="1:3">
      <c r="A463" s="445"/>
      <c r="B463" s="402" t="s">
        <v>2882</v>
      </c>
      <c r="C463" s="444">
        <v>409.96864999999997</v>
      </c>
    </row>
    <row r="464" spans="1:3">
      <c r="A464" s="445"/>
      <c r="B464" s="402" t="s">
        <v>2832</v>
      </c>
      <c r="C464" s="444">
        <v>57354.684520000243</v>
      </c>
    </row>
    <row r="465" spans="1:3">
      <c r="A465" s="445"/>
      <c r="B465" s="402" t="s">
        <v>2767</v>
      </c>
      <c r="C465" s="444">
        <v>125.13992</v>
      </c>
    </row>
    <row r="466" spans="1:3">
      <c r="A466" s="445"/>
      <c r="B466" s="402" t="s">
        <v>2781</v>
      </c>
      <c r="C466" s="444">
        <v>250476.79604799944</v>
      </c>
    </row>
    <row r="467" spans="1:3">
      <c r="A467" s="445"/>
      <c r="B467" s="402" t="s">
        <v>2833</v>
      </c>
      <c r="C467" s="444">
        <v>5472.1779999999972</v>
      </c>
    </row>
    <row r="468" spans="1:3">
      <c r="A468" s="445"/>
      <c r="B468" s="402" t="s">
        <v>2782</v>
      </c>
      <c r="C468" s="444">
        <v>3588.9014999999999</v>
      </c>
    </row>
    <row r="469" spans="1:3">
      <c r="A469" s="445"/>
      <c r="B469" s="402" t="s">
        <v>2835</v>
      </c>
      <c r="C469" s="444">
        <v>53.109400000000001</v>
      </c>
    </row>
    <row r="470" spans="1:3">
      <c r="A470" s="445"/>
      <c r="B470" s="402" t="s">
        <v>2850</v>
      </c>
      <c r="C470" s="444">
        <v>44.235999999999997</v>
      </c>
    </row>
    <row r="471" spans="1:3">
      <c r="A471" s="445"/>
      <c r="B471" s="402" t="s">
        <v>2926</v>
      </c>
      <c r="C471" s="444">
        <v>979.36767000000032</v>
      </c>
    </row>
    <row r="472" spans="1:3">
      <c r="A472" s="445"/>
      <c r="B472" s="402" t="s">
        <v>2837</v>
      </c>
      <c r="C472" s="444">
        <v>1109.4003</v>
      </c>
    </row>
    <row r="473" spans="1:3">
      <c r="A473" s="445"/>
      <c r="B473" s="402" t="s">
        <v>2853</v>
      </c>
      <c r="C473" s="444">
        <v>19.829999999999998</v>
      </c>
    </row>
    <row r="474" spans="1:3">
      <c r="A474" s="111"/>
      <c r="B474" s="402" t="s">
        <v>2884</v>
      </c>
      <c r="C474" s="444">
        <v>48.1</v>
      </c>
    </row>
    <row r="475" spans="1:3">
      <c r="A475" s="445"/>
      <c r="B475" s="402" t="s">
        <v>2838</v>
      </c>
      <c r="C475" s="444">
        <v>35022.808255999997</v>
      </c>
    </row>
    <row r="476" spans="1:3">
      <c r="A476" s="445"/>
      <c r="B476" s="402" t="s">
        <v>2840</v>
      </c>
      <c r="C476" s="444">
        <v>264.49642399999999</v>
      </c>
    </row>
    <row r="477" spans="1:3">
      <c r="A477" s="445" t="s">
        <v>2781</v>
      </c>
      <c r="B477" s="402" t="s">
        <v>2762</v>
      </c>
      <c r="C477" s="444">
        <v>140188.14016300024</v>
      </c>
    </row>
    <row r="478" spans="1:3">
      <c r="A478" s="445"/>
      <c r="B478" s="402" t="s">
        <v>2763</v>
      </c>
      <c r="C478" s="444">
        <v>18184.706631000001</v>
      </c>
    </row>
    <row r="479" spans="1:3">
      <c r="A479" s="445"/>
      <c r="B479" s="402" t="s">
        <v>2770</v>
      </c>
      <c r="C479" s="444">
        <v>38.366</v>
      </c>
    </row>
    <row r="480" spans="1:3">
      <c r="A480" s="445"/>
      <c r="B480" s="402" t="s">
        <v>2932</v>
      </c>
      <c r="C480" s="444">
        <v>36.079879999999996</v>
      </c>
    </row>
    <row r="481" spans="1:3">
      <c r="A481" s="445"/>
      <c r="B481" s="402" t="s">
        <v>2779</v>
      </c>
      <c r="C481" s="444">
        <v>70.160099999999986</v>
      </c>
    </row>
    <row r="482" spans="1:3">
      <c r="A482" s="445"/>
      <c r="B482" s="402" t="s">
        <v>2764</v>
      </c>
      <c r="C482" s="444">
        <v>497.88315000000006</v>
      </c>
    </row>
    <row r="483" spans="1:3">
      <c r="A483" s="445"/>
      <c r="B483" s="402" t="s">
        <v>2767</v>
      </c>
      <c r="C483" s="444">
        <v>6036.1822009999942</v>
      </c>
    </row>
    <row r="484" spans="1:3">
      <c r="A484" s="445" t="s">
        <v>2885</v>
      </c>
      <c r="B484" s="402" t="s">
        <v>2762</v>
      </c>
      <c r="C484" s="444">
        <v>5.9299999999999995E-3</v>
      </c>
    </row>
    <row r="485" spans="1:3">
      <c r="A485" s="445" t="s">
        <v>2833</v>
      </c>
      <c r="B485" s="402" t="s">
        <v>2762</v>
      </c>
      <c r="C485" s="444">
        <v>25.5</v>
      </c>
    </row>
    <row r="486" spans="1:3">
      <c r="A486" s="445"/>
      <c r="B486" s="402" t="s">
        <v>2810</v>
      </c>
      <c r="C486" s="444">
        <v>6.4320000000000004</v>
      </c>
    </row>
    <row r="487" spans="1:3">
      <c r="A487" s="111"/>
      <c r="B487" s="402" t="s">
        <v>2764</v>
      </c>
      <c r="C487" s="444">
        <v>11.102</v>
      </c>
    </row>
    <row r="488" spans="1:3">
      <c r="A488" s="445" t="s">
        <v>2834</v>
      </c>
      <c r="B488" s="402" t="s">
        <v>2762</v>
      </c>
      <c r="C488" s="444">
        <v>219.44880699999993</v>
      </c>
    </row>
    <row r="489" spans="1:3">
      <c r="A489" s="445"/>
      <c r="B489" s="402" t="s">
        <v>2763</v>
      </c>
      <c r="C489" s="444">
        <v>12.23</v>
      </c>
    </row>
    <row r="490" spans="1:3">
      <c r="A490" s="445"/>
      <c r="B490" s="402" t="s">
        <v>2764</v>
      </c>
      <c r="C490" s="444">
        <v>22.440750000000001</v>
      </c>
    </row>
    <row r="491" spans="1:3">
      <c r="A491" s="445"/>
      <c r="B491" s="402" t="s">
        <v>2767</v>
      </c>
      <c r="C491" s="444">
        <v>28.994950000000003</v>
      </c>
    </row>
    <row r="492" spans="1:3">
      <c r="A492" s="445" t="s">
        <v>2782</v>
      </c>
      <c r="B492" s="402" t="s">
        <v>2762</v>
      </c>
      <c r="C492" s="444">
        <v>228.69580679999996</v>
      </c>
    </row>
    <row r="493" spans="1:3">
      <c r="A493" s="111"/>
      <c r="B493" s="402" t="s">
        <v>2763</v>
      </c>
      <c r="C493" s="444">
        <v>19.812532000000001</v>
      </c>
    </row>
    <row r="494" spans="1:3">
      <c r="A494" s="445"/>
      <c r="B494" s="402" t="s">
        <v>2779</v>
      </c>
      <c r="C494" s="444">
        <v>3.0569999999999999</v>
      </c>
    </row>
    <row r="495" spans="1:3">
      <c r="A495" s="445"/>
      <c r="B495" s="402" t="s">
        <v>2764</v>
      </c>
      <c r="C495" s="444">
        <v>11.654999999999999</v>
      </c>
    </row>
    <row r="496" spans="1:3">
      <c r="A496" s="111"/>
      <c r="B496" s="402" t="s">
        <v>2766</v>
      </c>
      <c r="C496" s="444">
        <v>122.1</v>
      </c>
    </row>
    <row r="497" spans="1:3">
      <c r="A497" s="111"/>
      <c r="B497" s="402" t="s">
        <v>2767</v>
      </c>
      <c r="C497" s="444">
        <v>261.50932</v>
      </c>
    </row>
    <row r="498" spans="1:3">
      <c r="A498" s="445" t="s">
        <v>2835</v>
      </c>
      <c r="B498" s="402" t="s">
        <v>2763</v>
      </c>
      <c r="C498" s="444">
        <v>1.1156999999999999</v>
      </c>
    </row>
    <row r="499" spans="1:3">
      <c r="A499" s="111" t="s">
        <v>2933</v>
      </c>
      <c r="B499" s="402" t="s">
        <v>2762</v>
      </c>
      <c r="C499" s="444">
        <v>309.37650799999994</v>
      </c>
    </row>
    <row r="500" spans="1:3">
      <c r="A500" s="445"/>
      <c r="B500" s="402" t="s">
        <v>2763</v>
      </c>
      <c r="C500" s="444">
        <v>6.9015219999999999</v>
      </c>
    </row>
    <row r="501" spans="1:3">
      <c r="A501" s="111"/>
      <c r="B501" s="402" t="s">
        <v>2766</v>
      </c>
      <c r="C501" s="444">
        <v>9.0751200000000001</v>
      </c>
    </row>
    <row r="502" spans="1:3">
      <c r="A502" s="445" t="s">
        <v>2836</v>
      </c>
      <c r="B502" s="402" t="s">
        <v>2762</v>
      </c>
      <c r="C502" s="444">
        <v>0.248</v>
      </c>
    </row>
    <row r="503" spans="1:3">
      <c r="A503" s="445" t="s">
        <v>2883</v>
      </c>
      <c r="B503" s="402" t="s">
        <v>2762</v>
      </c>
      <c r="C503" s="444">
        <v>2672.42</v>
      </c>
    </row>
    <row r="504" spans="1:3">
      <c r="A504" s="445" t="s">
        <v>2837</v>
      </c>
      <c r="B504" s="402" t="s">
        <v>2762</v>
      </c>
      <c r="C504" s="444">
        <v>581.25997199999995</v>
      </c>
    </row>
    <row r="505" spans="1:3">
      <c r="A505" s="445"/>
      <c r="B505" s="402" t="s">
        <v>2763</v>
      </c>
      <c r="C505" s="444">
        <v>2.044</v>
      </c>
    </row>
    <row r="506" spans="1:3">
      <c r="A506" s="445"/>
      <c r="B506" s="402" t="s">
        <v>2778</v>
      </c>
      <c r="C506" s="444">
        <v>17.091999999999999</v>
      </c>
    </row>
    <row r="507" spans="1:3">
      <c r="A507" s="445"/>
      <c r="B507" s="402" t="s">
        <v>2779</v>
      </c>
      <c r="C507" s="444">
        <v>0.54990000000000006</v>
      </c>
    </row>
    <row r="508" spans="1:3">
      <c r="A508" s="111"/>
      <c r="B508" s="402" t="s">
        <v>2764</v>
      </c>
      <c r="C508" s="444">
        <v>20.000265000000002</v>
      </c>
    </row>
    <row r="509" spans="1:3">
      <c r="A509" s="111"/>
      <c r="B509" s="402" t="s">
        <v>2767</v>
      </c>
      <c r="C509" s="444">
        <v>268.54669999999999</v>
      </c>
    </row>
    <row r="510" spans="1:3">
      <c r="A510" s="445" t="s">
        <v>2853</v>
      </c>
      <c r="B510" s="402" t="s">
        <v>2762</v>
      </c>
      <c r="C510" s="444">
        <v>182.917216</v>
      </c>
    </row>
    <row r="511" spans="1:3">
      <c r="A511" s="445"/>
      <c r="B511" s="402" t="s">
        <v>2763</v>
      </c>
      <c r="C511" s="444">
        <v>11.492000000000001</v>
      </c>
    </row>
    <row r="512" spans="1:3">
      <c r="A512" s="445"/>
      <c r="B512" s="402" t="s">
        <v>2767</v>
      </c>
      <c r="C512" s="444">
        <v>16.567</v>
      </c>
    </row>
    <row r="513" spans="1:10">
      <c r="A513" s="445" t="s">
        <v>2884</v>
      </c>
      <c r="B513" s="402" t="s">
        <v>2762</v>
      </c>
      <c r="C513" s="444">
        <v>851.25896999999986</v>
      </c>
    </row>
    <row r="514" spans="1:10">
      <c r="A514" s="445"/>
      <c r="B514" s="402" t="s">
        <v>2763</v>
      </c>
      <c r="C514" s="444">
        <v>891.20192000000009</v>
      </c>
    </row>
    <row r="515" spans="1:10">
      <c r="A515" s="445"/>
      <c r="B515" s="402" t="s">
        <v>2767</v>
      </c>
      <c r="C515" s="444">
        <v>74.58</v>
      </c>
    </row>
    <row r="516" spans="1:10">
      <c r="A516" s="445" t="s">
        <v>2838</v>
      </c>
      <c r="B516" s="402" t="s">
        <v>2762</v>
      </c>
      <c r="C516" s="444">
        <v>710.9300149999998</v>
      </c>
    </row>
    <row r="517" spans="1:10">
      <c r="A517" s="445"/>
      <c r="B517" s="402" t="s">
        <v>2778</v>
      </c>
      <c r="C517" s="444">
        <v>0.05</v>
      </c>
    </row>
    <row r="518" spans="1:10">
      <c r="A518" s="445" t="s">
        <v>2839</v>
      </c>
      <c r="B518" s="402" t="s">
        <v>2762</v>
      </c>
      <c r="C518" s="444">
        <v>862.44468500000016</v>
      </c>
    </row>
    <row r="519" spans="1:10">
      <c r="A519" s="111"/>
      <c r="B519" s="402" t="s">
        <v>2779</v>
      </c>
      <c r="C519" s="444">
        <v>6.7495000000000003</v>
      </c>
    </row>
    <row r="520" spans="1:10">
      <c r="A520" s="445" t="s">
        <v>2840</v>
      </c>
      <c r="B520" s="402" t="s">
        <v>2762</v>
      </c>
      <c r="C520" s="444">
        <v>21513.325030999982</v>
      </c>
    </row>
    <row r="521" spans="1:10">
      <c r="A521" s="445"/>
      <c r="B521" s="402" t="s">
        <v>2763</v>
      </c>
      <c r="C521" s="444">
        <v>2433.8156383000005</v>
      </c>
    </row>
    <row r="522" spans="1:10">
      <c r="A522" s="445"/>
      <c r="B522" s="402" t="s">
        <v>2810</v>
      </c>
      <c r="C522" s="444">
        <v>97.477820000000008</v>
      </c>
    </row>
    <row r="523" spans="1:10">
      <c r="A523" s="445"/>
      <c r="B523" s="402" t="s">
        <v>2764</v>
      </c>
      <c r="C523" s="444">
        <v>333.80374000000012</v>
      </c>
    </row>
    <row r="524" spans="1:10">
      <c r="A524" s="445"/>
      <c r="B524" s="402" t="s">
        <v>2766</v>
      </c>
      <c r="C524" s="444">
        <v>2.37</v>
      </c>
    </row>
    <row r="525" spans="1:10">
      <c r="A525" s="445"/>
      <c r="B525" s="402" t="s">
        <v>2767</v>
      </c>
      <c r="C525" s="444">
        <v>16240.33698</v>
      </c>
      <c r="H525" s="119"/>
      <c r="I525" s="119"/>
      <c r="J525" s="119"/>
    </row>
    <row r="526" spans="1:10" ht="58.9" customHeight="1">
      <c r="A526" s="603" t="s">
        <v>2887</v>
      </c>
      <c r="B526" s="603"/>
      <c r="C526" s="603"/>
      <c r="H526" s="119"/>
      <c r="I526" s="119"/>
      <c r="J526" s="119"/>
    </row>
    <row r="527" spans="1:10">
      <c r="A527" s="111"/>
      <c r="B527" s="441"/>
      <c r="C527" s="111"/>
      <c r="F527" s="119"/>
      <c r="H527" s="119"/>
      <c r="I527" s="119"/>
      <c r="J527" s="119"/>
    </row>
    <row r="528" spans="1:10">
      <c r="F528" s="119"/>
      <c r="H528" s="119"/>
      <c r="I528" s="119"/>
      <c r="J528" s="119"/>
    </row>
    <row r="529" spans="8:10">
      <c r="H529" s="119"/>
      <c r="I529" s="119"/>
      <c r="J529" s="119"/>
    </row>
    <row r="530" spans="8:10">
      <c r="H530" s="119"/>
      <c r="I530" s="119"/>
      <c r="J530" s="119"/>
    </row>
  </sheetData>
  <mergeCells count="2">
    <mergeCell ref="A2:C2"/>
    <mergeCell ref="A526:C526"/>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J535"/>
  <sheetViews>
    <sheetView workbookViewId="0">
      <selection activeCell="G6" sqref="G6"/>
    </sheetView>
  </sheetViews>
  <sheetFormatPr defaultRowHeight="15"/>
  <cols>
    <col min="1" max="1" width="19.85546875" customWidth="1"/>
    <col min="2" max="2" width="22.5703125" customWidth="1"/>
    <col min="3" max="3" width="27.7109375" bestFit="1" customWidth="1"/>
  </cols>
  <sheetData>
    <row r="1" spans="1:3">
      <c r="B1" s="118"/>
    </row>
    <row r="2" spans="1:3">
      <c r="A2" s="601" t="s">
        <v>3450</v>
      </c>
      <c r="B2" s="601"/>
      <c r="C2" s="601"/>
    </row>
    <row r="3" spans="1:3">
      <c r="B3" s="118"/>
    </row>
    <row r="4" spans="1:3">
      <c r="A4" s="427" t="s">
        <v>2758</v>
      </c>
      <c r="B4" s="437" t="s">
        <v>2759</v>
      </c>
      <c r="C4" s="427" t="s">
        <v>2760</v>
      </c>
    </row>
    <row r="5" spans="1:3">
      <c r="A5" s="432" t="s">
        <v>256</v>
      </c>
      <c r="B5" s="438"/>
      <c r="C5" s="447">
        <v>9981929.0110250339</v>
      </c>
    </row>
    <row r="6" spans="1:3">
      <c r="A6" s="443" t="s">
        <v>2761</v>
      </c>
      <c r="B6" s="443" t="s">
        <v>2762</v>
      </c>
      <c r="C6" s="446">
        <v>7464.5004760000011</v>
      </c>
    </row>
    <row r="7" spans="1:3">
      <c r="A7" s="443" t="s">
        <v>2761</v>
      </c>
      <c r="B7" s="443" t="s">
        <v>2763</v>
      </c>
      <c r="C7" s="446">
        <v>53.8</v>
      </c>
    </row>
    <row r="8" spans="1:3">
      <c r="A8" s="443" t="s">
        <v>2761</v>
      </c>
      <c r="B8" s="443" t="s">
        <v>2764</v>
      </c>
      <c r="C8" s="446">
        <v>119.40649999999999</v>
      </c>
    </row>
    <row r="9" spans="1:3">
      <c r="A9" s="443" t="s">
        <v>2761</v>
      </c>
      <c r="B9" s="443" t="s">
        <v>2767</v>
      </c>
      <c r="C9" s="446">
        <v>437.858</v>
      </c>
    </row>
    <row r="10" spans="1:3">
      <c r="A10" s="443" t="s">
        <v>2765</v>
      </c>
      <c r="B10" s="443" t="s">
        <v>2775</v>
      </c>
      <c r="C10" s="446">
        <v>9.1999999999999993</v>
      </c>
    </row>
    <row r="11" spans="1:3">
      <c r="A11" s="443" t="s">
        <v>2765</v>
      </c>
      <c r="B11" s="443" t="s">
        <v>2762</v>
      </c>
      <c r="C11" s="446">
        <v>247.75177000000008</v>
      </c>
    </row>
    <row r="12" spans="1:3">
      <c r="A12" s="443" t="s">
        <v>2765</v>
      </c>
      <c r="B12" s="443" t="s">
        <v>2810</v>
      </c>
      <c r="C12" s="446">
        <v>97.058000000000007</v>
      </c>
    </row>
    <row r="13" spans="1:3">
      <c r="A13" s="443" t="s">
        <v>2765</v>
      </c>
      <c r="B13" s="443" t="s">
        <v>2766</v>
      </c>
      <c r="C13" s="446">
        <v>10.64</v>
      </c>
    </row>
    <row r="14" spans="1:3">
      <c r="A14" s="443" t="s">
        <v>2765</v>
      </c>
      <c r="B14" s="443" t="s">
        <v>2767</v>
      </c>
      <c r="C14" s="446">
        <v>336.61347499999999</v>
      </c>
    </row>
    <row r="15" spans="1:3">
      <c r="A15" s="443" t="s">
        <v>2768</v>
      </c>
      <c r="B15" s="443" t="s">
        <v>2762</v>
      </c>
      <c r="C15" s="446">
        <v>6607.5929999999998</v>
      </c>
    </row>
    <row r="16" spans="1:3">
      <c r="A16" s="443" t="s">
        <v>2768</v>
      </c>
      <c r="B16" s="443" t="s">
        <v>2763</v>
      </c>
      <c r="C16" s="446">
        <v>1481.8726800000002</v>
      </c>
    </row>
    <row r="17" spans="1:3">
      <c r="A17" s="443" t="s">
        <v>2768</v>
      </c>
      <c r="B17" s="443" t="s">
        <v>2770</v>
      </c>
      <c r="C17" s="446">
        <v>1014.173</v>
      </c>
    </row>
    <row r="18" spans="1:3">
      <c r="A18" s="443" t="s">
        <v>2768</v>
      </c>
      <c r="B18" s="443" t="s">
        <v>2764</v>
      </c>
      <c r="C18" s="446">
        <v>5635.9122879999995</v>
      </c>
    </row>
    <row r="19" spans="1:3">
      <c r="A19" s="443" t="s">
        <v>2768</v>
      </c>
      <c r="B19" s="443" t="s">
        <v>2767</v>
      </c>
      <c r="C19" s="446">
        <v>265.32965000000002</v>
      </c>
    </row>
    <row r="20" spans="1:3">
      <c r="A20" s="443" t="s">
        <v>2907</v>
      </c>
      <c r="B20" s="443" t="s">
        <v>2763</v>
      </c>
      <c r="C20" s="446">
        <v>21.76</v>
      </c>
    </row>
    <row r="21" spans="1:3">
      <c r="A21" s="443" t="s">
        <v>2771</v>
      </c>
      <c r="B21" s="443" t="s">
        <v>2768</v>
      </c>
      <c r="C21" s="446">
        <v>12.43</v>
      </c>
    </row>
    <row r="22" spans="1:3">
      <c r="A22" s="443" t="s">
        <v>2771</v>
      </c>
      <c r="B22" s="443" t="s">
        <v>2763</v>
      </c>
      <c r="C22" s="446">
        <v>20.78</v>
      </c>
    </row>
    <row r="23" spans="1:3">
      <c r="A23" s="443" t="s">
        <v>2771</v>
      </c>
      <c r="B23" s="443" t="s">
        <v>2810</v>
      </c>
      <c r="C23" s="446">
        <v>7.6870000000000012</v>
      </c>
    </row>
    <row r="24" spans="1:3">
      <c r="A24" s="443" t="s">
        <v>2773</v>
      </c>
      <c r="B24" s="443" t="s">
        <v>2762</v>
      </c>
      <c r="C24" s="446">
        <v>0.1575</v>
      </c>
    </row>
    <row r="25" spans="1:3">
      <c r="A25" s="443" t="s">
        <v>2774</v>
      </c>
      <c r="B25" s="443" t="s">
        <v>2762</v>
      </c>
      <c r="C25" s="446">
        <v>17.108169999999998</v>
      </c>
    </row>
    <row r="26" spans="1:3">
      <c r="A26" s="443" t="s">
        <v>2769</v>
      </c>
      <c r="B26" s="443" t="s">
        <v>2775</v>
      </c>
      <c r="C26" s="446">
        <v>9.398695</v>
      </c>
    </row>
    <row r="27" spans="1:3">
      <c r="A27" s="443" t="s">
        <v>2769</v>
      </c>
      <c r="B27" s="443" t="s">
        <v>2776</v>
      </c>
      <c r="C27" s="446">
        <v>22.047999999999998</v>
      </c>
    </row>
    <row r="28" spans="1:3">
      <c r="A28" s="443" t="s">
        <v>2769</v>
      </c>
      <c r="B28" s="443" t="s">
        <v>2762</v>
      </c>
      <c r="C28" s="446">
        <v>5592.187820000001</v>
      </c>
    </row>
    <row r="29" spans="1:3">
      <c r="A29" s="443" t="s">
        <v>2769</v>
      </c>
      <c r="B29" s="443" t="s">
        <v>2770</v>
      </c>
      <c r="C29" s="446">
        <v>1092.752</v>
      </c>
    </row>
    <row r="30" spans="1:3">
      <c r="A30" s="443" t="s">
        <v>2769</v>
      </c>
      <c r="B30" s="443" t="s">
        <v>2810</v>
      </c>
      <c r="C30" s="446">
        <v>21.963999999999999</v>
      </c>
    </row>
    <row r="31" spans="1:3">
      <c r="A31" s="443" t="s">
        <v>2769</v>
      </c>
      <c r="B31" s="443" t="s">
        <v>2779</v>
      </c>
      <c r="C31" s="446">
        <v>2012.2796000000001</v>
      </c>
    </row>
    <row r="32" spans="1:3">
      <c r="A32" s="443" t="s">
        <v>2769</v>
      </c>
      <c r="B32" s="443" t="s">
        <v>2766</v>
      </c>
      <c r="C32" s="446">
        <v>105.04594</v>
      </c>
    </row>
    <row r="33" spans="1:3">
      <c r="A33" s="443" t="s">
        <v>2769</v>
      </c>
      <c r="B33" s="443" t="s">
        <v>2767</v>
      </c>
      <c r="C33" s="446">
        <v>25.03</v>
      </c>
    </row>
    <row r="34" spans="1:3">
      <c r="A34" s="443" t="s">
        <v>2769</v>
      </c>
      <c r="B34" s="443" t="s">
        <v>2781</v>
      </c>
      <c r="C34" s="446">
        <v>131.29499999999999</v>
      </c>
    </row>
    <row r="35" spans="1:3">
      <c r="A35" s="443" t="s">
        <v>2927</v>
      </c>
      <c r="B35" s="443" t="s">
        <v>2810</v>
      </c>
      <c r="C35" s="446">
        <v>23.941370000000003</v>
      </c>
    </row>
    <row r="36" spans="1:3">
      <c r="A36" s="443" t="s">
        <v>2783</v>
      </c>
      <c r="B36" s="443" t="s">
        <v>2762</v>
      </c>
      <c r="C36" s="446">
        <v>801.30140000000006</v>
      </c>
    </row>
    <row r="37" spans="1:3">
      <c r="A37" s="443" t="s">
        <v>2783</v>
      </c>
      <c r="B37" s="443" t="s">
        <v>2763</v>
      </c>
      <c r="C37" s="446">
        <v>10.424999999999999</v>
      </c>
    </row>
    <row r="38" spans="1:3">
      <c r="A38" s="443" t="s">
        <v>2775</v>
      </c>
      <c r="B38" s="443" t="s">
        <v>2810</v>
      </c>
      <c r="C38" s="446">
        <v>21.492999999999999</v>
      </c>
    </row>
    <row r="39" spans="1:3">
      <c r="A39" s="443" t="s">
        <v>2775</v>
      </c>
      <c r="B39" s="443" t="s">
        <v>2767</v>
      </c>
      <c r="C39" s="446">
        <v>66.736500000000007</v>
      </c>
    </row>
    <row r="40" spans="1:3">
      <c r="A40" s="443" t="s">
        <v>2785</v>
      </c>
      <c r="B40" s="443" t="s">
        <v>2810</v>
      </c>
      <c r="C40" s="446">
        <v>31.360479999999999</v>
      </c>
    </row>
    <row r="41" spans="1:3">
      <c r="A41" s="443" t="s">
        <v>2786</v>
      </c>
      <c r="B41" s="443" t="s">
        <v>2769</v>
      </c>
      <c r="C41" s="446">
        <v>66.680000000000007</v>
      </c>
    </row>
    <row r="42" spans="1:3">
      <c r="A42" s="443" t="s">
        <v>2786</v>
      </c>
      <c r="B42" s="443" t="s">
        <v>2762</v>
      </c>
      <c r="C42" s="446">
        <v>1539.5321789999998</v>
      </c>
    </row>
    <row r="43" spans="1:3">
      <c r="A43" s="443" t="s">
        <v>2786</v>
      </c>
      <c r="B43" s="443" t="s">
        <v>2763</v>
      </c>
      <c r="C43" s="446">
        <v>50.252000000000002</v>
      </c>
    </row>
    <row r="44" spans="1:3">
      <c r="A44" s="443" t="s">
        <v>2786</v>
      </c>
      <c r="B44" s="443" t="s">
        <v>2764</v>
      </c>
      <c r="C44" s="446">
        <v>379.25819999999993</v>
      </c>
    </row>
    <row r="45" spans="1:3">
      <c r="A45" s="443" t="s">
        <v>2786</v>
      </c>
      <c r="B45" s="443" t="s">
        <v>2766</v>
      </c>
      <c r="C45" s="446">
        <v>527.54999999999995</v>
      </c>
    </row>
    <row r="46" spans="1:3">
      <c r="A46" s="443" t="s">
        <v>2786</v>
      </c>
      <c r="B46" s="443" t="s">
        <v>2767</v>
      </c>
      <c r="C46" s="446">
        <v>1174.096</v>
      </c>
    </row>
    <row r="47" spans="1:3">
      <c r="A47" s="443" t="s">
        <v>2928</v>
      </c>
      <c r="B47" s="443" t="s">
        <v>2762</v>
      </c>
      <c r="C47" s="446">
        <v>19.034260000000003</v>
      </c>
    </row>
    <row r="48" spans="1:3">
      <c r="A48" s="443" t="s">
        <v>2787</v>
      </c>
      <c r="B48" s="443" t="s">
        <v>2762</v>
      </c>
      <c r="C48" s="446">
        <v>491.02373999999998</v>
      </c>
    </row>
    <row r="49" spans="1:3">
      <c r="A49" s="443" t="s">
        <v>2787</v>
      </c>
      <c r="B49" s="443" t="s">
        <v>2763</v>
      </c>
      <c r="C49" s="446">
        <v>5.6756700000000002</v>
      </c>
    </row>
    <row r="50" spans="1:3">
      <c r="A50" s="443" t="s">
        <v>2787</v>
      </c>
      <c r="B50" s="443" t="s">
        <v>2764</v>
      </c>
      <c r="C50" s="446">
        <v>12.25591</v>
      </c>
    </row>
    <row r="51" spans="1:3">
      <c r="A51" s="443" t="s">
        <v>2787</v>
      </c>
      <c r="B51" s="443" t="s">
        <v>2766</v>
      </c>
      <c r="C51" s="446">
        <v>48.38</v>
      </c>
    </row>
    <row r="52" spans="1:3">
      <c r="A52" s="443" t="s">
        <v>2787</v>
      </c>
      <c r="B52" s="443" t="s">
        <v>2767</v>
      </c>
      <c r="C52" s="446">
        <v>21.301190000000002</v>
      </c>
    </row>
    <row r="53" spans="1:3">
      <c r="A53" s="443" t="s">
        <v>2845</v>
      </c>
      <c r="B53" s="443" t="s">
        <v>2762</v>
      </c>
      <c r="C53" s="446">
        <v>1.8432999999999999</v>
      </c>
    </row>
    <row r="54" spans="1:3">
      <c r="A54" s="443" t="s">
        <v>2788</v>
      </c>
      <c r="B54" s="443" t="s">
        <v>2762</v>
      </c>
      <c r="C54" s="446">
        <v>479.71270600000003</v>
      </c>
    </row>
    <row r="55" spans="1:3">
      <c r="A55" s="443" t="s">
        <v>2900</v>
      </c>
      <c r="B55" s="443" t="s">
        <v>2762</v>
      </c>
      <c r="C55" s="446">
        <v>44.33</v>
      </c>
    </row>
    <row r="56" spans="1:3">
      <c r="A56" s="443" t="s">
        <v>2790</v>
      </c>
      <c r="B56" s="443" t="s">
        <v>2762</v>
      </c>
      <c r="C56" s="446">
        <v>91.533430999999993</v>
      </c>
    </row>
    <row r="57" spans="1:3">
      <c r="A57" s="443" t="s">
        <v>2790</v>
      </c>
      <c r="B57" s="443" t="s">
        <v>2763</v>
      </c>
      <c r="C57" s="446">
        <v>3.2196020000000001</v>
      </c>
    </row>
    <row r="58" spans="1:3">
      <c r="A58" s="443" t="s">
        <v>2790</v>
      </c>
      <c r="B58" s="443" t="s">
        <v>2819</v>
      </c>
      <c r="C58" s="446">
        <v>0.60084000000000004</v>
      </c>
    </row>
    <row r="59" spans="1:3">
      <c r="A59" s="443" t="s">
        <v>2790</v>
      </c>
      <c r="B59" s="443" t="s">
        <v>2767</v>
      </c>
      <c r="C59" s="446">
        <v>57.670099999999998</v>
      </c>
    </row>
    <row r="60" spans="1:3">
      <c r="A60" s="443" t="s">
        <v>2898</v>
      </c>
      <c r="B60" s="443" t="s">
        <v>2762</v>
      </c>
      <c r="C60" s="446">
        <v>25.780200000000001</v>
      </c>
    </row>
    <row r="61" spans="1:3">
      <c r="A61" s="443" t="s">
        <v>2791</v>
      </c>
      <c r="B61" s="443" t="s">
        <v>2762</v>
      </c>
      <c r="C61" s="446">
        <v>8.1219999999999999</v>
      </c>
    </row>
    <row r="62" spans="1:3">
      <c r="A62" s="443" t="s">
        <v>2793</v>
      </c>
      <c r="B62" s="443" t="s">
        <v>2776</v>
      </c>
      <c r="C62" s="446">
        <v>24.350909999999999</v>
      </c>
    </row>
    <row r="63" spans="1:3">
      <c r="A63" s="443" t="s">
        <v>2793</v>
      </c>
      <c r="B63" s="443" t="s">
        <v>2762</v>
      </c>
      <c r="C63" s="446">
        <v>6026.0149760000013</v>
      </c>
    </row>
    <row r="64" spans="1:3">
      <c r="A64" s="443" t="s">
        <v>2793</v>
      </c>
      <c r="B64" s="443" t="s">
        <v>2763</v>
      </c>
      <c r="C64" s="446">
        <v>669.7744100000001</v>
      </c>
    </row>
    <row r="65" spans="1:3">
      <c r="A65" s="443" t="s">
        <v>2793</v>
      </c>
      <c r="B65" s="443" t="s">
        <v>2810</v>
      </c>
      <c r="C65" s="446">
        <v>7810.6233529999981</v>
      </c>
    </row>
    <row r="66" spans="1:3">
      <c r="A66" s="443" t="s">
        <v>2793</v>
      </c>
      <c r="B66" s="443" t="s">
        <v>2764</v>
      </c>
      <c r="C66" s="446">
        <v>209.96280999999999</v>
      </c>
    </row>
    <row r="67" spans="1:3">
      <c r="A67" s="443" t="s">
        <v>2793</v>
      </c>
      <c r="B67" s="443" t="s">
        <v>2767</v>
      </c>
      <c r="C67" s="446">
        <v>2828.6701340000009</v>
      </c>
    </row>
    <row r="68" spans="1:3">
      <c r="A68" s="443" t="s">
        <v>2878</v>
      </c>
      <c r="B68" s="443" t="s">
        <v>2762</v>
      </c>
      <c r="C68" s="446">
        <v>0.58399999999999996</v>
      </c>
    </row>
    <row r="69" spans="1:3">
      <c r="A69" s="443" t="s">
        <v>2776</v>
      </c>
      <c r="B69" s="443" t="s">
        <v>2769</v>
      </c>
      <c r="C69" s="446">
        <v>183.90899999999999</v>
      </c>
    </row>
    <row r="70" spans="1:3">
      <c r="A70" s="443" t="s">
        <v>2776</v>
      </c>
      <c r="B70" s="443" t="s">
        <v>2762</v>
      </c>
      <c r="C70" s="446">
        <v>8534.2092865399954</v>
      </c>
    </row>
    <row r="71" spans="1:3">
      <c r="A71" s="443" t="s">
        <v>2776</v>
      </c>
      <c r="B71" s="443" t="s">
        <v>2763</v>
      </c>
      <c r="C71" s="446">
        <v>101.28443599999996</v>
      </c>
    </row>
    <row r="72" spans="1:3">
      <c r="A72" s="443" t="s">
        <v>2776</v>
      </c>
      <c r="B72" s="443" t="s">
        <v>2770</v>
      </c>
      <c r="C72" s="446">
        <v>0.151</v>
      </c>
    </row>
    <row r="73" spans="1:3">
      <c r="A73" s="443" t="s">
        <v>2776</v>
      </c>
      <c r="B73" s="443" t="s">
        <v>2810</v>
      </c>
      <c r="C73" s="446">
        <v>62.869660000000003</v>
      </c>
    </row>
    <row r="74" spans="1:3">
      <c r="A74" s="443" t="s">
        <v>2776</v>
      </c>
      <c r="B74" s="443" t="s">
        <v>2779</v>
      </c>
      <c r="C74" s="446">
        <v>24.693360000000002</v>
      </c>
    </row>
    <row r="75" spans="1:3">
      <c r="A75" s="443" t="s">
        <v>2776</v>
      </c>
      <c r="B75" s="443" t="s">
        <v>2764</v>
      </c>
      <c r="C75" s="446">
        <v>38.768000000000001</v>
      </c>
    </row>
    <row r="76" spans="1:3">
      <c r="A76" s="443" t="s">
        <v>2776</v>
      </c>
      <c r="B76" s="443" t="s">
        <v>2766</v>
      </c>
      <c r="C76" s="446">
        <v>3814.1149999999998</v>
      </c>
    </row>
    <row r="77" spans="1:3">
      <c r="A77" s="443" t="s">
        <v>2776</v>
      </c>
      <c r="B77" s="443" t="s">
        <v>2767</v>
      </c>
      <c r="C77" s="446">
        <v>4689.2596809999986</v>
      </c>
    </row>
    <row r="78" spans="1:3">
      <c r="A78" s="443" t="s">
        <v>2795</v>
      </c>
      <c r="B78" s="443" t="s">
        <v>2762</v>
      </c>
      <c r="C78" s="446">
        <v>5.84</v>
      </c>
    </row>
    <row r="79" spans="1:3">
      <c r="A79" s="443" t="s">
        <v>2797</v>
      </c>
      <c r="B79" s="443" t="s">
        <v>2769</v>
      </c>
      <c r="C79" s="446">
        <v>26.234000000000002</v>
      </c>
    </row>
    <row r="80" spans="1:3">
      <c r="A80" s="443" t="s">
        <v>2797</v>
      </c>
      <c r="B80" s="443" t="s">
        <v>2762</v>
      </c>
      <c r="C80" s="446">
        <v>441.12862234400023</v>
      </c>
    </row>
    <row r="81" spans="1:3">
      <c r="A81" s="443" t="s">
        <v>2797</v>
      </c>
      <c r="B81" s="443" t="s">
        <v>2763</v>
      </c>
      <c r="C81" s="446">
        <v>39.18</v>
      </c>
    </row>
    <row r="82" spans="1:3">
      <c r="A82" s="443" t="s">
        <v>2798</v>
      </c>
      <c r="B82" s="443" t="s">
        <v>2762</v>
      </c>
      <c r="C82" s="446">
        <v>237.91021999999998</v>
      </c>
    </row>
    <row r="83" spans="1:3">
      <c r="A83" s="443" t="s">
        <v>2798</v>
      </c>
      <c r="B83" s="443" t="s">
        <v>2763</v>
      </c>
      <c r="C83" s="446">
        <v>20.82</v>
      </c>
    </row>
    <row r="84" spans="1:3">
      <c r="A84" s="443" t="s">
        <v>2798</v>
      </c>
      <c r="B84" s="443" t="s">
        <v>2764</v>
      </c>
      <c r="C84" s="446">
        <v>728.74199999999996</v>
      </c>
    </row>
    <row r="85" spans="1:3">
      <c r="A85" s="443" t="s">
        <v>2799</v>
      </c>
      <c r="B85" s="443" t="s">
        <v>2762</v>
      </c>
      <c r="C85" s="446">
        <v>15008.242078000001</v>
      </c>
    </row>
    <row r="86" spans="1:3">
      <c r="A86" s="443" t="s">
        <v>2799</v>
      </c>
      <c r="B86" s="443" t="s">
        <v>2763</v>
      </c>
      <c r="C86" s="446">
        <v>3136.7402400000001</v>
      </c>
    </row>
    <row r="87" spans="1:3">
      <c r="A87" s="443" t="s">
        <v>2799</v>
      </c>
      <c r="B87" s="443" t="s">
        <v>2770</v>
      </c>
      <c r="C87" s="446">
        <v>151.9743</v>
      </c>
    </row>
    <row r="88" spans="1:3">
      <c r="A88" s="443" t="s">
        <v>2799</v>
      </c>
      <c r="B88" s="443" t="s">
        <v>2777</v>
      </c>
      <c r="C88" s="446">
        <v>13.680300000000001</v>
      </c>
    </row>
    <row r="89" spans="1:3">
      <c r="A89" s="443" t="s">
        <v>2799</v>
      </c>
      <c r="B89" s="443" t="s">
        <v>2778</v>
      </c>
      <c r="C89" s="446">
        <v>106.28670000000002</v>
      </c>
    </row>
    <row r="90" spans="1:3">
      <c r="A90" s="443" t="s">
        <v>2799</v>
      </c>
      <c r="B90" s="443" t="s">
        <v>2779</v>
      </c>
      <c r="C90" s="446">
        <v>181.98329999999999</v>
      </c>
    </row>
    <row r="91" spans="1:3">
      <c r="A91" s="443" t="s">
        <v>2799</v>
      </c>
      <c r="B91" s="443" t="s">
        <v>2764</v>
      </c>
      <c r="C91" s="446">
        <v>1690.1334700000002</v>
      </c>
    </row>
    <row r="92" spans="1:3">
      <c r="A92" s="443" t="s">
        <v>2799</v>
      </c>
      <c r="B92" s="443" t="s">
        <v>2767</v>
      </c>
      <c r="C92" s="446">
        <v>1242.9888500000004</v>
      </c>
    </row>
    <row r="93" spans="1:3">
      <c r="A93" s="443" t="s">
        <v>2799</v>
      </c>
      <c r="B93" s="443" t="s">
        <v>2781</v>
      </c>
      <c r="C93" s="446">
        <v>5.9999999999999995E-4</v>
      </c>
    </row>
    <row r="94" spans="1:3">
      <c r="A94" s="443" t="s">
        <v>2800</v>
      </c>
      <c r="B94" s="443" t="s">
        <v>2762</v>
      </c>
      <c r="C94" s="446">
        <v>55.464629999999993</v>
      </c>
    </row>
    <row r="95" spans="1:3">
      <c r="A95" s="443" t="s">
        <v>2800</v>
      </c>
      <c r="B95" s="443" t="s">
        <v>2763</v>
      </c>
      <c r="C95" s="446">
        <v>11.73</v>
      </c>
    </row>
    <row r="96" spans="1:3">
      <c r="A96" s="443" t="s">
        <v>2800</v>
      </c>
      <c r="B96" s="443" t="s">
        <v>2764</v>
      </c>
      <c r="C96" s="446">
        <v>9.6240000000000006</v>
      </c>
    </row>
    <row r="97" spans="1:3">
      <c r="A97" s="443" t="s">
        <v>2800</v>
      </c>
      <c r="B97" s="443" t="s">
        <v>2767</v>
      </c>
      <c r="C97" s="446">
        <v>85.444000000000003</v>
      </c>
    </row>
    <row r="98" spans="1:3">
      <c r="A98" s="443" t="s">
        <v>2890</v>
      </c>
      <c r="B98" s="443" t="s">
        <v>2762</v>
      </c>
      <c r="C98" s="446">
        <v>5.1900000000000002E-2</v>
      </c>
    </row>
    <row r="99" spans="1:3">
      <c r="A99" s="443" t="s">
        <v>2801</v>
      </c>
      <c r="B99" s="443" t="s">
        <v>2767</v>
      </c>
      <c r="C99" s="446">
        <v>443.113</v>
      </c>
    </row>
    <row r="100" spans="1:3">
      <c r="A100" s="443" t="s">
        <v>2929</v>
      </c>
      <c r="B100" s="443" t="s">
        <v>2767</v>
      </c>
      <c r="C100" s="446">
        <v>156.85149999999999</v>
      </c>
    </row>
    <row r="101" spans="1:3">
      <c r="A101" s="443" t="s">
        <v>2802</v>
      </c>
      <c r="B101" s="443" t="s">
        <v>2762</v>
      </c>
      <c r="C101" s="446">
        <v>57.288926000000004</v>
      </c>
    </row>
    <row r="102" spans="1:3">
      <c r="A102" s="443" t="s">
        <v>2803</v>
      </c>
      <c r="B102" s="443" t="s">
        <v>2762</v>
      </c>
      <c r="C102" s="446">
        <v>132.76832000000002</v>
      </c>
    </row>
    <row r="103" spans="1:3">
      <c r="A103" s="443" t="s">
        <v>2803</v>
      </c>
      <c r="B103" s="443" t="s">
        <v>2763</v>
      </c>
      <c r="C103" s="446">
        <v>3.4184699999999997</v>
      </c>
    </row>
    <row r="104" spans="1:3">
      <c r="A104" s="443" t="s">
        <v>2803</v>
      </c>
      <c r="B104" s="443" t="s">
        <v>2766</v>
      </c>
      <c r="C104" s="446">
        <v>4</v>
      </c>
    </row>
    <row r="105" spans="1:3">
      <c r="A105" s="443" t="s">
        <v>2803</v>
      </c>
      <c r="B105" s="443" t="s">
        <v>2767</v>
      </c>
      <c r="C105" s="446">
        <v>24.658999999999999</v>
      </c>
    </row>
    <row r="106" spans="1:3">
      <c r="A106" s="443" t="s">
        <v>2804</v>
      </c>
      <c r="B106" s="443" t="s">
        <v>2768</v>
      </c>
      <c r="C106" s="446">
        <v>10.44</v>
      </c>
    </row>
    <row r="107" spans="1:3">
      <c r="A107" s="443" t="s">
        <v>2804</v>
      </c>
      <c r="B107" s="443" t="s">
        <v>2762</v>
      </c>
      <c r="C107" s="446">
        <v>146.41713000000004</v>
      </c>
    </row>
    <row r="108" spans="1:3">
      <c r="A108" s="443" t="s">
        <v>2804</v>
      </c>
      <c r="B108" s="443" t="s">
        <v>2810</v>
      </c>
      <c r="C108" s="446">
        <v>14.709060000000001</v>
      </c>
    </row>
    <row r="109" spans="1:3">
      <c r="A109" s="443" t="s">
        <v>2805</v>
      </c>
      <c r="B109" s="443" t="s">
        <v>2762</v>
      </c>
      <c r="C109" s="446">
        <v>21499.728165000022</v>
      </c>
    </row>
    <row r="110" spans="1:3">
      <c r="A110" s="443" t="s">
        <v>2805</v>
      </c>
      <c r="B110" s="443" t="s">
        <v>2763</v>
      </c>
      <c r="C110" s="446">
        <v>2212.6700499999997</v>
      </c>
    </row>
    <row r="111" spans="1:3">
      <c r="A111" s="443" t="s">
        <v>2805</v>
      </c>
      <c r="B111" s="443" t="s">
        <v>2779</v>
      </c>
      <c r="C111" s="446">
        <v>1.0968800000000001</v>
      </c>
    </row>
    <row r="112" spans="1:3">
      <c r="A112" s="443" t="s">
        <v>2805</v>
      </c>
      <c r="B112" s="443" t="s">
        <v>2764</v>
      </c>
      <c r="C112" s="446">
        <v>951.4205149999998</v>
      </c>
    </row>
    <row r="113" spans="1:3">
      <c r="A113" s="443" t="s">
        <v>2805</v>
      </c>
      <c r="B113" s="443" t="s">
        <v>2767</v>
      </c>
      <c r="C113" s="446">
        <v>3338.5089790000002</v>
      </c>
    </row>
    <row r="114" spans="1:3">
      <c r="A114" s="443" t="s">
        <v>2806</v>
      </c>
      <c r="B114" s="443" t="s">
        <v>2762</v>
      </c>
      <c r="C114" s="446">
        <v>8910.3788970000005</v>
      </c>
    </row>
    <row r="115" spans="1:3">
      <c r="A115" s="443" t="s">
        <v>2806</v>
      </c>
      <c r="B115" s="443" t="s">
        <v>2763</v>
      </c>
      <c r="C115" s="446">
        <v>192.84990000000002</v>
      </c>
    </row>
    <row r="116" spans="1:3">
      <c r="A116" s="443" t="s">
        <v>2806</v>
      </c>
      <c r="B116" s="443" t="s">
        <v>2810</v>
      </c>
      <c r="C116" s="446">
        <v>24.003440000000001</v>
      </c>
    </row>
    <row r="117" spans="1:3">
      <c r="A117" s="443" t="s">
        <v>2806</v>
      </c>
      <c r="B117" s="443" t="s">
        <v>2767</v>
      </c>
      <c r="C117" s="446">
        <v>2746.8352620000001</v>
      </c>
    </row>
    <row r="118" spans="1:3">
      <c r="A118" s="443" t="s">
        <v>2892</v>
      </c>
      <c r="B118" s="443" t="s">
        <v>2763</v>
      </c>
      <c r="C118" s="446">
        <v>114.77432</v>
      </c>
    </row>
    <row r="119" spans="1:3">
      <c r="A119" s="443" t="s">
        <v>2846</v>
      </c>
      <c r="B119" s="443" t="s">
        <v>2762</v>
      </c>
      <c r="C119" s="446">
        <v>17.946135999999999</v>
      </c>
    </row>
    <row r="120" spans="1:3">
      <c r="A120" s="443" t="s">
        <v>2807</v>
      </c>
      <c r="B120" s="443" t="s">
        <v>2762</v>
      </c>
      <c r="C120" s="446">
        <v>72892.531457999969</v>
      </c>
    </row>
    <row r="121" spans="1:3">
      <c r="A121" s="443" t="s">
        <v>2807</v>
      </c>
      <c r="B121" s="443" t="s">
        <v>2763</v>
      </c>
      <c r="C121" s="446">
        <v>9721.017081</v>
      </c>
    </row>
    <row r="122" spans="1:3">
      <c r="A122" s="443" t="s">
        <v>2807</v>
      </c>
      <c r="B122" s="443" t="s">
        <v>2770</v>
      </c>
      <c r="C122" s="446">
        <v>13283.526599999999</v>
      </c>
    </row>
    <row r="123" spans="1:3">
      <c r="A123" s="443" t="s">
        <v>2807</v>
      </c>
      <c r="B123" s="443" t="s">
        <v>2779</v>
      </c>
      <c r="C123" s="446">
        <v>295.97000000000003</v>
      </c>
    </row>
    <row r="124" spans="1:3">
      <c r="A124" s="443" t="s">
        <v>2807</v>
      </c>
      <c r="B124" s="443" t="s">
        <v>2764</v>
      </c>
      <c r="C124" s="446">
        <v>2704.5529500000002</v>
      </c>
    </row>
    <row r="125" spans="1:3">
      <c r="A125" s="443" t="s">
        <v>2808</v>
      </c>
      <c r="B125" s="443" t="s">
        <v>2762</v>
      </c>
      <c r="C125" s="446">
        <v>11.280250000000001</v>
      </c>
    </row>
    <row r="126" spans="1:3">
      <c r="A126" s="443" t="s">
        <v>2808</v>
      </c>
      <c r="B126" s="443" t="s">
        <v>2766</v>
      </c>
      <c r="C126" s="446">
        <v>75.3</v>
      </c>
    </row>
    <row r="127" spans="1:3">
      <c r="A127" s="443" t="s">
        <v>2809</v>
      </c>
      <c r="B127" s="443" t="s">
        <v>2810</v>
      </c>
      <c r="C127" s="446">
        <v>7.0810000000000004</v>
      </c>
    </row>
    <row r="128" spans="1:3">
      <c r="A128" s="443" t="s">
        <v>2809</v>
      </c>
      <c r="B128" s="443" t="s">
        <v>2764</v>
      </c>
      <c r="C128" s="446">
        <v>17.395099999999999</v>
      </c>
    </row>
    <row r="129" spans="1:3">
      <c r="A129" s="443" t="s">
        <v>2811</v>
      </c>
      <c r="B129" s="443" t="s">
        <v>2762</v>
      </c>
      <c r="C129" s="446">
        <v>276.72407399999992</v>
      </c>
    </row>
    <row r="130" spans="1:3">
      <c r="A130" s="443" t="s">
        <v>2811</v>
      </c>
      <c r="B130" s="443" t="s">
        <v>2763</v>
      </c>
      <c r="C130" s="446">
        <v>33.772080000000003</v>
      </c>
    </row>
    <row r="131" spans="1:3">
      <c r="A131" s="443" t="s">
        <v>2811</v>
      </c>
      <c r="B131" s="443" t="s">
        <v>2767</v>
      </c>
      <c r="C131" s="446">
        <v>24.68</v>
      </c>
    </row>
    <row r="132" spans="1:3">
      <c r="A132" s="443" t="s">
        <v>2812</v>
      </c>
      <c r="B132" s="443" t="s">
        <v>2762</v>
      </c>
      <c r="C132" s="446">
        <v>5086.3485019999962</v>
      </c>
    </row>
    <row r="133" spans="1:3">
      <c r="A133" s="443" t="s">
        <v>2812</v>
      </c>
      <c r="B133" s="443" t="s">
        <v>2763</v>
      </c>
      <c r="C133" s="446">
        <v>4.6387270000000003</v>
      </c>
    </row>
    <row r="134" spans="1:3">
      <c r="A134" s="443" t="s">
        <v>2812</v>
      </c>
      <c r="B134" s="443" t="s">
        <v>2764</v>
      </c>
      <c r="C134" s="446">
        <v>58.283049999999996</v>
      </c>
    </row>
    <row r="135" spans="1:3">
      <c r="A135" s="443" t="s">
        <v>2812</v>
      </c>
      <c r="B135" s="443" t="s">
        <v>2767</v>
      </c>
      <c r="C135" s="446">
        <v>1197.54503</v>
      </c>
    </row>
    <row r="136" spans="1:3">
      <c r="A136" s="443" t="s">
        <v>2917</v>
      </c>
      <c r="B136" s="443" t="s">
        <v>2810</v>
      </c>
      <c r="C136" s="446">
        <v>37.820699999999995</v>
      </c>
    </row>
    <row r="137" spans="1:3">
      <c r="A137" s="443" t="s">
        <v>2814</v>
      </c>
      <c r="B137" s="443" t="s">
        <v>2768</v>
      </c>
      <c r="C137" s="446">
        <v>3.8759999999999999</v>
      </c>
    </row>
    <row r="138" spans="1:3">
      <c r="A138" s="443" t="s">
        <v>2814</v>
      </c>
      <c r="B138" s="443" t="s">
        <v>2762</v>
      </c>
      <c r="C138" s="446">
        <v>1415.7977389999996</v>
      </c>
    </row>
    <row r="139" spans="1:3">
      <c r="A139" s="443" t="s">
        <v>2814</v>
      </c>
      <c r="B139" s="443" t="s">
        <v>2763</v>
      </c>
      <c r="C139" s="446">
        <v>215.81899999999999</v>
      </c>
    </row>
    <row r="140" spans="1:3">
      <c r="A140" s="443" t="s">
        <v>2814</v>
      </c>
      <c r="B140" s="443" t="s">
        <v>2810</v>
      </c>
      <c r="C140" s="446">
        <v>0.22500000000000001</v>
      </c>
    </row>
    <row r="141" spans="1:3">
      <c r="A141" s="443" t="s">
        <v>2814</v>
      </c>
      <c r="B141" s="443" t="s">
        <v>2764</v>
      </c>
      <c r="C141" s="446">
        <v>4.2779999999999996</v>
      </c>
    </row>
    <row r="142" spans="1:3">
      <c r="A142" s="443" t="s">
        <v>2814</v>
      </c>
      <c r="B142" s="443" t="s">
        <v>2767</v>
      </c>
      <c r="C142" s="446">
        <v>140.69095000000002</v>
      </c>
    </row>
    <row r="143" spans="1:3">
      <c r="A143" s="443" t="s">
        <v>2841</v>
      </c>
      <c r="B143" s="443" t="s">
        <v>2762</v>
      </c>
      <c r="C143" s="446">
        <v>0.25680000000000003</v>
      </c>
    </row>
    <row r="144" spans="1:3">
      <c r="A144" s="443" t="s">
        <v>2842</v>
      </c>
      <c r="B144" s="443" t="s">
        <v>2762</v>
      </c>
      <c r="C144" s="446">
        <v>12534.435300000001</v>
      </c>
    </row>
    <row r="145" spans="1:3">
      <c r="A145" s="443" t="s">
        <v>2842</v>
      </c>
      <c r="B145" s="443" t="s">
        <v>2763</v>
      </c>
      <c r="C145" s="446">
        <v>542.56349999999998</v>
      </c>
    </row>
    <row r="146" spans="1:3">
      <c r="A146" s="443" t="s">
        <v>2842</v>
      </c>
      <c r="B146" s="443" t="s">
        <v>2767</v>
      </c>
      <c r="C146" s="446">
        <v>876.68869999999993</v>
      </c>
    </row>
    <row r="147" spans="1:3">
      <c r="A147" s="443" t="s">
        <v>2843</v>
      </c>
      <c r="B147" s="443" t="s">
        <v>2762</v>
      </c>
      <c r="C147" s="446">
        <v>531.48670300000003</v>
      </c>
    </row>
    <row r="148" spans="1:3">
      <c r="A148" s="443" t="s">
        <v>2843</v>
      </c>
      <c r="B148" s="443" t="s">
        <v>2763</v>
      </c>
      <c r="C148" s="446">
        <v>52.52</v>
      </c>
    </row>
    <row r="149" spans="1:3">
      <c r="A149" s="443" t="s">
        <v>2763</v>
      </c>
      <c r="B149" s="443" t="s">
        <v>2768</v>
      </c>
      <c r="C149" s="446">
        <v>2.0299999999999998</v>
      </c>
    </row>
    <row r="150" spans="1:3">
      <c r="A150" s="443" t="s">
        <v>2763</v>
      </c>
      <c r="B150" s="443" t="s">
        <v>2776</v>
      </c>
      <c r="C150" s="446">
        <v>206.56899999999999</v>
      </c>
    </row>
    <row r="151" spans="1:3">
      <c r="A151" s="443" t="s">
        <v>2763</v>
      </c>
      <c r="B151" s="443" t="s">
        <v>2777</v>
      </c>
      <c r="C151" s="446">
        <v>108.1</v>
      </c>
    </row>
    <row r="152" spans="1:3">
      <c r="A152" s="443" t="s">
        <v>2763</v>
      </c>
      <c r="B152" s="443" t="s">
        <v>2778</v>
      </c>
      <c r="C152" s="446">
        <v>282.7</v>
      </c>
    </row>
    <row r="153" spans="1:3">
      <c r="A153" s="443" t="s">
        <v>2763</v>
      </c>
      <c r="B153" s="443" t="s">
        <v>2832</v>
      </c>
      <c r="C153" s="446">
        <v>110.804</v>
      </c>
    </row>
    <row r="154" spans="1:3">
      <c r="A154" s="443" t="s">
        <v>2770</v>
      </c>
      <c r="B154" s="443" t="s">
        <v>2761</v>
      </c>
      <c r="C154" s="446">
        <v>12.631500000000001</v>
      </c>
    </row>
    <row r="155" spans="1:3">
      <c r="A155" s="443" t="s">
        <v>2770</v>
      </c>
      <c r="B155" s="443" t="s">
        <v>2765</v>
      </c>
      <c r="C155" s="446">
        <v>417.58109999999999</v>
      </c>
    </row>
    <row r="156" spans="1:3">
      <c r="A156" s="443" t="s">
        <v>2770</v>
      </c>
      <c r="B156" s="443" t="s">
        <v>2768</v>
      </c>
      <c r="C156" s="446">
        <v>47583.021090000046</v>
      </c>
    </row>
    <row r="157" spans="1:3">
      <c r="A157" s="443" t="s">
        <v>2770</v>
      </c>
      <c r="B157" s="443" t="s">
        <v>2774</v>
      </c>
      <c r="C157" s="446">
        <v>2331.6127100000003</v>
      </c>
    </row>
    <row r="158" spans="1:3">
      <c r="A158" s="443" t="s">
        <v>2770</v>
      </c>
      <c r="B158" s="443" t="s">
        <v>2769</v>
      </c>
      <c r="C158" s="446">
        <v>68180.474130000017</v>
      </c>
    </row>
    <row r="159" spans="1:3">
      <c r="A159" s="443" t="s">
        <v>2770</v>
      </c>
      <c r="B159" s="443" t="s">
        <v>2775</v>
      </c>
      <c r="C159" s="446">
        <v>40903.415322999928</v>
      </c>
    </row>
    <row r="160" spans="1:3">
      <c r="A160" s="443" t="s">
        <v>2770</v>
      </c>
      <c r="B160" s="443" t="s">
        <v>2786</v>
      </c>
      <c r="C160" s="446">
        <v>505.56053000000009</v>
      </c>
    </row>
    <row r="161" spans="1:3">
      <c r="A161" s="443" t="s">
        <v>2770</v>
      </c>
      <c r="B161" s="443" t="s">
        <v>2790</v>
      </c>
      <c r="C161" s="446">
        <v>1061.40329</v>
      </c>
    </row>
    <row r="162" spans="1:3">
      <c r="A162" s="443" t="s">
        <v>2770</v>
      </c>
      <c r="B162" s="443" t="s">
        <v>2776</v>
      </c>
      <c r="C162" s="446">
        <v>32379.102082999954</v>
      </c>
    </row>
    <row r="163" spans="1:3">
      <c r="A163" s="443" t="s">
        <v>2770</v>
      </c>
      <c r="B163" s="443" t="s">
        <v>2799</v>
      </c>
      <c r="C163" s="446">
        <v>54436.018060000017</v>
      </c>
    </row>
    <row r="164" spans="1:3">
      <c r="A164" s="443" t="s">
        <v>2770</v>
      </c>
      <c r="B164" s="443" t="s">
        <v>2800</v>
      </c>
      <c r="C164" s="446">
        <v>678.71972000000017</v>
      </c>
    </row>
    <row r="165" spans="1:3">
      <c r="A165" s="443" t="s">
        <v>2770</v>
      </c>
      <c r="B165" s="443" t="s">
        <v>2802</v>
      </c>
      <c r="C165" s="446">
        <v>5.8087999999999997</v>
      </c>
    </row>
    <row r="166" spans="1:3">
      <c r="A166" s="443" t="s">
        <v>2770</v>
      </c>
      <c r="B166" s="443" t="s">
        <v>2807</v>
      </c>
      <c r="C166" s="446">
        <v>33234.375168000006</v>
      </c>
    </row>
    <row r="167" spans="1:3">
      <c r="A167" s="443" t="s">
        <v>2770</v>
      </c>
      <c r="B167" s="443" t="s">
        <v>2811</v>
      </c>
      <c r="C167" s="446">
        <v>170.34738000000002</v>
      </c>
    </row>
    <row r="168" spans="1:3">
      <c r="A168" s="443" t="s">
        <v>2770</v>
      </c>
      <c r="B168" s="443" t="s">
        <v>2812</v>
      </c>
      <c r="C168" s="446">
        <v>62.484999999999999</v>
      </c>
    </row>
    <row r="169" spans="1:3">
      <c r="A169" s="443" t="s">
        <v>2770</v>
      </c>
      <c r="B169" s="443" t="s">
        <v>2762</v>
      </c>
      <c r="C169" s="446">
        <v>1500449.1645488306</v>
      </c>
    </row>
    <row r="170" spans="1:3">
      <c r="A170" s="443" t="s">
        <v>2770</v>
      </c>
      <c r="B170" s="443" t="s">
        <v>2763</v>
      </c>
      <c r="C170" s="446">
        <v>158433.41594299997</v>
      </c>
    </row>
    <row r="171" spans="1:3">
      <c r="A171" s="443" t="s">
        <v>2770</v>
      </c>
      <c r="B171" s="443" t="s">
        <v>2770</v>
      </c>
      <c r="C171" s="446">
        <v>28.897799999999997</v>
      </c>
    </row>
    <row r="172" spans="1:3">
      <c r="A172" s="443" t="s">
        <v>2770</v>
      </c>
      <c r="B172" s="443" t="s">
        <v>2778</v>
      </c>
      <c r="C172" s="446">
        <v>134.23829999999998</v>
      </c>
    </row>
    <row r="173" spans="1:3">
      <c r="A173" s="443" t="s">
        <v>2770</v>
      </c>
      <c r="B173" s="443" t="s">
        <v>2817</v>
      </c>
      <c r="C173" s="446">
        <v>11.19389</v>
      </c>
    </row>
    <row r="174" spans="1:3">
      <c r="A174" s="443" t="s">
        <v>2770</v>
      </c>
      <c r="B174" s="443" t="s">
        <v>2821</v>
      </c>
      <c r="C174" s="446">
        <v>2034.7314059999997</v>
      </c>
    </row>
    <row r="175" spans="1:3">
      <c r="A175" s="443" t="s">
        <v>2770</v>
      </c>
      <c r="B175" s="443" t="s">
        <v>2822</v>
      </c>
      <c r="C175" s="446">
        <v>19.377980000000001</v>
      </c>
    </row>
    <row r="176" spans="1:3">
      <c r="A176" s="443" t="s">
        <v>2770</v>
      </c>
      <c r="B176" s="443" t="s">
        <v>2810</v>
      </c>
      <c r="C176" s="446">
        <v>856252.27297239611</v>
      </c>
    </row>
    <row r="177" spans="1:3">
      <c r="A177" s="443" t="s">
        <v>2770</v>
      </c>
      <c r="B177" s="443" t="s">
        <v>2779</v>
      </c>
      <c r="C177" s="446">
        <v>348827.01163599989</v>
      </c>
    </row>
    <row r="178" spans="1:3">
      <c r="A178" s="443" t="s">
        <v>2770</v>
      </c>
      <c r="B178" s="443" t="s">
        <v>2826</v>
      </c>
      <c r="C178" s="446">
        <v>25.62</v>
      </c>
    </row>
    <row r="179" spans="1:3">
      <c r="A179" s="443" t="s">
        <v>2770</v>
      </c>
      <c r="B179" s="443" t="s">
        <v>2934</v>
      </c>
      <c r="C179" s="446">
        <v>31.052370000000003</v>
      </c>
    </row>
    <row r="180" spans="1:3">
      <c r="A180" s="443" t="s">
        <v>2770</v>
      </c>
      <c r="B180" s="443" t="s">
        <v>2828</v>
      </c>
      <c r="C180" s="446">
        <v>43.65</v>
      </c>
    </row>
    <row r="181" spans="1:3">
      <c r="A181" s="443" t="s">
        <v>2770</v>
      </c>
      <c r="B181" s="443" t="s">
        <v>2875</v>
      </c>
      <c r="C181" s="446">
        <v>754.21339999999998</v>
      </c>
    </row>
    <row r="182" spans="1:3">
      <c r="A182" s="443" t="s">
        <v>2770</v>
      </c>
      <c r="B182" s="443" t="s">
        <v>2830</v>
      </c>
      <c r="C182" s="446">
        <v>569.08923999999979</v>
      </c>
    </row>
    <row r="183" spans="1:3">
      <c r="A183" s="443" t="s">
        <v>2770</v>
      </c>
      <c r="B183" s="443" t="s">
        <v>2780</v>
      </c>
      <c r="C183" s="446">
        <v>241.16</v>
      </c>
    </row>
    <row r="184" spans="1:3">
      <c r="A184" s="443" t="s">
        <v>2770</v>
      </c>
      <c r="B184" s="443" t="s">
        <v>2764</v>
      </c>
      <c r="C184" s="446">
        <v>222149.39588300016</v>
      </c>
    </row>
    <row r="185" spans="1:3">
      <c r="A185" s="443" t="s">
        <v>2770</v>
      </c>
      <c r="B185" s="443" t="s">
        <v>2852</v>
      </c>
      <c r="C185" s="446">
        <v>4.2463999999999995</v>
      </c>
    </row>
    <row r="186" spans="1:3">
      <c r="A186" s="443" t="s">
        <v>2770</v>
      </c>
      <c r="B186" s="443" t="s">
        <v>2766</v>
      </c>
      <c r="C186" s="446">
        <v>122156.65737800013</v>
      </c>
    </row>
    <row r="187" spans="1:3">
      <c r="A187" s="443" t="s">
        <v>2770</v>
      </c>
      <c r="B187" s="443" t="s">
        <v>2832</v>
      </c>
      <c r="C187" s="446">
        <v>7679.8125200000004</v>
      </c>
    </row>
    <row r="188" spans="1:3">
      <c r="A188" s="443" t="s">
        <v>2770</v>
      </c>
      <c r="B188" s="443" t="s">
        <v>2767</v>
      </c>
      <c r="C188" s="446">
        <v>2268975.1849063062</v>
      </c>
    </row>
    <row r="189" spans="1:3">
      <c r="A189" s="443" t="s">
        <v>2770</v>
      </c>
      <c r="B189" s="443" t="s">
        <v>2781</v>
      </c>
      <c r="C189" s="446">
        <v>7405.6702099999966</v>
      </c>
    </row>
    <row r="190" spans="1:3">
      <c r="A190" s="443" t="s">
        <v>2770</v>
      </c>
      <c r="B190" s="443" t="s">
        <v>2834</v>
      </c>
      <c r="C190" s="446">
        <v>8933.4730700000036</v>
      </c>
    </row>
    <row r="191" spans="1:3">
      <c r="A191" s="443" t="s">
        <v>2770</v>
      </c>
      <c r="B191" s="443" t="s">
        <v>2782</v>
      </c>
      <c r="C191" s="446">
        <v>1465.9356189999999</v>
      </c>
    </row>
    <row r="192" spans="1:3">
      <c r="A192" s="443" t="s">
        <v>2770</v>
      </c>
      <c r="B192" s="443" t="s">
        <v>2926</v>
      </c>
      <c r="C192" s="446">
        <v>14568.379245999988</v>
      </c>
    </row>
    <row r="193" spans="1:3">
      <c r="A193" s="443" t="s">
        <v>2770</v>
      </c>
      <c r="B193" s="443" t="s">
        <v>2837</v>
      </c>
      <c r="C193" s="446">
        <v>141.46849</v>
      </c>
    </row>
    <row r="194" spans="1:3">
      <c r="A194" s="443" t="s">
        <v>2770</v>
      </c>
      <c r="B194" s="443" t="s">
        <v>2853</v>
      </c>
      <c r="C194" s="446">
        <v>186.98102000000003</v>
      </c>
    </row>
    <row r="195" spans="1:3">
      <c r="A195" s="443" t="s">
        <v>2770</v>
      </c>
      <c r="B195" s="443" t="s">
        <v>2838</v>
      </c>
      <c r="C195" s="446">
        <v>63.037999999999997</v>
      </c>
    </row>
    <row r="196" spans="1:3">
      <c r="A196" s="443" t="s">
        <v>2854</v>
      </c>
      <c r="B196" s="443" t="s">
        <v>2762</v>
      </c>
      <c r="C196" s="446">
        <v>0.152</v>
      </c>
    </row>
    <row r="197" spans="1:3">
      <c r="A197" s="443" t="s">
        <v>2815</v>
      </c>
      <c r="B197" s="443" t="s">
        <v>2768</v>
      </c>
      <c r="C197" s="446">
        <v>41.17192</v>
      </c>
    </row>
    <row r="198" spans="1:3">
      <c r="A198" s="443" t="s">
        <v>2815</v>
      </c>
      <c r="B198" s="443" t="s">
        <v>2775</v>
      </c>
      <c r="C198" s="446">
        <v>47.27999999999998</v>
      </c>
    </row>
    <row r="199" spans="1:3">
      <c r="A199" s="443" t="s">
        <v>2815</v>
      </c>
      <c r="B199" s="443" t="s">
        <v>2786</v>
      </c>
      <c r="C199" s="446">
        <v>32.552</v>
      </c>
    </row>
    <row r="200" spans="1:3">
      <c r="A200" s="443" t="s">
        <v>2815</v>
      </c>
      <c r="B200" s="443" t="s">
        <v>2790</v>
      </c>
      <c r="C200" s="446">
        <v>9.0640000000000001</v>
      </c>
    </row>
    <row r="201" spans="1:3">
      <c r="A201" s="443" t="s">
        <v>2815</v>
      </c>
      <c r="B201" s="443" t="s">
        <v>2762</v>
      </c>
      <c r="C201" s="446">
        <v>118678.26419914812</v>
      </c>
    </row>
    <row r="202" spans="1:3">
      <c r="A202" s="443" t="s">
        <v>2815</v>
      </c>
      <c r="B202" s="443" t="s">
        <v>2763</v>
      </c>
      <c r="C202" s="446">
        <v>47508.607740000058</v>
      </c>
    </row>
    <row r="203" spans="1:3">
      <c r="A203" s="443" t="s">
        <v>2815</v>
      </c>
      <c r="B203" s="443" t="s">
        <v>2770</v>
      </c>
      <c r="C203" s="446">
        <v>18.427</v>
      </c>
    </row>
    <row r="204" spans="1:3">
      <c r="A204" s="443" t="s">
        <v>2815</v>
      </c>
      <c r="B204" s="443" t="s">
        <v>2810</v>
      </c>
      <c r="C204" s="446">
        <v>31424.202639600033</v>
      </c>
    </row>
    <row r="205" spans="1:3">
      <c r="A205" s="443" t="s">
        <v>2815</v>
      </c>
      <c r="B205" s="443" t="s">
        <v>2779</v>
      </c>
      <c r="C205" s="446">
        <v>5.9380000000000006</v>
      </c>
    </row>
    <row r="206" spans="1:3">
      <c r="A206" s="443" t="s">
        <v>2815</v>
      </c>
      <c r="B206" s="443" t="s">
        <v>2764</v>
      </c>
      <c r="C206" s="446">
        <v>18883.206289999991</v>
      </c>
    </row>
    <row r="207" spans="1:3">
      <c r="A207" s="443" t="s">
        <v>2815</v>
      </c>
      <c r="B207" s="443" t="s">
        <v>2766</v>
      </c>
      <c r="C207" s="446">
        <v>65.691480000000013</v>
      </c>
    </row>
    <row r="208" spans="1:3">
      <c r="A208" s="443" t="s">
        <v>2815</v>
      </c>
      <c r="B208" s="443" t="s">
        <v>2832</v>
      </c>
      <c r="C208" s="446">
        <v>42.503</v>
      </c>
    </row>
    <row r="209" spans="1:3">
      <c r="A209" s="443" t="s">
        <v>2815</v>
      </c>
      <c r="B209" s="443" t="s">
        <v>2767</v>
      </c>
      <c r="C209" s="446">
        <v>135459.95091999994</v>
      </c>
    </row>
    <row r="210" spans="1:3">
      <c r="A210" s="443" t="s">
        <v>2893</v>
      </c>
      <c r="B210" s="443" t="s">
        <v>2762</v>
      </c>
      <c r="C210" s="446">
        <v>101</v>
      </c>
    </row>
    <row r="211" spans="1:3">
      <c r="A211" s="443" t="s">
        <v>2935</v>
      </c>
      <c r="B211" s="443" t="s">
        <v>2779</v>
      </c>
      <c r="C211" s="446">
        <v>3.2691999999999997</v>
      </c>
    </row>
    <row r="212" spans="1:3">
      <c r="A212" s="443" t="s">
        <v>2777</v>
      </c>
      <c r="B212" s="443" t="s">
        <v>2762</v>
      </c>
      <c r="C212" s="446">
        <v>692.98056000000008</v>
      </c>
    </row>
    <row r="213" spans="1:3">
      <c r="A213" s="443" t="s">
        <v>2777</v>
      </c>
      <c r="B213" s="443" t="s">
        <v>2763</v>
      </c>
      <c r="C213" s="446">
        <v>4.6475899999999992</v>
      </c>
    </row>
    <row r="214" spans="1:3">
      <c r="A214" s="443" t="s">
        <v>2777</v>
      </c>
      <c r="B214" s="443" t="s">
        <v>2764</v>
      </c>
      <c r="C214" s="446">
        <v>9.0050000000000008</v>
      </c>
    </row>
    <row r="215" spans="1:3">
      <c r="A215" s="443" t="s">
        <v>2777</v>
      </c>
      <c r="B215" s="443" t="s">
        <v>2767</v>
      </c>
      <c r="C215" s="446">
        <v>61.524999999999999</v>
      </c>
    </row>
    <row r="216" spans="1:3">
      <c r="A216" s="443" t="s">
        <v>2778</v>
      </c>
      <c r="B216" s="443" t="s">
        <v>2762</v>
      </c>
      <c r="C216" s="446">
        <v>2844.6272259999996</v>
      </c>
    </row>
    <row r="217" spans="1:3">
      <c r="A217" s="443" t="s">
        <v>2778</v>
      </c>
      <c r="B217" s="443" t="s">
        <v>2763</v>
      </c>
      <c r="C217" s="446">
        <v>157.23594400000002</v>
      </c>
    </row>
    <row r="218" spans="1:3">
      <c r="A218" s="443" t="s">
        <v>2778</v>
      </c>
      <c r="B218" s="443" t="s">
        <v>2779</v>
      </c>
      <c r="C218" s="446">
        <v>6.9999999999999999E-4</v>
      </c>
    </row>
    <row r="219" spans="1:3">
      <c r="A219" s="443" t="s">
        <v>2778</v>
      </c>
      <c r="B219" s="443" t="s">
        <v>2764</v>
      </c>
      <c r="C219" s="446">
        <v>28.447380000000003</v>
      </c>
    </row>
    <row r="220" spans="1:3">
      <c r="A220" s="443" t="s">
        <v>2778</v>
      </c>
      <c r="B220" s="443" t="s">
        <v>2767</v>
      </c>
      <c r="C220" s="446">
        <v>839.15164200000015</v>
      </c>
    </row>
    <row r="221" spans="1:3">
      <c r="A221" s="443" t="s">
        <v>2856</v>
      </c>
      <c r="B221" s="443" t="s">
        <v>2762</v>
      </c>
      <c r="C221" s="446">
        <v>14.568249999999999</v>
      </c>
    </row>
    <row r="222" spans="1:3">
      <c r="A222" s="443" t="s">
        <v>2817</v>
      </c>
      <c r="B222" s="443" t="s">
        <v>2762</v>
      </c>
      <c r="C222" s="446">
        <v>8.4164899999999996</v>
      </c>
    </row>
    <row r="223" spans="1:3">
      <c r="A223" s="443" t="s">
        <v>2817</v>
      </c>
      <c r="B223" s="443" t="s">
        <v>2764</v>
      </c>
      <c r="C223" s="446">
        <v>0.82829999999999993</v>
      </c>
    </row>
    <row r="224" spans="1:3">
      <c r="A224" s="443" t="s">
        <v>2817</v>
      </c>
      <c r="B224" s="443" t="s">
        <v>2767</v>
      </c>
      <c r="C224" s="446">
        <v>4.9607999999999999</v>
      </c>
    </row>
    <row r="225" spans="1:3">
      <c r="A225" s="443" t="s">
        <v>2857</v>
      </c>
      <c r="B225" s="443" t="s">
        <v>2762</v>
      </c>
      <c r="C225" s="446">
        <v>2.5249999999999999</v>
      </c>
    </row>
    <row r="226" spans="1:3">
      <c r="A226" s="443" t="s">
        <v>2921</v>
      </c>
      <c r="B226" s="443" t="s">
        <v>2776</v>
      </c>
      <c r="C226" s="446">
        <v>14.1425</v>
      </c>
    </row>
    <row r="227" spans="1:3">
      <c r="A227" s="443" t="s">
        <v>2921</v>
      </c>
      <c r="B227" s="443" t="s">
        <v>2762</v>
      </c>
      <c r="C227" s="446">
        <v>0.01</v>
      </c>
    </row>
    <row r="228" spans="1:3">
      <c r="A228" s="443" t="s">
        <v>2921</v>
      </c>
      <c r="B228" s="443" t="s">
        <v>2810</v>
      </c>
      <c r="C228" s="446">
        <v>29.224</v>
      </c>
    </row>
    <row r="229" spans="1:3">
      <c r="A229" s="443" t="s">
        <v>2858</v>
      </c>
      <c r="B229" s="443" t="s">
        <v>2762</v>
      </c>
      <c r="C229" s="446">
        <v>21244.622124999991</v>
      </c>
    </row>
    <row r="230" spans="1:3">
      <c r="A230" s="443" t="s">
        <v>2858</v>
      </c>
      <c r="B230" s="443" t="s">
        <v>2763</v>
      </c>
      <c r="C230" s="446">
        <v>481.93183500000004</v>
      </c>
    </row>
    <row r="231" spans="1:3">
      <c r="A231" s="443" t="s">
        <v>2858</v>
      </c>
      <c r="B231" s="443" t="s">
        <v>2810</v>
      </c>
      <c r="C231" s="446">
        <v>14.721500000000001</v>
      </c>
    </row>
    <row r="232" spans="1:3">
      <c r="A232" s="443" t="s">
        <v>2858</v>
      </c>
      <c r="B232" s="443" t="s">
        <v>2764</v>
      </c>
      <c r="C232" s="446">
        <v>940.23586</v>
      </c>
    </row>
    <row r="233" spans="1:3">
      <c r="A233" s="443" t="s">
        <v>2858</v>
      </c>
      <c r="B233" s="443" t="s">
        <v>2766</v>
      </c>
      <c r="C233" s="446">
        <v>83.088999999999999</v>
      </c>
    </row>
    <row r="234" spans="1:3">
      <c r="A234" s="443" t="s">
        <v>2858</v>
      </c>
      <c r="B234" s="443" t="s">
        <v>2767</v>
      </c>
      <c r="C234" s="446">
        <v>75367.443695999958</v>
      </c>
    </row>
    <row r="235" spans="1:3">
      <c r="A235" s="443" t="s">
        <v>2860</v>
      </c>
      <c r="B235" s="443" t="s">
        <v>2762</v>
      </c>
      <c r="C235" s="446">
        <v>4154.1079</v>
      </c>
    </row>
    <row r="236" spans="1:3">
      <c r="A236" s="443" t="s">
        <v>2860</v>
      </c>
      <c r="B236" s="443" t="s">
        <v>2763</v>
      </c>
      <c r="C236" s="446">
        <v>57.58</v>
      </c>
    </row>
    <row r="237" spans="1:3">
      <c r="A237" s="443" t="s">
        <v>2895</v>
      </c>
      <c r="B237" s="443" t="s">
        <v>2762</v>
      </c>
      <c r="C237" s="446">
        <v>13.1343</v>
      </c>
    </row>
    <row r="238" spans="1:3">
      <c r="A238" s="443" t="s">
        <v>2895</v>
      </c>
      <c r="B238" s="443" t="s">
        <v>2767</v>
      </c>
      <c r="C238" s="446">
        <v>4.4640000000000004</v>
      </c>
    </row>
    <row r="239" spans="1:3">
      <c r="A239" s="443" t="s">
        <v>2862</v>
      </c>
      <c r="B239" s="443" t="s">
        <v>2762</v>
      </c>
      <c r="C239" s="446">
        <v>45.188000000000002</v>
      </c>
    </row>
    <row r="240" spans="1:3">
      <c r="A240" s="443" t="s">
        <v>2936</v>
      </c>
      <c r="B240" s="443" t="s">
        <v>2762</v>
      </c>
      <c r="C240" s="446">
        <v>4.5683999999999996</v>
      </c>
    </row>
    <row r="241" spans="1:3">
      <c r="A241" s="443" t="s">
        <v>2818</v>
      </c>
      <c r="B241" s="443" t="s">
        <v>2762</v>
      </c>
      <c r="C241" s="446">
        <v>537.38771999999994</v>
      </c>
    </row>
    <row r="242" spans="1:3">
      <c r="A242" s="443" t="s">
        <v>2818</v>
      </c>
      <c r="B242" s="443" t="s">
        <v>2763</v>
      </c>
      <c r="C242" s="446">
        <v>1.6546099999999999</v>
      </c>
    </row>
    <row r="243" spans="1:3">
      <c r="A243" s="443" t="s">
        <v>2818</v>
      </c>
      <c r="B243" s="443" t="s">
        <v>2767</v>
      </c>
      <c r="C243" s="446">
        <v>68.445679999999996</v>
      </c>
    </row>
    <row r="244" spans="1:3">
      <c r="A244" s="443" t="s">
        <v>2819</v>
      </c>
      <c r="B244" s="443" t="s">
        <v>2762</v>
      </c>
      <c r="C244" s="446">
        <v>0.495</v>
      </c>
    </row>
    <row r="245" spans="1:3">
      <c r="A245" s="443" t="s">
        <v>2819</v>
      </c>
      <c r="B245" s="443" t="s">
        <v>2779</v>
      </c>
      <c r="C245" s="446">
        <v>1.4475</v>
      </c>
    </row>
    <row r="246" spans="1:3">
      <c r="A246" s="443" t="s">
        <v>2819</v>
      </c>
      <c r="B246" s="443" t="s">
        <v>2767</v>
      </c>
      <c r="C246" s="446">
        <v>98.912000000000006</v>
      </c>
    </row>
    <row r="247" spans="1:3">
      <c r="A247" s="443" t="s">
        <v>2821</v>
      </c>
      <c r="B247" s="443" t="s">
        <v>2762</v>
      </c>
      <c r="C247" s="446">
        <v>4541.2174860000023</v>
      </c>
    </row>
    <row r="248" spans="1:3">
      <c r="A248" s="443" t="s">
        <v>2821</v>
      </c>
      <c r="B248" s="443" t="s">
        <v>2763</v>
      </c>
      <c r="C248" s="446">
        <v>115.38197599999999</v>
      </c>
    </row>
    <row r="249" spans="1:3">
      <c r="A249" s="443" t="s">
        <v>2821</v>
      </c>
      <c r="B249" s="443" t="s">
        <v>2810</v>
      </c>
      <c r="C249" s="446">
        <v>338.27759999999995</v>
      </c>
    </row>
    <row r="250" spans="1:3">
      <c r="A250" s="443" t="s">
        <v>2821</v>
      </c>
      <c r="B250" s="443" t="s">
        <v>2779</v>
      </c>
      <c r="C250" s="446">
        <v>28.540120000000002</v>
      </c>
    </row>
    <row r="251" spans="1:3">
      <c r="A251" s="443" t="s">
        <v>2821</v>
      </c>
      <c r="B251" s="443" t="s">
        <v>2767</v>
      </c>
      <c r="C251" s="446">
        <v>485.51553000000001</v>
      </c>
    </row>
    <row r="252" spans="1:3">
      <c r="A252" s="443" t="s">
        <v>2863</v>
      </c>
      <c r="B252" s="443" t="s">
        <v>2762</v>
      </c>
      <c r="C252" s="446">
        <v>217.89750000000001</v>
      </c>
    </row>
    <row r="253" spans="1:3">
      <c r="A253" s="443" t="s">
        <v>2822</v>
      </c>
      <c r="B253" s="443" t="s">
        <v>2762</v>
      </c>
      <c r="C253" s="446">
        <v>756.54121999999995</v>
      </c>
    </row>
    <row r="254" spans="1:3">
      <c r="A254" s="443" t="s">
        <v>2822</v>
      </c>
      <c r="B254" s="443" t="s">
        <v>2763</v>
      </c>
      <c r="C254" s="446">
        <v>18.190000000000001</v>
      </c>
    </row>
    <row r="255" spans="1:3">
      <c r="A255" s="443" t="s">
        <v>2822</v>
      </c>
      <c r="B255" s="443" t="s">
        <v>2766</v>
      </c>
      <c r="C255" s="446">
        <v>0.318</v>
      </c>
    </row>
    <row r="256" spans="1:3">
      <c r="A256" s="443" t="s">
        <v>2822</v>
      </c>
      <c r="B256" s="443" t="s">
        <v>2767</v>
      </c>
      <c r="C256" s="446">
        <v>122.38800000000001</v>
      </c>
    </row>
    <row r="257" spans="1:3">
      <c r="A257" s="443" t="s">
        <v>2823</v>
      </c>
      <c r="B257" s="443" t="s">
        <v>2769</v>
      </c>
      <c r="C257" s="446">
        <v>105.00525</v>
      </c>
    </row>
    <row r="258" spans="1:3">
      <c r="A258" s="443" t="s">
        <v>2823</v>
      </c>
      <c r="B258" s="443" t="s">
        <v>2775</v>
      </c>
      <c r="C258" s="446">
        <v>24.57</v>
      </c>
    </row>
    <row r="259" spans="1:3">
      <c r="A259" s="443" t="s">
        <v>2823</v>
      </c>
      <c r="B259" s="443" t="s">
        <v>2762</v>
      </c>
      <c r="C259" s="446">
        <v>23318.845368999951</v>
      </c>
    </row>
    <row r="260" spans="1:3">
      <c r="A260" s="443" t="s">
        <v>2823</v>
      </c>
      <c r="B260" s="443" t="s">
        <v>2763</v>
      </c>
      <c r="C260" s="446">
        <v>2844.8089290000007</v>
      </c>
    </row>
    <row r="261" spans="1:3">
      <c r="A261" s="443" t="s">
        <v>2823</v>
      </c>
      <c r="B261" s="443" t="s">
        <v>2770</v>
      </c>
      <c r="C261" s="446">
        <v>159.91298999999998</v>
      </c>
    </row>
    <row r="262" spans="1:3">
      <c r="A262" s="443" t="s">
        <v>2823</v>
      </c>
      <c r="B262" s="443" t="s">
        <v>2764</v>
      </c>
      <c r="C262" s="446">
        <v>1467.2193599999998</v>
      </c>
    </row>
    <row r="263" spans="1:3">
      <c r="A263" s="443" t="s">
        <v>2823</v>
      </c>
      <c r="B263" s="443" t="s">
        <v>2766</v>
      </c>
      <c r="C263" s="446">
        <v>3398.3480299999992</v>
      </c>
    </row>
    <row r="264" spans="1:3">
      <c r="A264" s="443" t="s">
        <v>2823</v>
      </c>
      <c r="B264" s="443" t="s">
        <v>2767</v>
      </c>
      <c r="C264" s="446">
        <v>1260.814138</v>
      </c>
    </row>
    <row r="265" spans="1:3">
      <c r="A265" s="443" t="s">
        <v>2865</v>
      </c>
      <c r="B265" s="443" t="s">
        <v>2762</v>
      </c>
      <c r="C265" s="446">
        <v>3.3519999999999999</v>
      </c>
    </row>
    <row r="266" spans="1:3">
      <c r="A266" s="443" t="s">
        <v>2937</v>
      </c>
      <c r="B266" s="443" t="s">
        <v>2763</v>
      </c>
      <c r="C266" s="446">
        <v>5.0979999999999999</v>
      </c>
    </row>
    <row r="267" spans="1:3">
      <c r="A267" s="443" t="s">
        <v>2824</v>
      </c>
      <c r="B267" s="443" t="s">
        <v>2762</v>
      </c>
      <c r="C267" s="446">
        <v>21610.958242000001</v>
      </c>
    </row>
    <row r="268" spans="1:3">
      <c r="A268" s="443" t="s">
        <v>2824</v>
      </c>
      <c r="B268" s="443" t="s">
        <v>2763</v>
      </c>
      <c r="C268" s="446">
        <v>200.55682199999998</v>
      </c>
    </row>
    <row r="269" spans="1:3">
      <c r="A269" s="443" t="s">
        <v>2866</v>
      </c>
      <c r="B269" s="443" t="s">
        <v>2762</v>
      </c>
      <c r="C269" s="446">
        <v>24.816670000000002</v>
      </c>
    </row>
    <row r="270" spans="1:3">
      <c r="A270" s="443" t="s">
        <v>2866</v>
      </c>
      <c r="B270" s="443" t="s">
        <v>2766</v>
      </c>
      <c r="C270" s="446">
        <v>4.6859999999999999</v>
      </c>
    </row>
    <row r="271" spans="1:3">
      <c r="A271" s="443" t="s">
        <v>2938</v>
      </c>
      <c r="B271" s="443" t="s">
        <v>2762</v>
      </c>
      <c r="C271" s="446">
        <v>1.9390000000000001</v>
      </c>
    </row>
    <row r="272" spans="1:3">
      <c r="A272" s="443" t="s">
        <v>2825</v>
      </c>
      <c r="B272" s="443" t="s">
        <v>2762</v>
      </c>
      <c r="C272" s="446">
        <v>28.998080000000002</v>
      </c>
    </row>
    <row r="273" spans="1:3">
      <c r="A273" s="443" t="s">
        <v>2810</v>
      </c>
      <c r="B273" s="443" t="s">
        <v>2762</v>
      </c>
      <c r="C273" s="446">
        <v>1055.2479429999994</v>
      </c>
    </row>
    <row r="274" spans="1:3">
      <c r="A274" s="443" t="s">
        <v>2810</v>
      </c>
      <c r="B274" s="443" t="s">
        <v>2763</v>
      </c>
      <c r="C274" s="446">
        <v>83.416687999999994</v>
      </c>
    </row>
    <row r="275" spans="1:3">
      <c r="A275" s="443" t="s">
        <v>2810</v>
      </c>
      <c r="B275" s="443" t="s">
        <v>2810</v>
      </c>
      <c r="C275" s="446">
        <v>97.585970000000003</v>
      </c>
    </row>
    <row r="276" spans="1:3">
      <c r="A276" s="443" t="s">
        <v>2810</v>
      </c>
      <c r="B276" s="443" t="s">
        <v>2764</v>
      </c>
      <c r="C276" s="446">
        <v>20.802</v>
      </c>
    </row>
    <row r="277" spans="1:3">
      <c r="A277" s="443" t="s">
        <v>2810</v>
      </c>
      <c r="B277" s="443" t="s">
        <v>2767</v>
      </c>
      <c r="C277" s="446">
        <v>486.5080000000001</v>
      </c>
    </row>
    <row r="278" spans="1:3">
      <c r="A278" s="443" t="s">
        <v>2869</v>
      </c>
      <c r="B278" s="443" t="s">
        <v>2762</v>
      </c>
      <c r="C278" s="446">
        <v>18.620876999999997</v>
      </c>
    </row>
    <row r="279" spans="1:3">
      <c r="A279" s="443" t="s">
        <v>2869</v>
      </c>
      <c r="B279" s="443" t="s">
        <v>2763</v>
      </c>
      <c r="C279" s="446">
        <v>34.93</v>
      </c>
    </row>
    <row r="280" spans="1:3">
      <c r="A280" s="443" t="s">
        <v>2932</v>
      </c>
      <c r="B280" s="443" t="s">
        <v>2774</v>
      </c>
      <c r="C280" s="446">
        <v>2.82</v>
      </c>
    </row>
    <row r="281" spans="1:3">
      <c r="A281" s="443" t="s">
        <v>2932</v>
      </c>
      <c r="B281" s="443" t="s">
        <v>2762</v>
      </c>
      <c r="C281" s="446">
        <v>174.71773899999997</v>
      </c>
    </row>
    <row r="282" spans="1:3">
      <c r="A282" s="443" t="s">
        <v>2932</v>
      </c>
      <c r="B282" s="443" t="s">
        <v>2767</v>
      </c>
      <c r="C282" s="446">
        <v>41.633000000000003</v>
      </c>
    </row>
    <row r="283" spans="1:3">
      <c r="A283" s="443" t="s">
        <v>2779</v>
      </c>
      <c r="B283" s="443" t="s">
        <v>2762</v>
      </c>
      <c r="C283" s="446">
        <v>245.86651000000006</v>
      </c>
    </row>
    <row r="284" spans="1:3">
      <c r="A284" s="443" t="s">
        <v>2779</v>
      </c>
      <c r="B284" s="443" t="s">
        <v>2763</v>
      </c>
      <c r="C284" s="446">
        <v>67.626000000000005</v>
      </c>
    </row>
    <row r="285" spans="1:3">
      <c r="A285" s="443" t="s">
        <v>2779</v>
      </c>
      <c r="B285" s="443" t="s">
        <v>2770</v>
      </c>
      <c r="C285" s="446">
        <v>153.7895</v>
      </c>
    </row>
    <row r="286" spans="1:3">
      <c r="A286" s="443" t="s">
        <v>2779</v>
      </c>
      <c r="B286" s="443" t="s">
        <v>2764</v>
      </c>
      <c r="C286" s="446">
        <v>25.39</v>
      </c>
    </row>
    <row r="287" spans="1:3">
      <c r="A287" s="443" t="s">
        <v>2826</v>
      </c>
      <c r="B287" s="443" t="s">
        <v>2762</v>
      </c>
      <c r="C287" s="446">
        <v>169.44308999999998</v>
      </c>
    </row>
    <row r="288" spans="1:3">
      <c r="A288" s="443" t="s">
        <v>2826</v>
      </c>
      <c r="B288" s="443" t="s">
        <v>2763</v>
      </c>
      <c r="C288" s="446">
        <v>3.2017999999999995</v>
      </c>
    </row>
    <row r="289" spans="1:3">
      <c r="A289" s="443" t="s">
        <v>2871</v>
      </c>
      <c r="B289" s="443" t="s">
        <v>2810</v>
      </c>
      <c r="C289" s="446">
        <v>10.399899999999999</v>
      </c>
    </row>
    <row r="290" spans="1:3">
      <c r="A290" s="443" t="s">
        <v>2827</v>
      </c>
      <c r="B290" s="443" t="s">
        <v>2762</v>
      </c>
      <c r="C290" s="446">
        <v>1627.4800089999999</v>
      </c>
    </row>
    <row r="291" spans="1:3">
      <c r="A291" s="443" t="s">
        <v>2827</v>
      </c>
      <c r="B291" s="443" t="s">
        <v>2763</v>
      </c>
      <c r="C291" s="446">
        <v>101.16</v>
      </c>
    </row>
    <row r="292" spans="1:3">
      <c r="A292" s="443" t="s">
        <v>2827</v>
      </c>
      <c r="B292" s="443" t="s">
        <v>2764</v>
      </c>
      <c r="C292" s="446">
        <v>50</v>
      </c>
    </row>
    <row r="293" spans="1:3">
      <c r="A293" s="443" t="s">
        <v>2827</v>
      </c>
      <c r="B293" s="443" t="s">
        <v>2766</v>
      </c>
      <c r="C293" s="446">
        <v>14.555</v>
      </c>
    </row>
    <row r="294" spans="1:3">
      <c r="A294" s="443" t="s">
        <v>2827</v>
      </c>
      <c r="B294" s="443" t="s">
        <v>2767</v>
      </c>
      <c r="C294" s="446">
        <v>104.236</v>
      </c>
    </row>
    <row r="295" spans="1:3">
      <c r="A295" s="443" t="s">
        <v>2939</v>
      </c>
      <c r="B295" s="443" t="s">
        <v>2762</v>
      </c>
      <c r="C295" s="446">
        <v>8.06</v>
      </c>
    </row>
    <row r="296" spans="1:3">
      <c r="A296" s="443" t="s">
        <v>2873</v>
      </c>
      <c r="B296" s="443" t="s">
        <v>2762</v>
      </c>
      <c r="C296" s="446">
        <v>2278.4382800000008</v>
      </c>
    </row>
    <row r="297" spans="1:3">
      <c r="A297" s="443" t="s">
        <v>2873</v>
      </c>
      <c r="B297" s="443" t="s">
        <v>2767</v>
      </c>
      <c r="C297" s="446">
        <v>52.825000000000003</v>
      </c>
    </row>
    <row r="298" spans="1:3">
      <c r="A298" s="443" t="s">
        <v>2849</v>
      </c>
      <c r="B298" s="443" t="s">
        <v>2762</v>
      </c>
      <c r="C298" s="446">
        <v>18.555900000000001</v>
      </c>
    </row>
    <row r="299" spans="1:3">
      <c r="A299" s="443" t="s">
        <v>2849</v>
      </c>
      <c r="B299" s="443" t="s">
        <v>2763</v>
      </c>
      <c r="C299" s="446">
        <v>3.2949999999999999</v>
      </c>
    </row>
    <row r="300" spans="1:3">
      <c r="A300" s="443" t="s">
        <v>2849</v>
      </c>
      <c r="B300" s="443" t="s">
        <v>2764</v>
      </c>
      <c r="C300" s="446">
        <v>23.388000000000002</v>
      </c>
    </row>
    <row r="301" spans="1:3">
      <c r="A301" s="443" t="s">
        <v>2828</v>
      </c>
      <c r="B301" s="443" t="s">
        <v>2775</v>
      </c>
      <c r="C301" s="446">
        <v>36.36</v>
      </c>
    </row>
    <row r="302" spans="1:3">
      <c r="A302" s="443" t="s">
        <v>2828</v>
      </c>
      <c r="B302" s="443" t="s">
        <v>2776</v>
      </c>
      <c r="C302" s="446">
        <v>21.989000000000001</v>
      </c>
    </row>
    <row r="303" spans="1:3">
      <c r="A303" s="443" t="s">
        <v>2828</v>
      </c>
      <c r="B303" s="443" t="s">
        <v>2808</v>
      </c>
      <c r="C303" s="446">
        <v>22.840449999999997</v>
      </c>
    </row>
    <row r="304" spans="1:3">
      <c r="A304" s="443" t="s">
        <v>2828</v>
      </c>
      <c r="B304" s="443" t="s">
        <v>2762</v>
      </c>
      <c r="C304" s="446">
        <v>35405.909419999989</v>
      </c>
    </row>
    <row r="305" spans="1:3">
      <c r="A305" s="443" t="s">
        <v>2828</v>
      </c>
      <c r="B305" s="443" t="s">
        <v>2763</v>
      </c>
      <c r="C305" s="446">
        <v>4409.595515</v>
      </c>
    </row>
    <row r="306" spans="1:3">
      <c r="A306" s="443" t="s">
        <v>2828</v>
      </c>
      <c r="B306" s="443" t="s">
        <v>2810</v>
      </c>
      <c r="C306" s="446">
        <v>4853.6320399999977</v>
      </c>
    </row>
    <row r="307" spans="1:3">
      <c r="A307" s="443" t="s">
        <v>2828</v>
      </c>
      <c r="B307" s="443" t="s">
        <v>2779</v>
      </c>
      <c r="C307" s="446">
        <v>22.332000000000001</v>
      </c>
    </row>
    <row r="308" spans="1:3">
      <c r="A308" s="443" t="s">
        <v>2828</v>
      </c>
      <c r="B308" s="443" t="s">
        <v>2764</v>
      </c>
      <c r="C308" s="446">
        <v>440.58422000000002</v>
      </c>
    </row>
    <row r="309" spans="1:3">
      <c r="A309" s="443" t="s">
        <v>2828</v>
      </c>
      <c r="B309" s="443" t="s">
        <v>2766</v>
      </c>
      <c r="C309" s="446">
        <v>235.88</v>
      </c>
    </row>
    <row r="310" spans="1:3">
      <c r="A310" s="443" t="s">
        <v>2828</v>
      </c>
      <c r="B310" s="443" t="s">
        <v>2767</v>
      </c>
      <c r="C310" s="446">
        <v>3884.3474030000002</v>
      </c>
    </row>
    <row r="311" spans="1:3">
      <c r="A311" s="443" t="s">
        <v>2875</v>
      </c>
      <c r="B311" s="443" t="s">
        <v>2768</v>
      </c>
      <c r="C311" s="446">
        <v>3.95</v>
      </c>
    </row>
    <row r="312" spans="1:3">
      <c r="A312" s="443" t="s">
        <v>2875</v>
      </c>
      <c r="B312" s="443" t="s">
        <v>2762</v>
      </c>
      <c r="C312" s="446">
        <v>54.113074999999995</v>
      </c>
    </row>
    <row r="313" spans="1:3">
      <c r="A313" s="443" t="s">
        <v>2875</v>
      </c>
      <c r="B313" s="443" t="s">
        <v>2779</v>
      </c>
      <c r="C313" s="446">
        <v>6.4999999999999997E-3</v>
      </c>
    </row>
    <row r="314" spans="1:3">
      <c r="A314" s="443" t="s">
        <v>2875</v>
      </c>
      <c r="B314" s="443" t="s">
        <v>2767</v>
      </c>
      <c r="C314" s="446">
        <v>1.4630500000000002</v>
      </c>
    </row>
    <row r="315" spans="1:3">
      <c r="A315" s="443" t="s">
        <v>2829</v>
      </c>
      <c r="B315" s="443" t="s">
        <v>2762</v>
      </c>
      <c r="C315" s="446">
        <v>316.66104500000006</v>
      </c>
    </row>
    <row r="316" spans="1:3">
      <c r="A316" s="443" t="s">
        <v>2830</v>
      </c>
      <c r="B316" s="443" t="s">
        <v>2762</v>
      </c>
      <c r="C316" s="446">
        <v>2797.4729450000004</v>
      </c>
    </row>
    <row r="317" spans="1:3">
      <c r="A317" s="443" t="s">
        <v>2830</v>
      </c>
      <c r="B317" s="443" t="s">
        <v>2763</v>
      </c>
      <c r="C317" s="446">
        <v>1211.99431</v>
      </c>
    </row>
    <row r="318" spans="1:3">
      <c r="A318" s="443" t="s">
        <v>2830</v>
      </c>
      <c r="B318" s="443" t="s">
        <v>2810</v>
      </c>
      <c r="C318" s="446">
        <v>77.344839999999991</v>
      </c>
    </row>
    <row r="319" spans="1:3">
      <c r="A319" s="443" t="s">
        <v>2830</v>
      </c>
      <c r="B319" s="443" t="s">
        <v>2764</v>
      </c>
      <c r="C319" s="446">
        <v>55.03</v>
      </c>
    </row>
    <row r="320" spans="1:3">
      <c r="A320" s="443" t="s">
        <v>2830</v>
      </c>
      <c r="B320" s="443" t="s">
        <v>2766</v>
      </c>
      <c r="C320" s="446">
        <v>127.702</v>
      </c>
    </row>
    <row r="321" spans="1:3">
      <c r="A321" s="443" t="s">
        <v>2830</v>
      </c>
      <c r="B321" s="443" t="s">
        <v>2832</v>
      </c>
      <c r="C321" s="446">
        <v>11.596580000000001</v>
      </c>
    </row>
    <row r="322" spans="1:3">
      <c r="A322" s="443" t="s">
        <v>2830</v>
      </c>
      <c r="B322" s="443" t="s">
        <v>2767</v>
      </c>
      <c r="C322" s="446">
        <v>1561.9868700000002</v>
      </c>
    </row>
    <row r="323" spans="1:3">
      <c r="A323" s="443" t="s">
        <v>2780</v>
      </c>
      <c r="B323" s="443" t="s">
        <v>2769</v>
      </c>
      <c r="C323" s="446">
        <v>2704.6234860000018</v>
      </c>
    </row>
    <row r="324" spans="1:3">
      <c r="A324" s="443" t="s">
        <v>2780</v>
      </c>
      <c r="B324" s="443" t="s">
        <v>2762</v>
      </c>
      <c r="C324" s="446">
        <v>102206.06650799942</v>
      </c>
    </row>
    <row r="325" spans="1:3">
      <c r="A325" s="443" t="s">
        <v>2780</v>
      </c>
      <c r="B325" s="443" t="s">
        <v>2842</v>
      </c>
      <c r="C325" s="446">
        <v>8.0000000000000002E-3</v>
      </c>
    </row>
    <row r="326" spans="1:3">
      <c r="A326" s="443" t="s">
        <v>2780</v>
      </c>
      <c r="B326" s="443" t="s">
        <v>2763</v>
      </c>
      <c r="C326" s="446">
        <v>10706.870760999998</v>
      </c>
    </row>
    <row r="327" spans="1:3">
      <c r="A327" s="443" t="s">
        <v>2780</v>
      </c>
      <c r="B327" s="443" t="s">
        <v>2810</v>
      </c>
      <c r="C327" s="446">
        <v>39.38456</v>
      </c>
    </row>
    <row r="328" spans="1:3">
      <c r="A328" s="443" t="s">
        <v>2780</v>
      </c>
      <c r="B328" s="443" t="s">
        <v>2779</v>
      </c>
      <c r="C328" s="446">
        <v>2.6077750000000002</v>
      </c>
    </row>
    <row r="329" spans="1:3">
      <c r="A329" s="443" t="s">
        <v>2780</v>
      </c>
      <c r="B329" s="443" t="s">
        <v>2764</v>
      </c>
      <c r="C329" s="446">
        <v>1381.8495550000005</v>
      </c>
    </row>
    <row r="330" spans="1:3">
      <c r="A330" s="443" t="s">
        <v>2780</v>
      </c>
      <c r="B330" s="443" t="s">
        <v>2766</v>
      </c>
      <c r="C330" s="446">
        <v>12.2898</v>
      </c>
    </row>
    <row r="331" spans="1:3">
      <c r="A331" s="443" t="s">
        <v>2780</v>
      </c>
      <c r="B331" s="443" t="s">
        <v>2767</v>
      </c>
      <c r="C331" s="446">
        <v>940.63283999999999</v>
      </c>
    </row>
    <row r="332" spans="1:3">
      <c r="A332" s="443" t="s">
        <v>2764</v>
      </c>
      <c r="B332" s="443" t="s">
        <v>2768</v>
      </c>
      <c r="C332" s="446">
        <v>19.422999999999998</v>
      </c>
    </row>
    <row r="333" spans="1:3">
      <c r="A333" s="443" t="s">
        <v>2764</v>
      </c>
      <c r="B333" s="443" t="s">
        <v>2783</v>
      </c>
      <c r="C333" s="446">
        <v>3300.8865000000001</v>
      </c>
    </row>
    <row r="334" spans="1:3">
      <c r="A334" s="443" t="s">
        <v>2764</v>
      </c>
      <c r="B334" s="443" t="s">
        <v>2775</v>
      </c>
      <c r="C334" s="446">
        <v>1122.07475</v>
      </c>
    </row>
    <row r="335" spans="1:3">
      <c r="A335" s="443" t="s">
        <v>2764</v>
      </c>
      <c r="B335" s="443" t="s">
        <v>2786</v>
      </c>
      <c r="C335" s="446">
        <v>72.893000000000001</v>
      </c>
    </row>
    <row r="336" spans="1:3">
      <c r="A336" s="443" t="s">
        <v>2764</v>
      </c>
      <c r="B336" s="443" t="s">
        <v>2788</v>
      </c>
      <c r="C336" s="446">
        <v>10</v>
      </c>
    </row>
    <row r="337" spans="1:3">
      <c r="A337" s="443" t="s">
        <v>2764</v>
      </c>
      <c r="B337" s="443" t="s">
        <v>2776</v>
      </c>
      <c r="C337" s="446">
        <v>883.33762000000002</v>
      </c>
    </row>
    <row r="338" spans="1:3">
      <c r="A338" s="443" t="s">
        <v>2764</v>
      </c>
      <c r="B338" s="443" t="s">
        <v>2799</v>
      </c>
      <c r="C338" s="446">
        <v>6331.3909999999996</v>
      </c>
    </row>
    <row r="339" spans="1:3">
      <c r="A339" s="443" t="s">
        <v>2764</v>
      </c>
      <c r="B339" s="443" t="s">
        <v>2803</v>
      </c>
      <c r="C339" s="446">
        <v>17</v>
      </c>
    </row>
    <row r="340" spans="1:3">
      <c r="A340" s="443" t="s">
        <v>2764</v>
      </c>
      <c r="B340" s="443" t="s">
        <v>2805</v>
      </c>
      <c r="C340" s="446">
        <v>37.200000000000003</v>
      </c>
    </row>
    <row r="341" spans="1:3">
      <c r="A341" s="443" t="s">
        <v>2764</v>
      </c>
      <c r="B341" s="443" t="s">
        <v>2806</v>
      </c>
      <c r="C341" s="446">
        <v>22.86</v>
      </c>
    </row>
    <row r="342" spans="1:3">
      <c r="A342" s="443" t="s">
        <v>2764</v>
      </c>
      <c r="B342" s="443" t="s">
        <v>2846</v>
      </c>
      <c r="C342" s="446">
        <v>1907.625</v>
      </c>
    </row>
    <row r="343" spans="1:3">
      <c r="A343" s="443" t="s">
        <v>2764</v>
      </c>
      <c r="B343" s="443" t="s">
        <v>2807</v>
      </c>
      <c r="C343" s="446">
        <v>6470.8670000000002</v>
      </c>
    </row>
    <row r="344" spans="1:3">
      <c r="A344" s="443" t="s">
        <v>2764</v>
      </c>
      <c r="B344" s="443" t="s">
        <v>2808</v>
      </c>
      <c r="C344" s="446">
        <v>0.36</v>
      </c>
    </row>
    <row r="345" spans="1:3">
      <c r="A345" s="443" t="s">
        <v>2764</v>
      </c>
      <c r="B345" s="443" t="s">
        <v>2811</v>
      </c>
      <c r="C345" s="446">
        <v>3.3051999999999997</v>
      </c>
    </row>
    <row r="346" spans="1:3">
      <c r="A346" s="443" t="s">
        <v>2764</v>
      </c>
      <c r="B346" s="443" t="s">
        <v>2812</v>
      </c>
      <c r="C346" s="446">
        <v>798.00191999999993</v>
      </c>
    </row>
    <row r="347" spans="1:3">
      <c r="A347" s="443" t="s">
        <v>2764</v>
      </c>
      <c r="B347" s="443" t="s">
        <v>2762</v>
      </c>
      <c r="C347" s="446">
        <v>243470.49306000001</v>
      </c>
    </row>
    <row r="348" spans="1:3">
      <c r="A348" s="443" t="s">
        <v>2764</v>
      </c>
      <c r="B348" s="443" t="s">
        <v>2841</v>
      </c>
      <c r="C348" s="446">
        <v>20.41</v>
      </c>
    </row>
    <row r="349" spans="1:3">
      <c r="A349" s="443" t="s">
        <v>2764</v>
      </c>
      <c r="B349" s="443" t="s">
        <v>2763</v>
      </c>
      <c r="C349" s="446">
        <v>5.665</v>
      </c>
    </row>
    <row r="350" spans="1:3">
      <c r="A350" s="443" t="s">
        <v>2764</v>
      </c>
      <c r="B350" s="443" t="s">
        <v>2770</v>
      </c>
      <c r="C350" s="446">
        <v>35307.277609999997</v>
      </c>
    </row>
    <row r="351" spans="1:3">
      <c r="A351" s="443" t="s">
        <v>2764</v>
      </c>
      <c r="B351" s="443" t="s">
        <v>2777</v>
      </c>
      <c r="C351" s="446">
        <v>8553.2178000000004</v>
      </c>
    </row>
    <row r="352" spans="1:3">
      <c r="A352" s="443" t="s">
        <v>2764</v>
      </c>
      <c r="B352" s="443" t="s">
        <v>2778</v>
      </c>
      <c r="C352" s="446">
        <v>107.83242</v>
      </c>
    </row>
    <row r="353" spans="1:3">
      <c r="A353" s="443" t="s">
        <v>2764</v>
      </c>
      <c r="B353" s="443" t="s">
        <v>2818</v>
      </c>
      <c r="C353" s="446">
        <v>120.029</v>
      </c>
    </row>
    <row r="354" spans="1:3">
      <c r="A354" s="443" t="s">
        <v>2764</v>
      </c>
      <c r="B354" s="443" t="s">
        <v>2821</v>
      </c>
      <c r="C354" s="446">
        <v>1958.0550000000001</v>
      </c>
    </row>
    <row r="355" spans="1:3">
      <c r="A355" s="443" t="s">
        <v>2764</v>
      </c>
      <c r="B355" s="443" t="s">
        <v>2823</v>
      </c>
      <c r="C355" s="446">
        <v>109.566</v>
      </c>
    </row>
    <row r="356" spans="1:3">
      <c r="A356" s="443" t="s">
        <v>2764</v>
      </c>
      <c r="B356" s="443" t="s">
        <v>2810</v>
      </c>
      <c r="C356" s="446">
        <v>194.62700000000001</v>
      </c>
    </row>
    <row r="357" spans="1:3">
      <c r="A357" s="443" t="s">
        <v>2764</v>
      </c>
      <c r="B357" s="443" t="s">
        <v>2779</v>
      </c>
      <c r="C357" s="446">
        <v>21123.873513999995</v>
      </c>
    </row>
    <row r="358" spans="1:3">
      <c r="A358" s="443" t="s">
        <v>2764</v>
      </c>
      <c r="B358" s="443" t="s">
        <v>2830</v>
      </c>
      <c r="C358" s="446">
        <v>36.652999999999999</v>
      </c>
    </row>
    <row r="359" spans="1:3">
      <c r="A359" s="443" t="s">
        <v>2764</v>
      </c>
      <c r="B359" s="443" t="s">
        <v>2780</v>
      </c>
      <c r="C359" s="446">
        <v>96.391499999999994</v>
      </c>
    </row>
    <row r="360" spans="1:3">
      <c r="A360" s="443" t="s">
        <v>2764</v>
      </c>
      <c r="B360" s="443" t="s">
        <v>2832</v>
      </c>
      <c r="C360" s="446">
        <v>118008.53881400001</v>
      </c>
    </row>
    <row r="361" spans="1:3">
      <c r="A361" s="443" t="s">
        <v>2764</v>
      </c>
      <c r="B361" s="443" t="s">
        <v>2781</v>
      </c>
      <c r="C361" s="446">
        <v>2476.1934000000001</v>
      </c>
    </row>
    <row r="362" spans="1:3">
      <c r="A362" s="443" t="s">
        <v>2764</v>
      </c>
      <c r="B362" s="443" t="s">
        <v>2782</v>
      </c>
      <c r="C362" s="446">
        <v>2.835</v>
      </c>
    </row>
    <row r="363" spans="1:3">
      <c r="A363" s="443" t="s">
        <v>2764</v>
      </c>
      <c r="B363" s="443" t="s">
        <v>2835</v>
      </c>
      <c r="C363" s="446">
        <v>64.923620000000014</v>
      </c>
    </row>
    <row r="364" spans="1:3">
      <c r="A364" s="443" t="s">
        <v>2764</v>
      </c>
      <c r="B364" s="443" t="s">
        <v>2926</v>
      </c>
      <c r="C364" s="446">
        <v>122.83951</v>
      </c>
    </row>
    <row r="365" spans="1:3">
      <c r="A365" s="443" t="s">
        <v>2764</v>
      </c>
      <c r="B365" s="443" t="s">
        <v>2838</v>
      </c>
      <c r="C365" s="446">
        <v>2.35</v>
      </c>
    </row>
    <row r="366" spans="1:3">
      <c r="A366" s="443" t="s">
        <v>2764</v>
      </c>
      <c r="B366" s="443" t="s">
        <v>2840</v>
      </c>
      <c r="C366" s="446">
        <v>91.956000000000003</v>
      </c>
    </row>
    <row r="367" spans="1:3">
      <c r="A367" s="443" t="s">
        <v>2876</v>
      </c>
      <c r="B367" s="443" t="s">
        <v>2762</v>
      </c>
      <c r="C367" s="446">
        <v>5587.7357170000023</v>
      </c>
    </row>
    <row r="368" spans="1:3">
      <c r="A368" s="443" t="s">
        <v>2876</v>
      </c>
      <c r="B368" s="443" t="s">
        <v>2763</v>
      </c>
      <c r="C368" s="446">
        <v>1857.6369599999991</v>
      </c>
    </row>
    <row r="369" spans="1:3">
      <c r="A369" s="443" t="s">
        <v>2876</v>
      </c>
      <c r="B369" s="443" t="s">
        <v>2764</v>
      </c>
      <c r="C369" s="446">
        <v>499.99200000000002</v>
      </c>
    </row>
    <row r="370" spans="1:3">
      <c r="A370" s="443" t="s">
        <v>2876</v>
      </c>
      <c r="B370" s="443" t="s">
        <v>2767</v>
      </c>
      <c r="C370" s="446">
        <v>1231.04288</v>
      </c>
    </row>
    <row r="371" spans="1:3">
      <c r="A371" s="443" t="s">
        <v>2852</v>
      </c>
      <c r="B371" s="443" t="s">
        <v>2775</v>
      </c>
      <c r="C371" s="446">
        <v>10.395</v>
      </c>
    </row>
    <row r="372" spans="1:3">
      <c r="A372" s="443" t="s">
        <v>2852</v>
      </c>
      <c r="B372" s="443" t="s">
        <v>2776</v>
      </c>
      <c r="C372" s="446">
        <v>7.1069399999999998</v>
      </c>
    </row>
    <row r="373" spans="1:3">
      <c r="A373" s="443" t="s">
        <v>2852</v>
      </c>
      <c r="B373" s="443" t="s">
        <v>2800</v>
      </c>
      <c r="C373" s="446">
        <v>8.7720000000000002</v>
      </c>
    </row>
    <row r="374" spans="1:3">
      <c r="A374" s="443" t="s">
        <v>2852</v>
      </c>
      <c r="B374" s="443" t="s">
        <v>2762</v>
      </c>
      <c r="C374" s="446">
        <v>2451.6546399999997</v>
      </c>
    </row>
    <row r="375" spans="1:3">
      <c r="A375" s="443" t="s">
        <v>2852</v>
      </c>
      <c r="B375" s="443" t="s">
        <v>2763</v>
      </c>
      <c r="C375" s="446">
        <v>585.48135000000013</v>
      </c>
    </row>
    <row r="376" spans="1:3">
      <c r="A376" s="443" t="s">
        <v>2852</v>
      </c>
      <c r="B376" s="443" t="s">
        <v>2778</v>
      </c>
      <c r="C376" s="446">
        <v>4.9037600000000001</v>
      </c>
    </row>
    <row r="377" spans="1:3">
      <c r="A377" s="443" t="s">
        <v>2852</v>
      </c>
      <c r="B377" s="443" t="s">
        <v>2821</v>
      </c>
      <c r="C377" s="446">
        <v>91.816429999999997</v>
      </c>
    </row>
    <row r="378" spans="1:3">
      <c r="A378" s="443" t="s">
        <v>2852</v>
      </c>
      <c r="B378" s="443" t="s">
        <v>2810</v>
      </c>
      <c r="C378" s="446">
        <v>9332.1708490000001</v>
      </c>
    </row>
    <row r="379" spans="1:3">
      <c r="A379" s="443" t="s">
        <v>2852</v>
      </c>
      <c r="B379" s="443" t="s">
        <v>2875</v>
      </c>
      <c r="C379" s="446">
        <v>10.156199999999998</v>
      </c>
    </row>
    <row r="380" spans="1:3">
      <c r="A380" s="443" t="s">
        <v>2852</v>
      </c>
      <c r="B380" s="443" t="s">
        <v>2830</v>
      </c>
      <c r="C380" s="446">
        <v>33.128</v>
      </c>
    </row>
    <row r="381" spans="1:3">
      <c r="A381" s="443" t="s">
        <v>2852</v>
      </c>
      <c r="B381" s="443" t="s">
        <v>2764</v>
      </c>
      <c r="C381" s="446">
        <v>41.756520000000002</v>
      </c>
    </row>
    <row r="382" spans="1:3">
      <c r="A382" s="443" t="s">
        <v>2852</v>
      </c>
      <c r="B382" s="443" t="s">
        <v>2766</v>
      </c>
      <c r="C382" s="446">
        <v>56.1</v>
      </c>
    </row>
    <row r="383" spans="1:3">
      <c r="A383" s="443" t="s">
        <v>2852</v>
      </c>
      <c r="B383" s="443" t="s">
        <v>2767</v>
      </c>
      <c r="C383" s="446">
        <v>4612.1213499999994</v>
      </c>
    </row>
    <row r="384" spans="1:3">
      <c r="A384" s="443" t="s">
        <v>2766</v>
      </c>
      <c r="B384" s="443" t="s">
        <v>2765</v>
      </c>
      <c r="C384" s="446">
        <v>63.44</v>
      </c>
    </row>
    <row r="385" spans="1:3">
      <c r="A385" s="443" t="s">
        <v>2766</v>
      </c>
      <c r="B385" s="443" t="s">
        <v>2768</v>
      </c>
      <c r="C385" s="446">
        <v>0.8</v>
      </c>
    </row>
    <row r="386" spans="1:3">
      <c r="A386" s="443" t="s">
        <v>2766</v>
      </c>
      <c r="B386" s="443" t="s">
        <v>2775</v>
      </c>
      <c r="C386" s="446">
        <v>1889.7590889999999</v>
      </c>
    </row>
    <row r="387" spans="1:3">
      <c r="A387" s="443" t="s">
        <v>2766</v>
      </c>
      <c r="B387" s="443" t="s">
        <v>2786</v>
      </c>
      <c r="C387" s="446">
        <v>331.54417999999998</v>
      </c>
    </row>
    <row r="388" spans="1:3">
      <c r="A388" s="443" t="s">
        <v>2766</v>
      </c>
      <c r="B388" s="443" t="s">
        <v>2776</v>
      </c>
      <c r="C388" s="446">
        <v>44.897400000000005</v>
      </c>
    </row>
    <row r="389" spans="1:3">
      <c r="A389" s="443" t="s">
        <v>2766</v>
      </c>
      <c r="B389" s="443" t="s">
        <v>2762</v>
      </c>
      <c r="C389" s="446">
        <v>29654.805311999993</v>
      </c>
    </row>
    <row r="390" spans="1:3">
      <c r="A390" s="443" t="s">
        <v>2766</v>
      </c>
      <c r="B390" s="443" t="s">
        <v>2763</v>
      </c>
      <c r="C390" s="446">
        <v>2601.4337189999987</v>
      </c>
    </row>
    <row r="391" spans="1:3">
      <c r="A391" s="443" t="s">
        <v>2766</v>
      </c>
      <c r="B391" s="443" t="s">
        <v>2770</v>
      </c>
      <c r="C391" s="446">
        <v>32327.857380000016</v>
      </c>
    </row>
    <row r="392" spans="1:3">
      <c r="A392" s="443" t="s">
        <v>2766</v>
      </c>
      <c r="B392" s="443" t="s">
        <v>2777</v>
      </c>
      <c r="C392" s="446">
        <v>84.665600000000012</v>
      </c>
    </row>
    <row r="393" spans="1:3">
      <c r="A393" s="443" t="s">
        <v>2766</v>
      </c>
      <c r="B393" s="443" t="s">
        <v>2778</v>
      </c>
      <c r="C393" s="446">
        <v>370.10060000000004</v>
      </c>
    </row>
    <row r="394" spans="1:3">
      <c r="A394" s="443" t="s">
        <v>2766</v>
      </c>
      <c r="B394" s="443" t="s">
        <v>2818</v>
      </c>
      <c r="C394" s="446">
        <v>11.72138</v>
      </c>
    </row>
    <row r="395" spans="1:3">
      <c r="A395" s="443" t="s">
        <v>2766</v>
      </c>
      <c r="B395" s="443" t="s">
        <v>2819</v>
      </c>
      <c r="C395" s="446">
        <v>68</v>
      </c>
    </row>
    <row r="396" spans="1:3">
      <c r="A396" s="443" t="s">
        <v>2766</v>
      </c>
      <c r="B396" s="443" t="s">
        <v>2821</v>
      </c>
      <c r="C396" s="446">
        <v>190.31950999999998</v>
      </c>
    </row>
    <row r="397" spans="1:3">
      <c r="A397" s="443" t="s">
        <v>2766</v>
      </c>
      <c r="B397" s="443" t="s">
        <v>2822</v>
      </c>
      <c r="C397" s="446">
        <v>5.2646000000000006</v>
      </c>
    </row>
    <row r="398" spans="1:3">
      <c r="A398" s="443" t="s">
        <v>2766</v>
      </c>
      <c r="B398" s="443" t="s">
        <v>2810</v>
      </c>
      <c r="C398" s="446">
        <v>527.51803000000007</v>
      </c>
    </row>
    <row r="399" spans="1:3">
      <c r="A399" s="443" t="s">
        <v>2766</v>
      </c>
      <c r="B399" s="443" t="s">
        <v>2779</v>
      </c>
      <c r="C399" s="446">
        <v>57766.292654000004</v>
      </c>
    </row>
    <row r="400" spans="1:3">
      <c r="A400" s="443" t="s">
        <v>2766</v>
      </c>
      <c r="B400" s="443" t="s">
        <v>2832</v>
      </c>
      <c r="C400" s="446">
        <v>155.50399999999999</v>
      </c>
    </row>
    <row r="401" spans="1:3">
      <c r="A401" s="443" t="s">
        <v>2766</v>
      </c>
      <c r="B401" s="443" t="s">
        <v>2781</v>
      </c>
      <c r="C401" s="446">
        <v>4367.344916</v>
      </c>
    </row>
    <row r="402" spans="1:3">
      <c r="A402" s="443" t="s">
        <v>2766</v>
      </c>
      <c r="B402" s="443" t="s">
        <v>2782</v>
      </c>
      <c r="C402" s="446">
        <v>9.9189299999999996</v>
      </c>
    </row>
    <row r="403" spans="1:3">
      <c r="A403" s="443" t="s">
        <v>2766</v>
      </c>
      <c r="B403" s="443" t="s">
        <v>2926</v>
      </c>
      <c r="C403" s="446">
        <v>79.587999999999994</v>
      </c>
    </row>
    <row r="404" spans="1:3">
      <c r="A404" s="443" t="s">
        <v>2766</v>
      </c>
      <c r="B404" s="443" t="s">
        <v>2837</v>
      </c>
      <c r="C404" s="446">
        <v>22.53</v>
      </c>
    </row>
    <row r="405" spans="1:3">
      <c r="A405" s="443" t="s">
        <v>2832</v>
      </c>
      <c r="B405" s="443" t="s">
        <v>2768</v>
      </c>
      <c r="C405" s="446">
        <v>192.71100000000001</v>
      </c>
    </row>
    <row r="406" spans="1:3">
      <c r="A406" s="443" t="s">
        <v>2832</v>
      </c>
      <c r="B406" s="443" t="s">
        <v>2769</v>
      </c>
      <c r="C406" s="446">
        <v>28.96</v>
      </c>
    </row>
    <row r="407" spans="1:3">
      <c r="A407" s="443" t="s">
        <v>2832</v>
      </c>
      <c r="B407" s="443" t="s">
        <v>2807</v>
      </c>
      <c r="C407" s="446">
        <v>23.065000000000001</v>
      </c>
    </row>
    <row r="408" spans="1:3">
      <c r="A408" s="443" t="s">
        <v>2832</v>
      </c>
      <c r="B408" s="443" t="s">
        <v>2762</v>
      </c>
      <c r="C408" s="446">
        <v>70902.165929000708</v>
      </c>
    </row>
    <row r="409" spans="1:3">
      <c r="A409" s="443" t="s">
        <v>2832</v>
      </c>
      <c r="B409" s="443" t="s">
        <v>2763</v>
      </c>
      <c r="C409" s="446">
        <v>9853.3235710000026</v>
      </c>
    </row>
    <row r="410" spans="1:3">
      <c r="A410" s="443" t="s">
        <v>2832</v>
      </c>
      <c r="B410" s="443" t="s">
        <v>2770</v>
      </c>
      <c r="C410" s="446">
        <v>122.51333</v>
      </c>
    </row>
    <row r="411" spans="1:3">
      <c r="A411" s="443" t="s">
        <v>2832</v>
      </c>
      <c r="B411" s="443" t="s">
        <v>2819</v>
      </c>
      <c r="C411" s="446">
        <v>2.0352000000000001</v>
      </c>
    </row>
    <row r="412" spans="1:3">
      <c r="A412" s="443" t="s">
        <v>2832</v>
      </c>
      <c r="B412" s="443" t="s">
        <v>2779</v>
      </c>
      <c r="C412" s="446">
        <v>256.59410000000003</v>
      </c>
    </row>
    <row r="413" spans="1:3">
      <c r="A413" s="443" t="s">
        <v>2832</v>
      </c>
      <c r="B413" s="443" t="s">
        <v>2764</v>
      </c>
      <c r="C413" s="446">
        <v>7308.4338800000005</v>
      </c>
    </row>
    <row r="414" spans="1:3">
      <c r="A414" s="443" t="s">
        <v>2832</v>
      </c>
      <c r="B414" s="443" t="s">
        <v>2766</v>
      </c>
      <c r="C414" s="446">
        <v>1807.1872800000001</v>
      </c>
    </row>
    <row r="415" spans="1:3">
      <c r="A415" s="443" t="s">
        <v>2832</v>
      </c>
      <c r="B415" s="443" t="s">
        <v>2767</v>
      </c>
      <c r="C415" s="446">
        <v>5168.5903600000001</v>
      </c>
    </row>
    <row r="416" spans="1:3">
      <c r="A416" s="443" t="s">
        <v>2767</v>
      </c>
      <c r="B416" s="443" t="s">
        <v>2761</v>
      </c>
      <c r="C416" s="446">
        <v>92.626000000000005</v>
      </c>
    </row>
    <row r="417" spans="1:3">
      <c r="A417" s="443" t="s">
        <v>2767</v>
      </c>
      <c r="B417" s="443" t="s">
        <v>2765</v>
      </c>
      <c r="C417" s="446">
        <v>352.13045099999999</v>
      </c>
    </row>
    <row r="418" spans="1:3">
      <c r="A418" s="443" t="s">
        <v>2767</v>
      </c>
      <c r="B418" s="443" t="s">
        <v>2768</v>
      </c>
      <c r="C418" s="446">
        <v>14086.992948999998</v>
      </c>
    </row>
    <row r="419" spans="1:3">
      <c r="A419" s="443" t="s">
        <v>2767</v>
      </c>
      <c r="B419" s="443" t="s">
        <v>2774</v>
      </c>
      <c r="C419" s="446">
        <v>958.06632199999967</v>
      </c>
    </row>
    <row r="420" spans="1:3">
      <c r="A420" s="443" t="s">
        <v>2767</v>
      </c>
      <c r="B420" s="443" t="s">
        <v>2783</v>
      </c>
      <c r="C420" s="446">
        <v>11494.036820000005</v>
      </c>
    </row>
    <row r="421" spans="1:3">
      <c r="A421" s="443" t="s">
        <v>2767</v>
      </c>
      <c r="B421" s="443" t="s">
        <v>2775</v>
      </c>
      <c r="C421" s="446">
        <v>25021.280039000012</v>
      </c>
    </row>
    <row r="422" spans="1:3">
      <c r="A422" s="443" t="s">
        <v>2767</v>
      </c>
      <c r="B422" s="443" t="s">
        <v>2786</v>
      </c>
      <c r="C422" s="446">
        <v>2504.97795</v>
      </c>
    </row>
    <row r="423" spans="1:3">
      <c r="A423" s="443" t="s">
        <v>2767</v>
      </c>
      <c r="B423" s="443" t="s">
        <v>2787</v>
      </c>
      <c r="C423" s="446">
        <v>986.95045999999991</v>
      </c>
    </row>
    <row r="424" spans="1:3">
      <c r="A424" s="443" t="s">
        <v>2767</v>
      </c>
      <c r="B424" s="443" t="s">
        <v>2845</v>
      </c>
      <c r="C424" s="446">
        <v>43.031999999999996</v>
      </c>
    </row>
    <row r="425" spans="1:3">
      <c r="A425" s="443" t="s">
        <v>2767</v>
      </c>
      <c r="B425" s="443" t="s">
        <v>2788</v>
      </c>
      <c r="C425" s="446">
        <v>124.98399999999999</v>
      </c>
    </row>
    <row r="426" spans="1:3">
      <c r="A426" s="443" t="s">
        <v>2767</v>
      </c>
      <c r="B426" s="443" t="s">
        <v>2790</v>
      </c>
      <c r="C426" s="446">
        <v>271.53116000000006</v>
      </c>
    </row>
    <row r="427" spans="1:3">
      <c r="A427" s="443" t="s">
        <v>2767</v>
      </c>
      <c r="B427" s="443" t="s">
        <v>2793</v>
      </c>
      <c r="C427" s="446">
        <v>11790.923360000003</v>
      </c>
    </row>
    <row r="428" spans="1:3">
      <c r="A428" s="443" t="s">
        <v>2767</v>
      </c>
      <c r="B428" s="443" t="s">
        <v>2776</v>
      </c>
      <c r="C428" s="446">
        <v>6158.8969100000022</v>
      </c>
    </row>
    <row r="429" spans="1:3">
      <c r="A429" s="443" t="s">
        <v>2767</v>
      </c>
      <c r="B429" s="443" t="s">
        <v>2797</v>
      </c>
      <c r="C429" s="446">
        <v>317.79300000000001</v>
      </c>
    </row>
    <row r="430" spans="1:3">
      <c r="A430" s="443" t="s">
        <v>2767</v>
      </c>
      <c r="B430" s="443" t="s">
        <v>2798</v>
      </c>
      <c r="C430" s="446">
        <v>145.39275000000001</v>
      </c>
    </row>
    <row r="431" spans="1:3">
      <c r="A431" s="443" t="s">
        <v>2767</v>
      </c>
      <c r="B431" s="443" t="s">
        <v>2799</v>
      </c>
      <c r="C431" s="446">
        <v>8742.7355799999987</v>
      </c>
    </row>
    <row r="432" spans="1:3">
      <c r="A432" s="443" t="s">
        <v>2767</v>
      </c>
      <c r="B432" s="443" t="s">
        <v>2803</v>
      </c>
      <c r="C432" s="446">
        <v>4207.1543000000029</v>
      </c>
    </row>
    <row r="433" spans="1:3">
      <c r="A433" s="443" t="s">
        <v>2767</v>
      </c>
      <c r="B433" s="443" t="s">
        <v>2804</v>
      </c>
      <c r="C433" s="446">
        <v>61.111130000000003</v>
      </c>
    </row>
    <row r="434" spans="1:3">
      <c r="A434" s="443" t="s">
        <v>2767</v>
      </c>
      <c r="B434" s="443" t="s">
        <v>2805</v>
      </c>
      <c r="C434" s="446">
        <v>1471.6849900000002</v>
      </c>
    </row>
    <row r="435" spans="1:3">
      <c r="A435" s="443" t="s">
        <v>2767</v>
      </c>
      <c r="B435" s="443" t="s">
        <v>2806</v>
      </c>
      <c r="C435" s="446">
        <v>43231.703689999908</v>
      </c>
    </row>
    <row r="436" spans="1:3">
      <c r="A436" s="443" t="s">
        <v>2767</v>
      </c>
      <c r="B436" s="443" t="s">
        <v>2892</v>
      </c>
      <c r="C436" s="446">
        <v>155.49199999999999</v>
      </c>
    </row>
    <row r="437" spans="1:3">
      <c r="A437" s="443" t="s">
        <v>2767</v>
      </c>
      <c r="B437" s="443" t="s">
        <v>2807</v>
      </c>
      <c r="C437" s="446">
        <v>357.39139</v>
      </c>
    </row>
    <row r="438" spans="1:3">
      <c r="A438" s="443" t="s">
        <v>2767</v>
      </c>
      <c r="B438" s="443" t="s">
        <v>2811</v>
      </c>
      <c r="C438" s="446">
        <v>348.5729</v>
      </c>
    </row>
    <row r="439" spans="1:3">
      <c r="A439" s="443" t="s">
        <v>2767</v>
      </c>
      <c r="B439" s="443" t="s">
        <v>2812</v>
      </c>
      <c r="C439" s="446">
        <v>3182.1086299999997</v>
      </c>
    </row>
    <row r="440" spans="1:3">
      <c r="A440" s="443" t="s">
        <v>2767</v>
      </c>
      <c r="B440" s="443" t="s">
        <v>2762</v>
      </c>
      <c r="C440" s="446">
        <v>631441.61798100348</v>
      </c>
    </row>
    <row r="441" spans="1:3">
      <c r="A441" s="443" t="s">
        <v>2767</v>
      </c>
      <c r="B441" s="443" t="s">
        <v>2843</v>
      </c>
      <c r="C441" s="446">
        <v>7.9</v>
      </c>
    </row>
    <row r="442" spans="1:3">
      <c r="A442" s="443" t="s">
        <v>2767</v>
      </c>
      <c r="B442" s="443" t="s">
        <v>2763</v>
      </c>
      <c r="C442" s="446">
        <v>30994.838978000014</v>
      </c>
    </row>
    <row r="443" spans="1:3">
      <c r="A443" s="443" t="s">
        <v>2767</v>
      </c>
      <c r="B443" s="443" t="s">
        <v>2770</v>
      </c>
      <c r="C443" s="446">
        <v>447200.52927691257</v>
      </c>
    </row>
    <row r="444" spans="1:3">
      <c r="A444" s="443" t="s">
        <v>2767</v>
      </c>
      <c r="B444" s="443" t="s">
        <v>2854</v>
      </c>
      <c r="C444" s="446">
        <v>153.92280000000002</v>
      </c>
    </row>
    <row r="445" spans="1:3">
      <c r="A445" s="443" t="s">
        <v>2767</v>
      </c>
      <c r="B445" s="443" t="s">
        <v>2815</v>
      </c>
      <c r="C445" s="446">
        <v>19305.243620000005</v>
      </c>
    </row>
    <row r="446" spans="1:3">
      <c r="A446" s="443" t="s">
        <v>2767</v>
      </c>
      <c r="B446" s="443" t="s">
        <v>2777</v>
      </c>
      <c r="C446" s="446">
        <v>38381.16730300006</v>
      </c>
    </row>
    <row r="447" spans="1:3">
      <c r="A447" s="443" t="s">
        <v>2767</v>
      </c>
      <c r="B447" s="443" t="s">
        <v>2778</v>
      </c>
      <c r="C447" s="446">
        <v>12123.490185000008</v>
      </c>
    </row>
    <row r="448" spans="1:3">
      <c r="A448" s="443" t="s">
        <v>2767</v>
      </c>
      <c r="B448" s="443" t="s">
        <v>2858</v>
      </c>
      <c r="C448" s="446">
        <v>16291.572480000053</v>
      </c>
    </row>
    <row r="449" spans="1:3">
      <c r="A449" s="443" t="s">
        <v>2767</v>
      </c>
      <c r="B449" s="443" t="s">
        <v>2861</v>
      </c>
      <c r="C449" s="446">
        <v>1165.6581299999998</v>
      </c>
    </row>
    <row r="450" spans="1:3">
      <c r="A450" s="443" t="s">
        <v>2767</v>
      </c>
      <c r="B450" s="443" t="s">
        <v>2818</v>
      </c>
      <c r="C450" s="446">
        <v>5747.6398200000021</v>
      </c>
    </row>
    <row r="451" spans="1:3">
      <c r="A451" s="443" t="s">
        <v>2767</v>
      </c>
      <c r="B451" s="443" t="s">
        <v>2819</v>
      </c>
      <c r="C451" s="446">
        <v>3305.288035</v>
      </c>
    </row>
    <row r="452" spans="1:3">
      <c r="A452" s="443" t="s">
        <v>2767</v>
      </c>
      <c r="B452" s="443" t="s">
        <v>2821</v>
      </c>
      <c r="C452" s="446">
        <v>2049.2671799999998</v>
      </c>
    </row>
    <row r="453" spans="1:3">
      <c r="A453" s="443" t="s">
        <v>2767</v>
      </c>
      <c r="B453" s="443" t="s">
        <v>2822</v>
      </c>
      <c r="C453" s="446">
        <v>35.44</v>
      </c>
    </row>
    <row r="454" spans="1:3">
      <c r="A454" s="443" t="s">
        <v>2767</v>
      </c>
      <c r="B454" s="443" t="s">
        <v>2868</v>
      </c>
      <c r="C454" s="446">
        <v>57.838799999999999</v>
      </c>
    </row>
    <row r="455" spans="1:3">
      <c r="A455" s="443" t="s">
        <v>2767</v>
      </c>
      <c r="B455" s="443" t="s">
        <v>2810</v>
      </c>
      <c r="C455" s="446">
        <v>26976.626939999973</v>
      </c>
    </row>
    <row r="456" spans="1:3">
      <c r="A456" s="443" t="s">
        <v>2767</v>
      </c>
      <c r="B456" s="443" t="s">
        <v>2869</v>
      </c>
      <c r="C456" s="446">
        <v>1265.9340000000002</v>
      </c>
    </row>
    <row r="457" spans="1:3">
      <c r="A457" s="443" t="s">
        <v>2767</v>
      </c>
      <c r="B457" s="443" t="s">
        <v>2932</v>
      </c>
      <c r="C457" s="446">
        <v>17.0608</v>
      </c>
    </row>
    <row r="458" spans="1:3">
      <c r="A458" s="443" t="s">
        <v>2767</v>
      </c>
      <c r="B458" s="443" t="s">
        <v>2848</v>
      </c>
      <c r="C458" s="446">
        <v>39.507100000000001</v>
      </c>
    </row>
    <row r="459" spans="1:3">
      <c r="A459" s="443" t="s">
        <v>2767</v>
      </c>
      <c r="B459" s="443" t="s">
        <v>2779</v>
      </c>
      <c r="C459" s="446">
        <v>691945.26534599171</v>
      </c>
    </row>
    <row r="460" spans="1:3">
      <c r="A460" s="443" t="s">
        <v>2767</v>
      </c>
      <c r="B460" s="443" t="s">
        <v>2826</v>
      </c>
      <c r="C460" s="446">
        <v>2414.3754060000006</v>
      </c>
    </row>
    <row r="461" spans="1:3">
      <c r="A461" s="443" t="s">
        <v>2767</v>
      </c>
      <c r="B461" s="443" t="s">
        <v>2872</v>
      </c>
      <c r="C461" s="446">
        <v>20.76</v>
      </c>
    </row>
    <row r="462" spans="1:3">
      <c r="A462" s="443" t="s">
        <v>2767</v>
      </c>
      <c r="B462" s="443" t="s">
        <v>2849</v>
      </c>
      <c r="C462" s="446">
        <v>84.631949999999989</v>
      </c>
    </row>
    <row r="463" spans="1:3">
      <c r="A463" s="443" t="s">
        <v>2767</v>
      </c>
      <c r="B463" s="443" t="s">
        <v>2828</v>
      </c>
      <c r="C463" s="446">
        <v>14.384</v>
      </c>
    </row>
    <row r="464" spans="1:3">
      <c r="A464" s="443" t="s">
        <v>2767</v>
      </c>
      <c r="B464" s="443" t="s">
        <v>2874</v>
      </c>
      <c r="C464" s="446">
        <v>21.146560000000001</v>
      </c>
    </row>
    <row r="465" spans="1:3">
      <c r="A465" s="443" t="s">
        <v>2767</v>
      </c>
      <c r="B465" s="443" t="s">
        <v>2875</v>
      </c>
      <c r="C465" s="446">
        <v>1112.7879700000003</v>
      </c>
    </row>
    <row r="466" spans="1:3">
      <c r="A466" s="443" t="s">
        <v>2767</v>
      </c>
      <c r="B466" s="443" t="s">
        <v>2829</v>
      </c>
      <c r="C466" s="446">
        <v>82.948270000000008</v>
      </c>
    </row>
    <row r="467" spans="1:3">
      <c r="A467" s="443" t="s">
        <v>2767</v>
      </c>
      <c r="B467" s="443" t="s">
        <v>2830</v>
      </c>
      <c r="C467" s="446">
        <v>116.93851999999998</v>
      </c>
    </row>
    <row r="468" spans="1:3">
      <c r="A468" s="443" t="s">
        <v>2767</v>
      </c>
      <c r="B468" s="443" t="s">
        <v>2780</v>
      </c>
      <c r="C468" s="446">
        <v>717.56687099999999</v>
      </c>
    </row>
    <row r="469" spans="1:3">
      <c r="A469" s="443" t="s">
        <v>2767</v>
      </c>
      <c r="B469" s="443" t="s">
        <v>2876</v>
      </c>
      <c r="C469" s="446">
        <v>10.156000000000001</v>
      </c>
    </row>
    <row r="470" spans="1:3">
      <c r="A470" s="443" t="s">
        <v>2767</v>
      </c>
      <c r="B470" s="443" t="s">
        <v>2852</v>
      </c>
      <c r="C470" s="446">
        <v>619.60653000000002</v>
      </c>
    </row>
    <row r="471" spans="1:3">
      <c r="A471" s="443" t="s">
        <v>2767</v>
      </c>
      <c r="B471" s="443" t="s">
        <v>2882</v>
      </c>
      <c r="C471" s="446">
        <v>279.64919999999995</v>
      </c>
    </row>
    <row r="472" spans="1:3">
      <c r="A472" s="443" t="s">
        <v>2767</v>
      </c>
      <c r="B472" s="443" t="s">
        <v>2766</v>
      </c>
      <c r="C472" s="446">
        <v>1.6</v>
      </c>
    </row>
    <row r="473" spans="1:3">
      <c r="A473" s="443" t="s">
        <v>2767</v>
      </c>
      <c r="B473" s="443" t="s">
        <v>2832</v>
      </c>
      <c r="C473" s="446">
        <v>49910.799278000151</v>
      </c>
    </row>
    <row r="474" spans="1:3">
      <c r="A474" s="443" t="s">
        <v>2767</v>
      </c>
      <c r="B474" s="443" t="s">
        <v>2767</v>
      </c>
      <c r="C474" s="446">
        <v>20.983000000000001</v>
      </c>
    </row>
    <row r="475" spans="1:3">
      <c r="A475" s="443" t="s">
        <v>2767</v>
      </c>
      <c r="B475" s="443" t="s">
        <v>2781</v>
      </c>
      <c r="C475" s="446">
        <v>106046.48583799983</v>
      </c>
    </row>
    <row r="476" spans="1:3">
      <c r="A476" s="443" t="s">
        <v>2767</v>
      </c>
      <c r="B476" s="443" t="s">
        <v>2833</v>
      </c>
      <c r="C476" s="446">
        <v>7776.1700200000259</v>
      </c>
    </row>
    <row r="477" spans="1:3">
      <c r="A477" s="443" t="s">
        <v>2767</v>
      </c>
      <c r="B477" s="443" t="s">
        <v>2834</v>
      </c>
      <c r="C477" s="446">
        <v>1.5189999999999999</v>
      </c>
    </row>
    <row r="478" spans="1:3">
      <c r="A478" s="443" t="s">
        <v>2767</v>
      </c>
      <c r="B478" s="443" t="s">
        <v>2782</v>
      </c>
      <c r="C478" s="446">
        <v>3284.4836820000005</v>
      </c>
    </row>
    <row r="479" spans="1:3">
      <c r="A479" s="443" t="s">
        <v>2767</v>
      </c>
      <c r="B479" s="443" t="s">
        <v>2835</v>
      </c>
      <c r="C479" s="446">
        <v>7.9717000000000002</v>
      </c>
    </row>
    <row r="480" spans="1:3">
      <c r="A480" s="443" t="s">
        <v>2767</v>
      </c>
      <c r="B480" s="443" t="s">
        <v>2926</v>
      </c>
      <c r="C480" s="446">
        <v>1996.4456400000006</v>
      </c>
    </row>
    <row r="481" spans="1:3">
      <c r="A481" s="443" t="s">
        <v>2767</v>
      </c>
      <c r="B481" s="443" t="s">
        <v>2837</v>
      </c>
      <c r="C481" s="446">
        <v>956.49596999999994</v>
      </c>
    </row>
    <row r="482" spans="1:3">
      <c r="A482" s="443" t="s">
        <v>2767</v>
      </c>
      <c r="B482" s="443" t="s">
        <v>2838</v>
      </c>
      <c r="C482" s="446">
        <v>16425.513849999999</v>
      </c>
    </row>
    <row r="483" spans="1:3">
      <c r="A483" s="443" t="s">
        <v>2767</v>
      </c>
      <c r="B483" s="443" t="s">
        <v>2840</v>
      </c>
      <c r="C483" s="446">
        <v>1053.3498699999998</v>
      </c>
    </row>
    <row r="484" spans="1:3">
      <c r="A484" s="443" t="s">
        <v>2781</v>
      </c>
      <c r="B484" s="443" t="s">
        <v>2762</v>
      </c>
      <c r="C484" s="446">
        <v>141861.66910786586</v>
      </c>
    </row>
    <row r="485" spans="1:3">
      <c r="A485" s="443" t="s">
        <v>2781</v>
      </c>
      <c r="B485" s="443" t="s">
        <v>2763</v>
      </c>
      <c r="C485" s="446">
        <v>32319.581412000007</v>
      </c>
    </row>
    <row r="486" spans="1:3">
      <c r="A486" s="443" t="s">
        <v>2781</v>
      </c>
      <c r="B486" s="443" t="s">
        <v>2770</v>
      </c>
      <c r="C486" s="446">
        <v>29.423999999999999</v>
      </c>
    </row>
    <row r="487" spans="1:3">
      <c r="A487" s="443" t="s">
        <v>2781</v>
      </c>
      <c r="B487" s="443" t="s">
        <v>2932</v>
      </c>
      <c r="C487" s="446">
        <v>17.19031</v>
      </c>
    </row>
    <row r="488" spans="1:3">
      <c r="A488" s="443" t="s">
        <v>2781</v>
      </c>
      <c r="B488" s="443" t="s">
        <v>2779</v>
      </c>
      <c r="C488" s="446">
        <v>85.397469999999998</v>
      </c>
    </row>
    <row r="489" spans="1:3">
      <c r="A489" s="443" t="s">
        <v>2781</v>
      </c>
      <c r="B489" s="443" t="s">
        <v>2764</v>
      </c>
      <c r="C489" s="446">
        <v>5400.9386350000013</v>
      </c>
    </row>
    <row r="490" spans="1:3">
      <c r="A490" s="443" t="s">
        <v>2781</v>
      </c>
      <c r="B490" s="443" t="s">
        <v>2767</v>
      </c>
      <c r="C490" s="446">
        <v>7422.9523610000015</v>
      </c>
    </row>
    <row r="491" spans="1:3">
      <c r="A491" s="443" t="s">
        <v>2781</v>
      </c>
      <c r="B491" s="443" t="s">
        <v>2781</v>
      </c>
      <c r="C491" s="446">
        <v>42.572000000000003</v>
      </c>
    </row>
    <row r="492" spans="1:3">
      <c r="A492" s="443" t="s">
        <v>2833</v>
      </c>
      <c r="B492" s="443" t="s">
        <v>2767</v>
      </c>
      <c r="C492" s="446">
        <v>6.5449999999999999</v>
      </c>
    </row>
    <row r="493" spans="1:3">
      <c r="A493" s="443" t="s">
        <v>2834</v>
      </c>
      <c r="B493" s="443" t="s">
        <v>2762</v>
      </c>
      <c r="C493" s="446">
        <v>854.42443899999989</v>
      </c>
    </row>
    <row r="494" spans="1:3">
      <c r="A494" s="443" t="s">
        <v>2834</v>
      </c>
      <c r="B494" s="443" t="s">
        <v>2763</v>
      </c>
      <c r="C494" s="446">
        <v>262.17599999999999</v>
      </c>
    </row>
    <row r="495" spans="1:3">
      <c r="A495" s="443" t="s">
        <v>2834</v>
      </c>
      <c r="B495" s="443" t="s">
        <v>2764</v>
      </c>
      <c r="C495" s="446">
        <v>53.247999999999998</v>
      </c>
    </row>
    <row r="496" spans="1:3">
      <c r="A496" s="443" t="s">
        <v>2782</v>
      </c>
      <c r="B496" s="443" t="s">
        <v>2762</v>
      </c>
      <c r="C496" s="446">
        <v>473.53116109999991</v>
      </c>
    </row>
    <row r="497" spans="1:3">
      <c r="A497" s="443" t="s">
        <v>2782</v>
      </c>
      <c r="B497" s="443" t="s">
        <v>2763</v>
      </c>
      <c r="C497" s="446">
        <v>18.942970000000003</v>
      </c>
    </row>
    <row r="498" spans="1:3">
      <c r="A498" s="443" t="s">
        <v>2782</v>
      </c>
      <c r="B498" s="443" t="s">
        <v>2810</v>
      </c>
      <c r="C498" s="446">
        <v>1.3640000000000001</v>
      </c>
    </row>
    <row r="499" spans="1:3">
      <c r="A499" s="443" t="s">
        <v>2782</v>
      </c>
      <c r="B499" s="443" t="s">
        <v>2779</v>
      </c>
      <c r="C499" s="446">
        <v>1.5209000000000001</v>
      </c>
    </row>
    <row r="500" spans="1:3">
      <c r="A500" s="443" t="s">
        <v>2782</v>
      </c>
      <c r="B500" s="443" t="s">
        <v>2764</v>
      </c>
      <c r="C500" s="446">
        <v>409.14279999999997</v>
      </c>
    </row>
    <row r="501" spans="1:3">
      <c r="A501" s="443" t="s">
        <v>2782</v>
      </c>
      <c r="B501" s="443" t="s">
        <v>2766</v>
      </c>
      <c r="C501" s="446">
        <v>4506.0488700000005</v>
      </c>
    </row>
    <row r="502" spans="1:3">
      <c r="A502" s="443" t="s">
        <v>2782</v>
      </c>
      <c r="B502" s="443" t="s">
        <v>2767</v>
      </c>
      <c r="C502" s="446">
        <v>575.84027200000014</v>
      </c>
    </row>
    <row r="503" spans="1:3">
      <c r="A503" s="443" t="s">
        <v>2835</v>
      </c>
      <c r="B503" s="443" t="s">
        <v>2762</v>
      </c>
      <c r="C503" s="446">
        <v>0.1065</v>
      </c>
    </row>
    <row r="504" spans="1:3">
      <c r="A504" s="443" t="s">
        <v>2850</v>
      </c>
      <c r="B504" s="443" t="s">
        <v>2767</v>
      </c>
      <c r="C504" s="446">
        <v>7.1999999999999995E-2</v>
      </c>
    </row>
    <row r="505" spans="1:3">
      <c r="A505" s="443" t="s">
        <v>2926</v>
      </c>
      <c r="B505" s="443" t="s">
        <v>2762</v>
      </c>
      <c r="C505" s="446">
        <v>224.89478600000001</v>
      </c>
    </row>
    <row r="506" spans="1:3">
      <c r="A506" s="443" t="s">
        <v>2926</v>
      </c>
      <c r="B506" s="443" t="s">
        <v>2763</v>
      </c>
      <c r="C506" s="446">
        <v>11.553240000000002</v>
      </c>
    </row>
    <row r="507" spans="1:3">
      <c r="A507" s="443" t="s">
        <v>2926</v>
      </c>
      <c r="B507" s="443" t="s">
        <v>2767</v>
      </c>
      <c r="C507" s="446">
        <v>0.5</v>
      </c>
    </row>
    <row r="508" spans="1:3">
      <c r="A508" s="443" t="s">
        <v>2883</v>
      </c>
      <c r="B508" s="443" t="s">
        <v>2762</v>
      </c>
      <c r="C508" s="446">
        <v>10610.09</v>
      </c>
    </row>
    <row r="509" spans="1:3">
      <c r="A509" s="443" t="s">
        <v>2837</v>
      </c>
      <c r="B509" s="443" t="s">
        <v>2762</v>
      </c>
      <c r="C509" s="446">
        <v>1108.0322000000001</v>
      </c>
    </row>
    <row r="510" spans="1:3">
      <c r="A510" s="443" t="s">
        <v>2837</v>
      </c>
      <c r="B510" s="443" t="s">
        <v>2763</v>
      </c>
      <c r="C510" s="446">
        <v>39.687349999999995</v>
      </c>
    </row>
    <row r="511" spans="1:3">
      <c r="A511" s="443" t="s">
        <v>2837</v>
      </c>
      <c r="B511" s="443" t="s">
        <v>2764</v>
      </c>
      <c r="C511" s="446">
        <v>972.77</v>
      </c>
    </row>
    <row r="512" spans="1:3">
      <c r="A512" s="443" t="s">
        <v>2837</v>
      </c>
      <c r="B512" s="443" t="s">
        <v>2766</v>
      </c>
      <c r="C512" s="446">
        <v>25.82</v>
      </c>
    </row>
    <row r="513" spans="1:3">
      <c r="A513" s="443" t="s">
        <v>2837</v>
      </c>
      <c r="B513" s="443" t="s">
        <v>2767</v>
      </c>
      <c r="C513" s="446">
        <v>1587.19103</v>
      </c>
    </row>
    <row r="514" spans="1:3">
      <c r="A514" s="443" t="s">
        <v>2853</v>
      </c>
      <c r="B514" s="443" t="s">
        <v>2762</v>
      </c>
      <c r="C514" s="446">
        <v>76.219074000000006</v>
      </c>
    </row>
    <row r="515" spans="1:3">
      <c r="A515" s="443" t="s">
        <v>2884</v>
      </c>
      <c r="B515" s="443" t="s">
        <v>2762</v>
      </c>
      <c r="C515" s="446">
        <v>648.04692</v>
      </c>
    </row>
    <row r="516" spans="1:3">
      <c r="A516" s="443" t="s">
        <v>2884</v>
      </c>
      <c r="B516" s="443" t="s">
        <v>2763</v>
      </c>
      <c r="C516" s="446">
        <v>873.69882000000007</v>
      </c>
    </row>
    <row r="517" spans="1:3">
      <c r="A517" s="443" t="s">
        <v>2884</v>
      </c>
      <c r="B517" s="443" t="s">
        <v>2764</v>
      </c>
      <c r="C517" s="446">
        <v>30.301599999999997</v>
      </c>
    </row>
    <row r="518" spans="1:3">
      <c r="A518" s="443" t="s">
        <v>2884</v>
      </c>
      <c r="B518" s="443" t="s">
        <v>2767</v>
      </c>
      <c r="C518" s="446">
        <v>58.579099999999997</v>
      </c>
    </row>
    <row r="519" spans="1:3">
      <c r="A519" s="443" t="s">
        <v>2924</v>
      </c>
      <c r="B519" s="443" t="s">
        <v>2767</v>
      </c>
      <c r="C519" s="446">
        <v>22.571999999999999</v>
      </c>
    </row>
    <row r="520" spans="1:3">
      <c r="A520" s="443" t="s">
        <v>2838</v>
      </c>
      <c r="B520" s="443" t="s">
        <v>2762</v>
      </c>
      <c r="C520" s="446">
        <v>623.52706999999998</v>
      </c>
    </row>
    <row r="521" spans="1:3">
      <c r="A521" s="443" t="s">
        <v>2838</v>
      </c>
      <c r="B521" s="443" t="s">
        <v>2763</v>
      </c>
      <c r="C521" s="446">
        <v>48.707249999999938</v>
      </c>
    </row>
    <row r="522" spans="1:3">
      <c r="A522" s="443" t="s">
        <v>2838</v>
      </c>
      <c r="B522" s="443" t="s">
        <v>2767</v>
      </c>
      <c r="C522" s="446">
        <v>88.369199999999992</v>
      </c>
    </row>
    <row r="523" spans="1:3">
      <c r="A523" s="443" t="s">
        <v>2839</v>
      </c>
      <c r="B523" s="443" t="s">
        <v>2762</v>
      </c>
      <c r="C523" s="446">
        <v>438.99515000000002</v>
      </c>
    </row>
    <row r="524" spans="1:3">
      <c r="A524" s="443" t="s">
        <v>2840</v>
      </c>
      <c r="B524" s="443" t="s">
        <v>2768</v>
      </c>
      <c r="C524" s="446">
        <v>5.0600000000000006E-2</v>
      </c>
    </row>
    <row r="525" spans="1:3">
      <c r="A525" s="443" t="s">
        <v>2840</v>
      </c>
      <c r="B525" s="443" t="s">
        <v>2786</v>
      </c>
      <c r="C525" s="446">
        <v>12.24</v>
      </c>
    </row>
    <row r="526" spans="1:3">
      <c r="A526" s="443" t="s">
        <v>2840</v>
      </c>
      <c r="B526" s="443" t="s">
        <v>2762</v>
      </c>
      <c r="C526" s="446">
        <v>22638.352978999996</v>
      </c>
    </row>
    <row r="527" spans="1:3">
      <c r="A527" s="443" t="s">
        <v>2840</v>
      </c>
      <c r="B527" s="443" t="s">
        <v>2763</v>
      </c>
      <c r="C527" s="446">
        <v>5041.5250250000008</v>
      </c>
    </row>
    <row r="528" spans="1:3">
      <c r="A528" s="443" t="s">
        <v>2840</v>
      </c>
      <c r="B528" s="443" t="s">
        <v>2821</v>
      </c>
      <c r="C528" s="446">
        <v>5.79</v>
      </c>
    </row>
    <row r="529" spans="1:10">
      <c r="A529" s="443" t="s">
        <v>2840</v>
      </c>
      <c r="B529" s="443" t="s">
        <v>2810</v>
      </c>
      <c r="C529" s="446">
        <v>7236.8871300000001</v>
      </c>
    </row>
    <row r="530" spans="1:10">
      <c r="A530" s="443" t="s">
        <v>2840</v>
      </c>
      <c r="B530" s="443" t="s">
        <v>2764</v>
      </c>
      <c r="C530" s="446">
        <v>102.1724</v>
      </c>
    </row>
    <row r="531" spans="1:10">
      <c r="A531" s="443" t="s">
        <v>2840</v>
      </c>
      <c r="B531" s="443" t="s">
        <v>2766</v>
      </c>
      <c r="C531" s="446">
        <v>43.357999999999997</v>
      </c>
    </row>
    <row r="532" spans="1:10">
      <c r="A532" s="443" t="s">
        <v>2840</v>
      </c>
      <c r="B532" s="443" t="s">
        <v>2767</v>
      </c>
      <c r="C532" s="446">
        <v>5712.8762399999987</v>
      </c>
    </row>
    <row r="533" spans="1:10">
      <c r="A533" s="443" t="s">
        <v>2840</v>
      </c>
      <c r="B533" s="443" t="s">
        <v>2837</v>
      </c>
      <c r="C533" s="446">
        <v>23.988</v>
      </c>
    </row>
    <row r="534" spans="1:10" ht="47.25" customHeight="1">
      <c r="A534" s="603" t="s">
        <v>2887</v>
      </c>
      <c r="B534" s="603"/>
      <c r="C534" s="603"/>
      <c r="H534" s="119"/>
      <c r="I534" s="119"/>
      <c r="J534" s="119"/>
    </row>
    <row r="535" spans="1:10">
      <c r="B535" s="118"/>
      <c r="F535" s="119"/>
      <c r="H535" s="119"/>
      <c r="I535" s="119"/>
      <c r="J535" s="119"/>
    </row>
  </sheetData>
  <mergeCells count="2">
    <mergeCell ref="A2:C2"/>
    <mergeCell ref="A534:C534"/>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C729"/>
  <sheetViews>
    <sheetView topLeftCell="A7" workbookViewId="0">
      <selection activeCell="G7" sqref="G7"/>
    </sheetView>
  </sheetViews>
  <sheetFormatPr defaultRowHeight="15"/>
  <cols>
    <col min="1" max="1" width="28.5703125" customWidth="1"/>
    <col min="2" max="2" width="27.85546875" customWidth="1"/>
    <col min="3" max="3" width="27.7109375" bestFit="1" customWidth="1"/>
  </cols>
  <sheetData>
    <row r="1" spans="1:3" ht="24.75" customHeight="1">
      <c r="A1" s="547" t="s">
        <v>2940</v>
      </c>
      <c r="B1" s="601"/>
      <c r="C1" s="601"/>
    </row>
    <row r="2" spans="1:3">
      <c r="B2" s="118"/>
    </row>
    <row r="3" spans="1:3">
      <c r="A3" s="448" t="s">
        <v>2758</v>
      </c>
      <c r="B3" s="448" t="s">
        <v>2759</v>
      </c>
      <c r="C3" s="448" t="s">
        <v>2760</v>
      </c>
    </row>
    <row r="4" spans="1:3">
      <c r="A4" s="449" t="s">
        <v>256</v>
      </c>
      <c r="B4" s="449"/>
      <c r="C4" s="450">
        <v>11604212314</v>
      </c>
    </row>
    <row r="5" spans="1:3">
      <c r="A5" s="451" t="s">
        <v>2761</v>
      </c>
      <c r="B5" s="451" t="s">
        <v>2762</v>
      </c>
      <c r="C5" s="450">
        <v>10938340.990000002</v>
      </c>
    </row>
    <row r="6" spans="1:3">
      <c r="A6" s="451" t="str">
        <f t="shared" ref="A6:A7" si="0">A5</f>
        <v>АВСТРАЛИЯ</v>
      </c>
      <c r="B6" s="451" t="s">
        <v>2810</v>
      </c>
      <c r="C6" s="450">
        <v>12252</v>
      </c>
    </row>
    <row r="7" spans="1:3">
      <c r="A7" s="451" t="str">
        <f t="shared" si="0"/>
        <v>АВСТРАЛИЯ</v>
      </c>
      <c r="B7" s="451" t="s">
        <v>2767</v>
      </c>
      <c r="C7" s="450">
        <v>1272288.2</v>
      </c>
    </row>
    <row r="8" spans="1:3">
      <c r="A8" s="451" t="s">
        <v>2765</v>
      </c>
      <c r="B8" s="451" t="s">
        <v>2762</v>
      </c>
      <c r="C8" s="450">
        <v>479763.51400000002</v>
      </c>
    </row>
    <row r="9" spans="1:3">
      <c r="A9" s="451" t="str">
        <f t="shared" ref="A9:A13" si="1">A8</f>
        <v>АВСТРИЯ</v>
      </c>
      <c r="B9" s="451" t="s">
        <v>2763</v>
      </c>
      <c r="C9" s="450">
        <v>25833.214</v>
      </c>
    </row>
    <row r="10" spans="1:3">
      <c r="A10" s="451" t="str">
        <f t="shared" si="1"/>
        <v>АВСТРИЯ</v>
      </c>
      <c r="B10" s="451" t="s">
        <v>2770</v>
      </c>
      <c r="C10" s="450">
        <v>41436.53</v>
      </c>
    </row>
    <row r="11" spans="1:3">
      <c r="A11" s="451" t="str">
        <f t="shared" si="1"/>
        <v>АВСТРИЯ</v>
      </c>
      <c r="B11" s="451" t="s">
        <v>2810</v>
      </c>
      <c r="C11" s="450">
        <v>123</v>
      </c>
    </row>
    <row r="12" spans="1:3">
      <c r="A12" s="451" t="str">
        <f t="shared" si="1"/>
        <v>АВСТРИЯ</v>
      </c>
      <c r="B12" s="451" t="s">
        <v>2764</v>
      </c>
      <c r="C12" s="450">
        <v>137582</v>
      </c>
    </row>
    <row r="13" spans="1:3">
      <c r="A13" s="451" t="str">
        <f t="shared" si="1"/>
        <v>АВСТРИЯ</v>
      </c>
      <c r="B13" s="451" t="s">
        <v>2767</v>
      </c>
      <c r="C13" s="450">
        <v>145383</v>
      </c>
    </row>
    <row r="14" spans="1:3">
      <c r="A14" s="451" t="s">
        <v>2768</v>
      </c>
      <c r="B14" s="451" t="s">
        <v>2799</v>
      </c>
      <c r="C14" s="450">
        <v>1017.5</v>
      </c>
    </row>
    <row r="15" spans="1:3">
      <c r="A15" s="451" t="str">
        <f t="shared" ref="A15:A20" si="2">A14</f>
        <v>АЗЕРБАЙДЖАН</v>
      </c>
      <c r="B15" s="451" t="s">
        <v>2762</v>
      </c>
      <c r="C15" s="450">
        <v>4414688.82</v>
      </c>
    </row>
    <row r="16" spans="1:3">
      <c r="A16" s="451" t="str">
        <f t="shared" si="2"/>
        <v>АЗЕРБАЙДЖАН</v>
      </c>
      <c r="B16" s="451" t="s">
        <v>2763</v>
      </c>
      <c r="C16" s="450">
        <v>1539900.8400000003</v>
      </c>
    </row>
    <row r="17" spans="1:3">
      <c r="A17" s="451" t="str">
        <f t="shared" si="2"/>
        <v>АЗЕРБАЙДЖАН</v>
      </c>
      <c r="B17" s="451" t="s">
        <v>2770</v>
      </c>
      <c r="C17" s="450">
        <v>2574977.85</v>
      </c>
    </row>
    <row r="18" spans="1:3">
      <c r="A18" s="451" t="str">
        <f t="shared" si="2"/>
        <v>АЗЕРБАЙДЖАН</v>
      </c>
      <c r="B18" s="451" t="s">
        <v>2764</v>
      </c>
      <c r="C18" s="450">
        <v>8842569.5</v>
      </c>
    </row>
    <row r="19" spans="1:3">
      <c r="A19" s="451" t="str">
        <f t="shared" si="2"/>
        <v>АЗЕРБАЙДЖАН</v>
      </c>
      <c r="B19" s="451" t="s">
        <v>2766</v>
      </c>
      <c r="C19" s="450">
        <v>3900</v>
      </c>
    </row>
    <row r="20" spans="1:3">
      <c r="A20" s="451" t="str">
        <f t="shared" si="2"/>
        <v>АЗЕРБАЙДЖАН</v>
      </c>
      <c r="B20" s="451" t="s">
        <v>2767</v>
      </c>
      <c r="C20" s="450">
        <v>57034.6</v>
      </c>
    </row>
    <row r="21" spans="1:3">
      <c r="A21" s="451" t="s">
        <v>2773</v>
      </c>
      <c r="B21" s="451" t="s">
        <v>2762</v>
      </c>
      <c r="C21" s="450">
        <v>68477.149999999994</v>
      </c>
    </row>
    <row r="22" spans="1:3">
      <c r="A22" s="451" t="s">
        <v>2774</v>
      </c>
      <c r="B22" s="451" t="s">
        <v>2763</v>
      </c>
      <c r="C22" s="450">
        <v>132053</v>
      </c>
    </row>
    <row r="23" spans="1:3">
      <c r="A23" s="451" t="s">
        <v>2769</v>
      </c>
      <c r="B23" s="451" t="s">
        <v>2761</v>
      </c>
      <c r="C23" s="450">
        <v>154413</v>
      </c>
    </row>
    <row r="24" spans="1:3">
      <c r="A24" s="451" t="str">
        <f t="shared" ref="A24:A35" si="3">A23</f>
        <v>АФГАНИСТАН</v>
      </c>
      <c r="B24" s="451" t="s">
        <v>2765</v>
      </c>
      <c r="C24" s="450">
        <v>22059</v>
      </c>
    </row>
    <row r="25" spans="1:3">
      <c r="A25" s="451" t="str">
        <f t="shared" si="3"/>
        <v>АФГАНИСТАН</v>
      </c>
      <c r="B25" s="451" t="s">
        <v>2775</v>
      </c>
      <c r="C25" s="450">
        <v>170646.32</v>
      </c>
    </row>
    <row r="26" spans="1:3">
      <c r="A26" s="451" t="str">
        <f t="shared" si="3"/>
        <v>АФГАНИСТАН</v>
      </c>
      <c r="B26" s="451" t="s">
        <v>2776</v>
      </c>
      <c r="C26" s="450">
        <v>571201.63</v>
      </c>
    </row>
    <row r="27" spans="1:3">
      <c r="A27" s="451" t="str">
        <f t="shared" si="3"/>
        <v>АФГАНИСТАН</v>
      </c>
      <c r="B27" s="451" t="s">
        <v>2799</v>
      </c>
      <c r="C27" s="450">
        <v>22871.1</v>
      </c>
    </row>
    <row r="28" spans="1:3">
      <c r="A28" s="451" t="str">
        <f t="shared" si="3"/>
        <v>АФГАНИСТАН</v>
      </c>
      <c r="B28" s="451" t="s">
        <v>2762</v>
      </c>
      <c r="C28" s="450">
        <v>4971418.1409999998</v>
      </c>
    </row>
    <row r="29" spans="1:3">
      <c r="A29" s="451" t="str">
        <f t="shared" si="3"/>
        <v>АФГАНИСТАН</v>
      </c>
      <c r="B29" s="451" t="s">
        <v>2770</v>
      </c>
      <c r="C29" s="450">
        <v>60000</v>
      </c>
    </row>
    <row r="30" spans="1:3">
      <c r="A30" s="451" t="str">
        <f t="shared" si="3"/>
        <v>АФГАНИСТАН</v>
      </c>
      <c r="B30" s="451" t="s">
        <v>2778</v>
      </c>
      <c r="C30" s="450">
        <v>22059</v>
      </c>
    </row>
    <row r="31" spans="1:3">
      <c r="A31" s="451" t="str">
        <f t="shared" si="3"/>
        <v>АФГАНИСТАН</v>
      </c>
      <c r="B31" s="451" t="s">
        <v>2821</v>
      </c>
      <c r="C31" s="450">
        <v>286380</v>
      </c>
    </row>
    <row r="32" spans="1:3">
      <c r="A32" s="451" t="str">
        <f t="shared" si="3"/>
        <v>АФГАНИСТАН</v>
      </c>
      <c r="B32" s="451" t="s">
        <v>2779</v>
      </c>
      <c r="C32" s="450">
        <v>2088688.35</v>
      </c>
    </row>
    <row r="33" spans="1:3">
      <c r="A33" s="451" t="str">
        <f t="shared" si="3"/>
        <v>АФГАНИСТАН</v>
      </c>
      <c r="B33" s="451" t="s">
        <v>2832</v>
      </c>
      <c r="C33" s="450">
        <v>922603.66999999993</v>
      </c>
    </row>
    <row r="34" spans="1:3">
      <c r="A34" s="451" t="str">
        <f t="shared" si="3"/>
        <v>АФГАНИСТАН</v>
      </c>
      <c r="B34" s="451" t="s">
        <v>2767</v>
      </c>
      <c r="C34" s="450">
        <v>27660</v>
      </c>
    </row>
    <row r="35" spans="1:3">
      <c r="A35" s="451" t="str">
        <f t="shared" si="3"/>
        <v>АФГАНИСТАН</v>
      </c>
      <c r="B35" s="451" t="s">
        <v>2781</v>
      </c>
      <c r="C35" s="450">
        <v>115729</v>
      </c>
    </row>
    <row r="36" spans="1:3">
      <c r="A36" s="451" t="s">
        <v>2783</v>
      </c>
      <c r="B36" s="451" t="s">
        <v>2762</v>
      </c>
      <c r="C36" s="450">
        <v>1090000</v>
      </c>
    </row>
    <row r="37" spans="1:3">
      <c r="A37" s="451" t="str">
        <f>A36</f>
        <v>БАНГЛАДЕШ</v>
      </c>
      <c r="B37" s="451" t="s">
        <v>2763</v>
      </c>
      <c r="C37" s="450">
        <v>11930</v>
      </c>
    </row>
    <row r="38" spans="1:3">
      <c r="A38" s="451" t="s">
        <v>2775</v>
      </c>
      <c r="B38" s="451" t="s">
        <v>2775</v>
      </c>
      <c r="C38" s="450">
        <v>32611.200000000001</v>
      </c>
    </row>
    <row r="39" spans="1:3">
      <c r="A39" s="451" t="str">
        <f t="shared" ref="A39:A41" si="4">A38</f>
        <v>БЕЛАРУСЬ</v>
      </c>
      <c r="B39" s="451" t="s">
        <v>2762</v>
      </c>
      <c r="C39" s="450">
        <v>65417.62</v>
      </c>
    </row>
    <row r="40" spans="1:3">
      <c r="A40" s="451" t="str">
        <f t="shared" si="4"/>
        <v>БЕЛАРУСЬ</v>
      </c>
      <c r="B40" s="451" t="s">
        <v>2763</v>
      </c>
      <c r="C40" s="450">
        <v>200400</v>
      </c>
    </row>
    <row r="41" spans="1:3">
      <c r="A41" s="451" t="str">
        <f t="shared" si="4"/>
        <v>БЕЛАРУСЬ</v>
      </c>
      <c r="B41" s="451" t="s">
        <v>2764</v>
      </c>
      <c r="C41" s="450">
        <v>123</v>
      </c>
    </row>
    <row r="42" spans="1:3">
      <c r="A42" s="451" t="s">
        <v>2785</v>
      </c>
      <c r="B42" s="451" t="s">
        <v>2767</v>
      </c>
      <c r="C42" s="450">
        <v>9983.1299999999992</v>
      </c>
    </row>
    <row r="43" spans="1:3">
      <c r="A43" s="451" t="s">
        <v>2786</v>
      </c>
      <c r="B43" s="451" t="s">
        <v>2762</v>
      </c>
      <c r="C43" s="450">
        <v>2108393.15</v>
      </c>
    </row>
    <row r="44" spans="1:3">
      <c r="A44" s="451" t="str">
        <f t="shared" ref="A44:A47" si="5">A43</f>
        <v>БЕЛЬГИЯ</v>
      </c>
      <c r="B44" s="451" t="s">
        <v>2763</v>
      </c>
      <c r="C44" s="450">
        <v>35601</v>
      </c>
    </row>
    <row r="45" spans="1:3">
      <c r="A45" s="451" t="str">
        <f t="shared" si="5"/>
        <v>БЕЛЬГИЯ</v>
      </c>
      <c r="B45" s="451" t="s">
        <v>2810</v>
      </c>
      <c r="C45" s="450">
        <v>14345.3</v>
      </c>
    </row>
    <row r="46" spans="1:3">
      <c r="A46" s="451" t="str">
        <f t="shared" si="5"/>
        <v>БЕЛЬГИЯ</v>
      </c>
      <c r="B46" s="451" t="s">
        <v>2764</v>
      </c>
      <c r="C46" s="450">
        <v>53664</v>
      </c>
    </row>
    <row r="47" spans="1:3">
      <c r="A47" s="451" t="str">
        <f t="shared" si="5"/>
        <v>БЕЛЬГИЯ</v>
      </c>
      <c r="B47" s="451" t="s">
        <v>2767</v>
      </c>
      <c r="C47" s="450">
        <v>420169.2</v>
      </c>
    </row>
    <row r="48" spans="1:3">
      <c r="A48" s="451" t="s">
        <v>2787</v>
      </c>
      <c r="B48" s="451" t="s">
        <v>2762</v>
      </c>
      <c r="C48" s="450">
        <v>240733.53</v>
      </c>
    </row>
    <row r="49" spans="1:3">
      <c r="A49" s="451" t="str">
        <f t="shared" ref="A49:A52" si="6">A48</f>
        <v>БОЛГАРИЯ</v>
      </c>
      <c r="B49" s="451" t="s">
        <v>2763</v>
      </c>
      <c r="C49" s="450">
        <v>47304.82</v>
      </c>
    </row>
    <row r="50" spans="1:3">
      <c r="A50" s="451" t="str">
        <f t="shared" si="6"/>
        <v>БОЛГАРИЯ</v>
      </c>
      <c r="B50" s="451" t="s">
        <v>2764</v>
      </c>
      <c r="C50" s="450">
        <v>19876.2</v>
      </c>
    </row>
    <row r="51" spans="1:3">
      <c r="A51" s="451" t="str">
        <f t="shared" si="6"/>
        <v>БОЛГАРИЯ</v>
      </c>
      <c r="B51" s="451" t="s">
        <v>2766</v>
      </c>
      <c r="C51" s="450">
        <v>11602.39</v>
      </c>
    </row>
    <row r="52" spans="1:3">
      <c r="A52" s="451" t="str">
        <f t="shared" si="6"/>
        <v>БОЛГАРИЯ</v>
      </c>
      <c r="B52" s="451" t="s">
        <v>2767</v>
      </c>
      <c r="C52" s="450">
        <v>16819.439999999999</v>
      </c>
    </row>
    <row r="53" spans="1:3">
      <c r="A53" s="451" t="s">
        <v>2845</v>
      </c>
      <c r="B53" s="451" t="s">
        <v>2762</v>
      </c>
      <c r="C53" s="450">
        <v>1321.04</v>
      </c>
    </row>
    <row r="54" spans="1:3">
      <c r="A54" s="451" t="s">
        <v>2788</v>
      </c>
      <c r="B54" s="451" t="s">
        <v>2762</v>
      </c>
      <c r="C54" s="450">
        <v>510722.16999999987</v>
      </c>
    </row>
    <row r="55" spans="1:3">
      <c r="A55" s="451" t="str">
        <f>A54</f>
        <v>БРАЗИЛИЯ</v>
      </c>
      <c r="B55" s="451" t="s">
        <v>2767</v>
      </c>
      <c r="C55" s="450">
        <v>675884.33000000007</v>
      </c>
    </row>
    <row r="56" spans="1:3">
      <c r="A56" s="451" t="s">
        <v>2790</v>
      </c>
      <c r="B56" s="451" t="s">
        <v>2762</v>
      </c>
      <c r="C56" s="450">
        <v>61862.41</v>
      </c>
    </row>
    <row r="57" spans="1:3">
      <c r="A57" s="451" t="str">
        <f t="shared" ref="A57:A58" si="7">A56</f>
        <v>ВЕНГРИЯ</v>
      </c>
      <c r="B57" s="451" t="s">
        <v>2819</v>
      </c>
      <c r="C57" s="450">
        <v>285.40100000000001</v>
      </c>
    </row>
    <row r="58" spans="1:3">
      <c r="A58" s="451" t="str">
        <f t="shared" si="7"/>
        <v>ВЕНГРИЯ</v>
      </c>
      <c r="B58" s="451" t="s">
        <v>2767</v>
      </c>
      <c r="C58" s="450">
        <v>17627.599999999999</v>
      </c>
    </row>
    <row r="59" spans="1:3">
      <c r="A59" s="451" t="s">
        <v>2792</v>
      </c>
      <c r="B59" s="451" t="s">
        <v>2764</v>
      </c>
      <c r="C59" s="450">
        <v>21447</v>
      </c>
    </row>
    <row r="60" spans="1:3">
      <c r="A60" s="451" t="s">
        <v>2793</v>
      </c>
      <c r="B60" s="451" t="s">
        <v>2776</v>
      </c>
      <c r="C60" s="450">
        <v>162212.35</v>
      </c>
    </row>
    <row r="61" spans="1:3">
      <c r="A61" s="451" t="str">
        <f t="shared" ref="A61:A73" si="8">A60</f>
        <v>ВЬЕТНАМ</v>
      </c>
      <c r="B61" s="451" t="s">
        <v>2762</v>
      </c>
      <c r="C61" s="450">
        <v>8483820.3759999983</v>
      </c>
    </row>
    <row r="62" spans="1:3">
      <c r="A62" s="451" t="str">
        <f t="shared" si="8"/>
        <v>ВЬЕТНАМ</v>
      </c>
      <c r="B62" s="451" t="s">
        <v>2763</v>
      </c>
      <c r="C62" s="450">
        <v>539427.27</v>
      </c>
    </row>
    <row r="63" spans="1:3">
      <c r="A63" s="451" t="str">
        <f t="shared" si="8"/>
        <v>ВЬЕТНАМ</v>
      </c>
      <c r="B63" s="451" t="s">
        <v>2770</v>
      </c>
      <c r="C63" s="450">
        <v>916.4</v>
      </c>
    </row>
    <row r="64" spans="1:3">
      <c r="A64" s="451" t="str">
        <f t="shared" si="8"/>
        <v>ВЬЕТНАМ</v>
      </c>
      <c r="B64" s="451" t="s">
        <v>2778</v>
      </c>
      <c r="C64" s="450">
        <v>64647.02</v>
      </c>
    </row>
    <row r="65" spans="1:3">
      <c r="A65" s="451" t="str">
        <f t="shared" si="8"/>
        <v>ВЬЕТНАМ</v>
      </c>
      <c r="B65" s="451" t="s">
        <v>2817</v>
      </c>
      <c r="C65" s="450">
        <v>157826.81</v>
      </c>
    </row>
    <row r="66" spans="1:3">
      <c r="A66" s="451" t="str">
        <f t="shared" si="8"/>
        <v>ВЬЕТНАМ</v>
      </c>
      <c r="B66" s="451" t="s">
        <v>2821</v>
      </c>
      <c r="C66" s="450">
        <v>2764.45</v>
      </c>
    </row>
    <row r="67" spans="1:3">
      <c r="A67" s="451" t="str">
        <f t="shared" si="8"/>
        <v>ВЬЕТНАМ</v>
      </c>
      <c r="B67" s="451" t="s">
        <v>2810</v>
      </c>
      <c r="C67" s="450">
        <v>5755979.495000002</v>
      </c>
    </row>
    <row r="68" spans="1:3">
      <c r="A68" s="451" t="str">
        <f t="shared" si="8"/>
        <v>ВЬЕТНАМ</v>
      </c>
      <c r="B68" s="451" t="s">
        <v>2779</v>
      </c>
      <c r="C68" s="450">
        <v>225495.49</v>
      </c>
    </row>
    <row r="69" spans="1:3">
      <c r="A69" s="451" t="str">
        <f t="shared" si="8"/>
        <v>ВЬЕТНАМ</v>
      </c>
      <c r="B69" s="451" t="s">
        <v>2830</v>
      </c>
      <c r="C69" s="450">
        <v>63892.1</v>
      </c>
    </row>
    <row r="70" spans="1:3">
      <c r="A70" s="451" t="str">
        <f t="shared" si="8"/>
        <v>ВЬЕТНАМ</v>
      </c>
      <c r="B70" s="451" t="s">
        <v>2764</v>
      </c>
      <c r="C70" s="450">
        <v>350308.2</v>
      </c>
    </row>
    <row r="71" spans="1:3">
      <c r="A71" s="451" t="str">
        <f t="shared" si="8"/>
        <v>ВЬЕТНАМ</v>
      </c>
      <c r="B71" s="451" t="s">
        <v>2766</v>
      </c>
      <c r="C71" s="450">
        <v>171798</v>
      </c>
    </row>
    <row r="72" spans="1:3">
      <c r="A72" s="451" t="str">
        <f t="shared" si="8"/>
        <v>ВЬЕТНАМ</v>
      </c>
      <c r="B72" s="451" t="s">
        <v>2767</v>
      </c>
      <c r="C72" s="450">
        <v>5037738.6039999994</v>
      </c>
    </row>
    <row r="73" spans="1:3">
      <c r="A73" s="451" t="str">
        <f t="shared" si="8"/>
        <v>ВЬЕТНАМ</v>
      </c>
      <c r="B73" s="451" t="s">
        <v>2782</v>
      </c>
      <c r="C73" s="450">
        <v>130032.648</v>
      </c>
    </row>
    <row r="74" spans="1:3">
      <c r="A74" s="451" t="s">
        <v>2776</v>
      </c>
      <c r="B74" s="451" t="s">
        <v>2769</v>
      </c>
      <c r="C74" s="450">
        <v>191268.46799999999</v>
      </c>
    </row>
    <row r="75" spans="1:3">
      <c r="A75" s="451" t="str">
        <f t="shared" ref="A75:A84" si="9">A74</f>
        <v>ГЕРМАНИЯ</v>
      </c>
      <c r="B75" s="451" t="s">
        <v>2775</v>
      </c>
      <c r="C75" s="450">
        <v>33873.800000000003</v>
      </c>
    </row>
    <row r="76" spans="1:3">
      <c r="A76" s="451" t="str">
        <f t="shared" si="9"/>
        <v>ГЕРМАНИЯ</v>
      </c>
      <c r="B76" s="451" t="s">
        <v>2776</v>
      </c>
      <c r="C76" s="450">
        <v>21336.870000000003</v>
      </c>
    </row>
    <row r="77" spans="1:3">
      <c r="A77" s="451" t="str">
        <f t="shared" si="9"/>
        <v>ГЕРМАНИЯ</v>
      </c>
      <c r="B77" s="451" t="s">
        <v>2762</v>
      </c>
      <c r="C77" s="450">
        <v>4145876.7431700001</v>
      </c>
    </row>
    <row r="78" spans="1:3">
      <c r="A78" s="451" t="str">
        <f t="shared" si="9"/>
        <v>ГЕРМАНИЯ</v>
      </c>
      <c r="B78" s="451" t="s">
        <v>2763</v>
      </c>
      <c r="C78" s="450">
        <v>257123.21000000002</v>
      </c>
    </row>
    <row r="79" spans="1:3">
      <c r="A79" s="451" t="str">
        <f t="shared" si="9"/>
        <v>ГЕРМАНИЯ</v>
      </c>
      <c r="B79" s="451" t="s">
        <v>2770</v>
      </c>
      <c r="C79" s="450">
        <v>101245.07500000001</v>
      </c>
    </row>
    <row r="80" spans="1:3">
      <c r="A80" s="451" t="str">
        <f t="shared" si="9"/>
        <v>ГЕРМАНИЯ</v>
      </c>
      <c r="B80" s="451" t="s">
        <v>2810</v>
      </c>
      <c r="C80" s="450">
        <v>20384.36</v>
      </c>
    </row>
    <row r="81" spans="1:3">
      <c r="A81" s="451" t="str">
        <f t="shared" si="9"/>
        <v>ГЕРМАНИЯ</v>
      </c>
      <c r="B81" s="451" t="s">
        <v>2779</v>
      </c>
      <c r="C81" s="450">
        <v>48064.800000000003</v>
      </c>
    </row>
    <row r="82" spans="1:3">
      <c r="A82" s="451" t="str">
        <f t="shared" si="9"/>
        <v>ГЕРМАНИЯ</v>
      </c>
      <c r="B82" s="451" t="s">
        <v>2764</v>
      </c>
      <c r="C82" s="450">
        <v>378193.5</v>
      </c>
    </row>
    <row r="83" spans="1:3">
      <c r="A83" s="451" t="str">
        <f t="shared" si="9"/>
        <v>ГЕРМАНИЯ</v>
      </c>
      <c r="B83" s="451" t="s">
        <v>2766</v>
      </c>
      <c r="C83" s="450">
        <v>6296112.1100000003</v>
      </c>
    </row>
    <row r="84" spans="1:3">
      <c r="A84" s="451" t="str">
        <f t="shared" si="9"/>
        <v>ГЕРМАНИЯ</v>
      </c>
      <c r="B84" s="451" t="s">
        <v>2767</v>
      </c>
      <c r="C84" s="450">
        <v>1153825.9820000001</v>
      </c>
    </row>
    <row r="85" spans="1:3">
      <c r="A85" s="451" t="s">
        <v>2795</v>
      </c>
      <c r="B85" s="451" t="s">
        <v>2762</v>
      </c>
      <c r="C85" s="450">
        <v>17220</v>
      </c>
    </row>
    <row r="86" spans="1:3">
      <c r="A86" s="451" t="s">
        <v>2797</v>
      </c>
      <c r="B86" s="451" t="s">
        <v>2769</v>
      </c>
      <c r="C86" s="450">
        <v>31536.239999999998</v>
      </c>
    </row>
    <row r="87" spans="1:3">
      <c r="A87" s="451" t="str">
        <f t="shared" ref="A87:A96" si="10">A86</f>
        <v>ГОНКОНГ</v>
      </c>
      <c r="B87" s="451" t="s">
        <v>2775</v>
      </c>
      <c r="C87" s="450">
        <v>25756.379999999997</v>
      </c>
    </row>
    <row r="88" spans="1:3">
      <c r="A88" s="451" t="str">
        <f t="shared" si="10"/>
        <v>ГОНКОНГ</v>
      </c>
      <c r="B88" s="451" t="s">
        <v>2790</v>
      </c>
      <c r="C88" s="450">
        <v>14146</v>
      </c>
    </row>
    <row r="89" spans="1:3">
      <c r="A89" s="451" t="str">
        <f t="shared" si="10"/>
        <v>ГОНКОНГ</v>
      </c>
      <c r="B89" s="451" t="s">
        <v>2762</v>
      </c>
      <c r="C89" s="450">
        <v>2021231.1070000008</v>
      </c>
    </row>
    <row r="90" spans="1:3">
      <c r="A90" s="451" t="str">
        <f t="shared" si="10"/>
        <v>ГОНКОНГ</v>
      </c>
      <c r="B90" s="451" t="s">
        <v>2763</v>
      </c>
      <c r="C90" s="450">
        <v>91170.98000000001</v>
      </c>
    </row>
    <row r="91" spans="1:3">
      <c r="A91" s="451" t="str">
        <f t="shared" si="10"/>
        <v>ГОНКОНГ</v>
      </c>
      <c r="B91" s="451" t="s">
        <v>2770</v>
      </c>
      <c r="C91" s="450">
        <v>4</v>
      </c>
    </row>
    <row r="92" spans="1:3">
      <c r="A92" s="451" t="str">
        <f t="shared" si="10"/>
        <v>ГОНКОНГ</v>
      </c>
      <c r="B92" s="451" t="s">
        <v>2810</v>
      </c>
      <c r="C92" s="450">
        <v>12403.2</v>
      </c>
    </row>
    <row r="93" spans="1:3">
      <c r="A93" s="451" t="str">
        <f t="shared" si="10"/>
        <v>ГОНКОНГ</v>
      </c>
      <c r="B93" s="451" t="s">
        <v>2779</v>
      </c>
      <c r="C93" s="450">
        <v>7040</v>
      </c>
    </row>
    <row r="94" spans="1:3">
      <c r="A94" s="451" t="str">
        <f t="shared" si="10"/>
        <v>ГОНКОНГ</v>
      </c>
      <c r="B94" s="451" t="s">
        <v>2764</v>
      </c>
      <c r="C94" s="450">
        <v>99650</v>
      </c>
    </row>
    <row r="95" spans="1:3">
      <c r="A95" s="451" t="str">
        <f t="shared" si="10"/>
        <v>ГОНКОНГ</v>
      </c>
      <c r="B95" s="451" t="s">
        <v>2766</v>
      </c>
      <c r="C95" s="450">
        <v>71398</v>
      </c>
    </row>
    <row r="96" spans="1:3">
      <c r="A96" s="451" t="str">
        <f t="shared" si="10"/>
        <v>ГОНКОНГ</v>
      </c>
      <c r="B96" s="451" t="s">
        <v>2767</v>
      </c>
      <c r="C96" s="450">
        <v>432084</v>
      </c>
    </row>
    <row r="97" spans="1:3">
      <c r="A97" s="451" t="s">
        <v>2798</v>
      </c>
      <c r="B97" s="451" t="s">
        <v>2762</v>
      </c>
      <c r="C97" s="450">
        <v>93781.94</v>
      </c>
    </row>
    <row r="98" spans="1:3">
      <c r="A98" s="451" t="str">
        <f>A97</f>
        <v>ГРЕЦИЯ</v>
      </c>
      <c r="B98" s="451" t="s">
        <v>2764</v>
      </c>
      <c r="C98" s="450">
        <v>54750</v>
      </c>
    </row>
    <row r="99" spans="1:3">
      <c r="A99" s="451" t="s">
        <v>2799</v>
      </c>
      <c r="B99" s="451" t="s">
        <v>2762</v>
      </c>
      <c r="C99" s="450">
        <v>12390030.164999999</v>
      </c>
    </row>
    <row r="100" spans="1:3">
      <c r="A100" s="451" t="str">
        <f t="shared" ref="A100:A106" si="11">A99</f>
        <v>ГРУЗИЯ</v>
      </c>
      <c r="B100" s="451" t="s">
        <v>2763</v>
      </c>
      <c r="C100" s="450">
        <v>1913205.9700000002</v>
      </c>
    </row>
    <row r="101" spans="1:3">
      <c r="A101" s="451" t="str">
        <f t="shared" si="11"/>
        <v>ГРУЗИЯ</v>
      </c>
      <c r="B101" s="451" t="s">
        <v>2770</v>
      </c>
      <c r="C101" s="450">
        <v>17500</v>
      </c>
    </row>
    <row r="102" spans="1:3">
      <c r="A102" s="451" t="str">
        <f t="shared" si="11"/>
        <v>ГРУЗИЯ</v>
      </c>
      <c r="B102" s="451" t="s">
        <v>2779</v>
      </c>
      <c r="C102" s="450">
        <v>33</v>
      </c>
    </row>
    <row r="103" spans="1:3">
      <c r="A103" s="451" t="str">
        <f t="shared" si="11"/>
        <v>ГРУЗИЯ</v>
      </c>
      <c r="B103" s="451" t="s">
        <v>2764</v>
      </c>
      <c r="C103" s="450">
        <v>2065725.6199999999</v>
      </c>
    </row>
    <row r="104" spans="1:3">
      <c r="A104" s="451" t="str">
        <f t="shared" si="11"/>
        <v>ГРУЗИЯ</v>
      </c>
      <c r="B104" s="451" t="s">
        <v>2766</v>
      </c>
      <c r="C104" s="450">
        <v>14179</v>
      </c>
    </row>
    <row r="105" spans="1:3">
      <c r="A105" s="451" t="str">
        <f t="shared" si="11"/>
        <v>ГРУЗИЯ</v>
      </c>
      <c r="B105" s="451" t="s">
        <v>2832</v>
      </c>
      <c r="C105" s="450">
        <v>5767.3</v>
      </c>
    </row>
    <row r="106" spans="1:3">
      <c r="A106" s="451" t="str">
        <f t="shared" si="11"/>
        <v>ГРУЗИЯ</v>
      </c>
      <c r="B106" s="451" t="s">
        <v>2767</v>
      </c>
      <c r="C106" s="450">
        <v>1655601.128</v>
      </c>
    </row>
    <row r="107" spans="1:3">
      <c r="A107" s="451" t="s">
        <v>2800</v>
      </c>
      <c r="B107" s="451" t="s">
        <v>2762</v>
      </c>
      <c r="C107" s="450">
        <v>2162187.06</v>
      </c>
    </row>
    <row r="108" spans="1:3">
      <c r="A108" s="451" t="str">
        <f t="shared" ref="A108:A110" si="12">A107</f>
        <v>ДАНИЯ</v>
      </c>
      <c r="B108" s="451" t="s">
        <v>2810</v>
      </c>
      <c r="C108" s="450">
        <v>13033.5</v>
      </c>
    </row>
    <row r="109" spans="1:3">
      <c r="A109" s="451" t="str">
        <f t="shared" si="12"/>
        <v>ДАНИЯ</v>
      </c>
      <c r="B109" s="451" t="s">
        <v>2766</v>
      </c>
      <c r="C109" s="450">
        <v>36000</v>
      </c>
    </row>
    <row r="110" spans="1:3">
      <c r="A110" s="451" t="str">
        <f t="shared" si="12"/>
        <v>ДАНИЯ</v>
      </c>
      <c r="B110" s="451" t="s">
        <v>2767</v>
      </c>
      <c r="C110" s="450">
        <v>360977</v>
      </c>
    </row>
    <row r="111" spans="1:3">
      <c r="A111" s="451" t="s">
        <v>2890</v>
      </c>
      <c r="B111" s="451" t="s">
        <v>2762</v>
      </c>
      <c r="C111" s="450">
        <v>210.92000000000002</v>
      </c>
    </row>
    <row r="112" spans="1:3">
      <c r="A112" s="451" t="s">
        <v>2801</v>
      </c>
      <c r="B112" s="451" t="s">
        <v>2767</v>
      </c>
      <c r="C112" s="450">
        <v>557682</v>
      </c>
    </row>
    <row r="113" spans="1:3">
      <c r="A113" s="451" t="s">
        <v>2803</v>
      </c>
      <c r="B113" s="451" t="s">
        <v>2762</v>
      </c>
      <c r="C113" s="450">
        <v>37984.1</v>
      </c>
    </row>
    <row r="114" spans="1:3">
      <c r="A114" s="451" t="str">
        <f t="shared" ref="A114:A115" si="13">A113</f>
        <v>ЕГИПЕТ</v>
      </c>
      <c r="B114" s="451" t="s">
        <v>2763</v>
      </c>
      <c r="C114" s="450">
        <v>18807</v>
      </c>
    </row>
    <row r="115" spans="1:3">
      <c r="A115" s="451" t="str">
        <f t="shared" si="13"/>
        <v>ЕГИПЕТ</v>
      </c>
      <c r="B115" s="451" t="s">
        <v>2767</v>
      </c>
      <c r="C115" s="450">
        <v>87080</v>
      </c>
    </row>
    <row r="116" spans="1:3">
      <c r="A116" s="451" t="s">
        <v>2804</v>
      </c>
      <c r="B116" s="451" t="s">
        <v>2762</v>
      </c>
      <c r="C116" s="450">
        <v>106421.74999999997</v>
      </c>
    </row>
    <row r="117" spans="1:3">
      <c r="A117" s="451" t="str">
        <f t="shared" ref="A117:A120" si="14">A116</f>
        <v>ИЗРАИЛЬ</v>
      </c>
      <c r="B117" s="451" t="s">
        <v>2763</v>
      </c>
      <c r="C117" s="450">
        <v>7</v>
      </c>
    </row>
    <row r="118" spans="1:3">
      <c r="A118" s="451" t="str">
        <f t="shared" si="14"/>
        <v>ИЗРАИЛЬ</v>
      </c>
      <c r="B118" s="451" t="s">
        <v>2810</v>
      </c>
      <c r="C118" s="450">
        <v>5138</v>
      </c>
    </row>
    <row r="119" spans="1:3">
      <c r="A119" s="451" t="str">
        <f t="shared" si="14"/>
        <v>ИЗРАИЛЬ</v>
      </c>
      <c r="B119" s="451" t="s">
        <v>2764</v>
      </c>
      <c r="C119" s="450">
        <v>1979</v>
      </c>
    </row>
    <row r="120" spans="1:3">
      <c r="A120" s="451" t="str">
        <f t="shared" si="14"/>
        <v>ИЗРАИЛЬ</v>
      </c>
      <c r="B120" s="451" t="s">
        <v>2767</v>
      </c>
      <c r="C120" s="450">
        <v>12143</v>
      </c>
    </row>
    <row r="121" spans="1:3">
      <c r="A121" s="451" t="s">
        <v>2805</v>
      </c>
      <c r="B121" s="451" t="s">
        <v>2762</v>
      </c>
      <c r="C121" s="450">
        <v>17089705.780000005</v>
      </c>
    </row>
    <row r="122" spans="1:3">
      <c r="A122" s="451" t="str">
        <f t="shared" ref="A122:A125" si="15">A121</f>
        <v>ИНДИЯ</v>
      </c>
      <c r="B122" s="451" t="s">
        <v>2763</v>
      </c>
      <c r="C122" s="450">
        <v>1827200.6319999998</v>
      </c>
    </row>
    <row r="123" spans="1:3">
      <c r="A123" s="451" t="str">
        <f t="shared" si="15"/>
        <v>ИНДИЯ</v>
      </c>
      <c r="B123" s="451" t="s">
        <v>2779</v>
      </c>
      <c r="C123" s="450">
        <v>1601</v>
      </c>
    </row>
    <row r="124" spans="1:3">
      <c r="A124" s="451" t="str">
        <f t="shared" si="15"/>
        <v>ИНДИЯ</v>
      </c>
      <c r="B124" s="451" t="s">
        <v>2764</v>
      </c>
      <c r="C124" s="450">
        <v>10008958.982999999</v>
      </c>
    </row>
    <row r="125" spans="1:3">
      <c r="A125" s="451" t="str">
        <f t="shared" si="15"/>
        <v>ИНДИЯ</v>
      </c>
      <c r="B125" s="451" t="s">
        <v>2767</v>
      </c>
      <c r="C125" s="450">
        <v>10495150.584000001</v>
      </c>
    </row>
    <row r="126" spans="1:3">
      <c r="A126" s="451" t="s">
        <v>2806</v>
      </c>
      <c r="B126" s="451" t="s">
        <v>2762</v>
      </c>
      <c r="C126" s="450">
        <v>17935810.335999999</v>
      </c>
    </row>
    <row r="127" spans="1:3">
      <c r="A127" s="451" t="str">
        <f t="shared" ref="A127:A131" si="16">A126</f>
        <v>ИНДОНЕЗИЯ</v>
      </c>
      <c r="B127" s="451" t="s">
        <v>2763</v>
      </c>
      <c r="C127" s="450">
        <v>185705.663</v>
      </c>
    </row>
    <row r="128" spans="1:3">
      <c r="A128" s="451" t="str">
        <f t="shared" si="16"/>
        <v>ИНДОНЕЗИЯ</v>
      </c>
      <c r="B128" s="451" t="s">
        <v>2810</v>
      </c>
      <c r="C128" s="450">
        <v>11025.689999999999</v>
      </c>
    </row>
    <row r="129" spans="1:3">
      <c r="A129" s="451" t="str">
        <f t="shared" si="16"/>
        <v>ИНДОНЕЗИЯ</v>
      </c>
      <c r="B129" s="451" t="s">
        <v>2764</v>
      </c>
      <c r="C129" s="450">
        <v>238168</v>
      </c>
    </row>
    <row r="130" spans="1:3">
      <c r="A130" s="451" t="str">
        <f t="shared" si="16"/>
        <v>ИНДОНЕЗИЯ</v>
      </c>
      <c r="B130" s="451" t="s">
        <v>2766</v>
      </c>
      <c r="C130" s="450">
        <v>13894.37</v>
      </c>
    </row>
    <row r="131" spans="1:3">
      <c r="A131" s="451" t="str">
        <f t="shared" si="16"/>
        <v>ИНДОНЕЗИЯ</v>
      </c>
      <c r="B131" s="451" t="s">
        <v>2767</v>
      </c>
      <c r="C131" s="450">
        <v>4574790.0970000001</v>
      </c>
    </row>
    <row r="132" spans="1:3">
      <c r="A132" s="451" t="s">
        <v>2892</v>
      </c>
      <c r="B132" s="451" t="s">
        <v>2762</v>
      </c>
      <c r="C132" s="450">
        <v>837</v>
      </c>
    </row>
    <row r="133" spans="1:3">
      <c r="A133" s="451" t="str">
        <f t="shared" ref="A133:A134" si="17">A132</f>
        <v>ИОРДАНИЯ</v>
      </c>
      <c r="B133" s="451" t="s">
        <v>2763</v>
      </c>
      <c r="C133" s="450">
        <v>42436.324999999997</v>
      </c>
    </row>
    <row r="134" spans="1:3">
      <c r="A134" s="451" t="str">
        <f t="shared" si="17"/>
        <v>ИОРДАНИЯ</v>
      </c>
      <c r="B134" s="451" t="s">
        <v>2767</v>
      </c>
      <c r="C134" s="450">
        <v>117193.1</v>
      </c>
    </row>
    <row r="135" spans="1:3">
      <c r="A135" s="451" t="s">
        <v>2846</v>
      </c>
      <c r="B135" s="451" t="s">
        <v>2762</v>
      </c>
      <c r="C135" s="450">
        <v>84070</v>
      </c>
    </row>
    <row r="136" spans="1:3">
      <c r="A136" s="451" t="s">
        <v>2807</v>
      </c>
      <c r="B136" s="451" t="s">
        <v>2762</v>
      </c>
      <c r="C136" s="450">
        <v>82557123.696999997</v>
      </c>
    </row>
    <row r="137" spans="1:3">
      <c r="A137" s="451" t="str">
        <f t="shared" ref="A137:A143" si="18">A136</f>
        <v>ИРАН, ИСЛАМСКАЯ РЕСПУБЛИКА</v>
      </c>
      <c r="B137" s="451" t="s">
        <v>2763</v>
      </c>
      <c r="C137" s="450">
        <v>7225876.8700000001</v>
      </c>
    </row>
    <row r="138" spans="1:3">
      <c r="A138" s="451" t="str">
        <f t="shared" si="18"/>
        <v>ИРАН, ИСЛАМСКАЯ РЕСПУБЛИКА</v>
      </c>
      <c r="B138" s="451" t="s">
        <v>2770</v>
      </c>
      <c r="C138" s="450">
        <v>15780868.264</v>
      </c>
    </row>
    <row r="139" spans="1:3">
      <c r="A139" s="451" t="str">
        <f t="shared" si="18"/>
        <v>ИРАН, ИСЛАМСКАЯ РЕСПУБЛИКА</v>
      </c>
      <c r="B139" s="451" t="s">
        <v>2932</v>
      </c>
      <c r="C139" s="450">
        <v>6700</v>
      </c>
    </row>
    <row r="140" spans="1:3">
      <c r="A140" s="451" t="str">
        <f t="shared" si="18"/>
        <v>ИРАН, ИСЛАМСКАЯ РЕСПУБЛИКА</v>
      </c>
      <c r="B140" s="451" t="s">
        <v>2779</v>
      </c>
      <c r="C140" s="450">
        <v>64655</v>
      </c>
    </row>
    <row r="141" spans="1:3">
      <c r="A141" s="451" t="str">
        <f t="shared" si="18"/>
        <v>ИРАН, ИСЛАМСКАЯ РЕСПУБЛИКА</v>
      </c>
      <c r="B141" s="451" t="s">
        <v>2764</v>
      </c>
      <c r="C141" s="450">
        <v>1971816.74</v>
      </c>
    </row>
    <row r="142" spans="1:3">
      <c r="A142" s="451" t="str">
        <f t="shared" si="18"/>
        <v>ИРАН, ИСЛАМСКАЯ РЕСПУБЛИКА</v>
      </c>
      <c r="B142" s="451" t="s">
        <v>2766</v>
      </c>
      <c r="C142" s="450">
        <v>46642</v>
      </c>
    </row>
    <row r="143" spans="1:3">
      <c r="A143" s="451" t="str">
        <f t="shared" si="18"/>
        <v>ИРАН, ИСЛАМСКАЯ РЕСПУБЛИКА</v>
      </c>
      <c r="B143" s="451" t="s">
        <v>2767</v>
      </c>
      <c r="C143" s="450">
        <v>6060626.3000000007</v>
      </c>
    </row>
    <row r="144" spans="1:3">
      <c r="A144" s="451" t="s">
        <v>2808</v>
      </c>
      <c r="B144" s="451" t="s">
        <v>2762</v>
      </c>
      <c r="C144" s="450">
        <v>66.5</v>
      </c>
    </row>
    <row r="145" spans="1:3">
      <c r="A145" s="451" t="str">
        <f t="shared" ref="A145:A146" si="19">A144</f>
        <v>ИРЛАНДИЯ</v>
      </c>
      <c r="B145" s="451" t="s">
        <v>2766</v>
      </c>
      <c r="C145" s="450">
        <v>281200</v>
      </c>
    </row>
    <row r="146" spans="1:3">
      <c r="A146" s="451" t="str">
        <f t="shared" si="19"/>
        <v>ИРЛАНДИЯ</v>
      </c>
      <c r="B146" s="451" t="s">
        <v>2767</v>
      </c>
      <c r="C146" s="450">
        <v>281015</v>
      </c>
    </row>
    <row r="147" spans="1:3">
      <c r="A147" s="451" t="s">
        <v>2809</v>
      </c>
      <c r="B147" s="451" t="s">
        <v>2762</v>
      </c>
      <c r="C147" s="450">
        <v>25165.1</v>
      </c>
    </row>
    <row r="148" spans="1:3">
      <c r="A148" s="451" t="str">
        <f t="shared" ref="A148:A150" si="20">A147</f>
        <v>ИСЛАНДИЯ</v>
      </c>
      <c r="B148" s="451" t="s">
        <v>2810</v>
      </c>
      <c r="C148" s="450">
        <v>7763.29</v>
      </c>
    </row>
    <row r="149" spans="1:3">
      <c r="A149" s="451" t="str">
        <f t="shared" si="20"/>
        <v>ИСЛАНДИЯ</v>
      </c>
      <c r="B149" s="451" t="s">
        <v>2764</v>
      </c>
      <c r="C149" s="450">
        <v>38734.9</v>
      </c>
    </row>
    <row r="150" spans="1:3">
      <c r="A150" s="451" t="str">
        <f t="shared" si="20"/>
        <v>ИСЛАНДИЯ</v>
      </c>
      <c r="B150" s="451" t="s">
        <v>2767</v>
      </c>
      <c r="C150" s="450">
        <v>31406</v>
      </c>
    </row>
    <row r="151" spans="1:3">
      <c r="A151" s="451" t="s">
        <v>2811</v>
      </c>
      <c r="B151" s="451" t="s">
        <v>2762</v>
      </c>
      <c r="C151" s="450">
        <v>341651.31300000002</v>
      </c>
    </row>
    <row r="152" spans="1:3">
      <c r="A152" s="451" t="str">
        <f t="shared" ref="A152:A154" si="21">A151</f>
        <v>ИСПАНИЯ</v>
      </c>
      <c r="B152" s="451" t="s">
        <v>2763</v>
      </c>
      <c r="C152" s="450">
        <v>6789.73</v>
      </c>
    </row>
    <row r="153" spans="1:3">
      <c r="A153" s="451" t="str">
        <f t="shared" si="21"/>
        <v>ИСПАНИЯ</v>
      </c>
      <c r="B153" s="451" t="s">
        <v>2764</v>
      </c>
      <c r="C153" s="450">
        <v>546173</v>
      </c>
    </row>
    <row r="154" spans="1:3">
      <c r="A154" s="451" t="str">
        <f t="shared" si="21"/>
        <v>ИСПАНИЯ</v>
      </c>
      <c r="B154" s="451" t="s">
        <v>2767</v>
      </c>
      <c r="C154" s="450">
        <v>131040.6</v>
      </c>
    </row>
    <row r="155" spans="1:3">
      <c r="A155" s="451" t="s">
        <v>2812</v>
      </c>
      <c r="B155" s="451" t="s">
        <v>2762</v>
      </c>
      <c r="C155" s="450">
        <v>7352056.6510000043</v>
      </c>
    </row>
    <row r="156" spans="1:3">
      <c r="A156" s="451" t="str">
        <f t="shared" ref="A156:A160" si="22">A155</f>
        <v>ИТАЛИЯ</v>
      </c>
      <c r="B156" s="451" t="s">
        <v>2763</v>
      </c>
      <c r="C156" s="450">
        <v>7971.6</v>
      </c>
    </row>
    <row r="157" spans="1:3">
      <c r="A157" s="451" t="str">
        <f t="shared" si="22"/>
        <v>ИТАЛИЯ</v>
      </c>
      <c r="B157" s="451" t="s">
        <v>2810</v>
      </c>
      <c r="C157" s="450">
        <v>101204.48999999999</v>
      </c>
    </row>
    <row r="158" spans="1:3">
      <c r="A158" s="451" t="str">
        <f t="shared" si="22"/>
        <v>ИТАЛИЯ</v>
      </c>
      <c r="B158" s="451" t="s">
        <v>2764</v>
      </c>
      <c r="C158" s="450">
        <v>685247.64</v>
      </c>
    </row>
    <row r="159" spans="1:3">
      <c r="A159" s="451" t="str">
        <f t="shared" si="22"/>
        <v>ИТАЛИЯ</v>
      </c>
      <c r="B159" s="451" t="s">
        <v>2766</v>
      </c>
      <c r="C159" s="450">
        <v>37450</v>
      </c>
    </row>
    <row r="160" spans="1:3">
      <c r="A160" s="451" t="str">
        <f t="shared" si="22"/>
        <v>ИТАЛИЯ</v>
      </c>
      <c r="B160" s="451" t="s">
        <v>2767</v>
      </c>
      <c r="C160" s="450">
        <v>359095.77999999997</v>
      </c>
    </row>
    <row r="161" spans="1:3">
      <c r="A161" s="451" t="s">
        <v>2762</v>
      </c>
      <c r="B161" s="451" t="s">
        <v>2765</v>
      </c>
      <c r="C161" s="450">
        <v>1739.0000000000002</v>
      </c>
    </row>
    <row r="162" spans="1:3">
      <c r="A162" s="451" t="str">
        <f t="shared" ref="A162:A217" si="23">A161</f>
        <v>КАЗАХСТАН</v>
      </c>
      <c r="B162" s="451" t="s">
        <v>2768</v>
      </c>
      <c r="C162" s="450">
        <v>57439.58</v>
      </c>
    </row>
    <row r="163" spans="1:3">
      <c r="A163" s="451" t="str">
        <f t="shared" si="23"/>
        <v>КАЗАХСТАН</v>
      </c>
      <c r="B163" s="451" t="s">
        <v>2774</v>
      </c>
      <c r="C163" s="450">
        <v>592832.5</v>
      </c>
    </row>
    <row r="164" spans="1:3">
      <c r="A164" s="451" t="str">
        <f t="shared" si="23"/>
        <v>КАЗАХСТАН</v>
      </c>
      <c r="B164" s="451" t="s">
        <v>2769</v>
      </c>
      <c r="C164" s="450">
        <v>7512.23</v>
      </c>
    </row>
    <row r="165" spans="1:3">
      <c r="A165" s="451" t="str">
        <f t="shared" si="23"/>
        <v>КАЗАХСТАН</v>
      </c>
      <c r="B165" s="451" t="s">
        <v>2783</v>
      </c>
      <c r="C165" s="450">
        <v>183576.1</v>
      </c>
    </row>
    <row r="166" spans="1:3">
      <c r="A166" s="451" t="str">
        <f t="shared" si="23"/>
        <v>КАЗАХСТАН</v>
      </c>
      <c r="B166" s="451" t="s">
        <v>2775</v>
      </c>
      <c r="C166" s="450">
        <v>4744395.5999999996</v>
      </c>
    </row>
    <row r="167" spans="1:3">
      <c r="A167" s="451" t="str">
        <f t="shared" si="23"/>
        <v>КАЗАХСТАН</v>
      </c>
      <c r="B167" s="451" t="s">
        <v>2786</v>
      </c>
      <c r="C167" s="450">
        <v>4031567.5010000006</v>
      </c>
    </row>
    <row r="168" spans="1:3">
      <c r="A168" s="451" t="str">
        <f t="shared" si="23"/>
        <v>КАЗАХСТАН</v>
      </c>
      <c r="B168" s="451" t="s">
        <v>2787</v>
      </c>
      <c r="C168" s="450">
        <v>57005</v>
      </c>
    </row>
    <row r="169" spans="1:3">
      <c r="A169" s="451" t="str">
        <f t="shared" si="23"/>
        <v>КАЗАХСТАН</v>
      </c>
      <c r="B169" s="451" t="s">
        <v>2788</v>
      </c>
      <c r="C169" s="450">
        <v>22272.3</v>
      </c>
    </row>
    <row r="170" spans="1:3">
      <c r="A170" s="451" t="str">
        <f t="shared" si="23"/>
        <v>КАЗАХСТАН</v>
      </c>
      <c r="B170" s="451" t="s">
        <v>2790</v>
      </c>
      <c r="C170" s="450">
        <v>28386.633999999998</v>
      </c>
    </row>
    <row r="171" spans="1:3">
      <c r="A171" s="451" t="str">
        <f t="shared" si="23"/>
        <v>КАЗАХСТАН</v>
      </c>
      <c r="B171" s="451" t="s">
        <v>2793</v>
      </c>
      <c r="C171" s="450">
        <v>48192158</v>
      </c>
    </row>
    <row r="172" spans="1:3">
      <c r="A172" s="451" t="str">
        <f t="shared" si="23"/>
        <v>КАЗАХСТАН</v>
      </c>
      <c r="B172" s="451" t="s">
        <v>2776</v>
      </c>
      <c r="C172" s="450">
        <v>609471.9369999998</v>
      </c>
    </row>
    <row r="173" spans="1:3">
      <c r="A173" s="451" t="str">
        <f t="shared" si="23"/>
        <v>КАЗАХСТАН</v>
      </c>
      <c r="B173" s="451" t="s">
        <v>2797</v>
      </c>
      <c r="C173" s="450">
        <v>4309.5999999999995</v>
      </c>
    </row>
    <row r="174" spans="1:3">
      <c r="A174" s="451" t="str">
        <f t="shared" si="23"/>
        <v>КАЗАХСТАН</v>
      </c>
      <c r="B174" s="451" t="s">
        <v>2798</v>
      </c>
      <c r="C174" s="450">
        <v>2</v>
      </c>
    </row>
    <row r="175" spans="1:3">
      <c r="A175" s="451" t="str">
        <f t="shared" si="23"/>
        <v>КАЗАХСТАН</v>
      </c>
      <c r="B175" s="451" t="s">
        <v>2799</v>
      </c>
      <c r="C175" s="450">
        <v>40284.199999999997</v>
      </c>
    </row>
    <row r="176" spans="1:3">
      <c r="A176" s="451" t="str">
        <f t="shared" si="23"/>
        <v>КАЗАХСТАН</v>
      </c>
      <c r="B176" s="451" t="s">
        <v>2804</v>
      </c>
      <c r="C176" s="450">
        <v>3561.3</v>
      </c>
    </row>
    <row r="177" spans="1:3">
      <c r="A177" s="451" t="str">
        <f t="shared" si="23"/>
        <v>КАЗАХСТАН</v>
      </c>
      <c r="B177" s="451" t="s">
        <v>2805</v>
      </c>
      <c r="C177" s="450">
        <v>231.5</v>
      </c>
    </row>
    <row r="178" spans="1:3">
      <c r="A178" s="451" t="str">
        <f t="shared" si="23"/>
        <v>КАЗАХСТАН</v>
      </c>
      <c r="B178" s="451" t="s">
        <v>2807</v>
      </c>
      <c r="C178" s="450">
        <v>2768846</v>
      </c>
    </row>
    <row r="179" spans="1:3">
      <c r="A179" s="451" t="str">
        <f t="shared" si="23"/>
        <v>КАЗАХСТАН</v>
      </c>
      <c r="B179" s="451" t="s">
        <v>2808</v>
      </c>
      <c r="C179" s="450">
        <v>30859.800000000003</v>
      </c>
    </row>
    <row r="180" spans="1:3">
      <c r="A180" s="451" t="str">
        <f t="shared" si="23"/>
        <v>КАЗАХСТАН</v>
      </c>
      <c r="B180" s="451" t="s">
        <v>2811</v>
      </c>
      <c r="C180" s="450">
        <v>8225505.3599999994</v>
      </c>
    </row>
    <row r="181" spans="1:3">
      <c r="A181" s="451" t="str">
        <f t="shared" si="23"/>
        <v>КАЗАХСТАН</v>
      </c>
      <c r="B181" s="451" t="s">
        <v>2812</v>
      </c>
      <c r="C181" s="450">
        <v>159568.28</v>
      </c>
    </row>
    <row r="182" spans="1:3">
      <c r="A182" s="451" t="str">
        <f t="shared" si="23"/>
        <v>КАЗАХСТАН</v>
      </c>
      <c r="B182" s="451" t="s">
        <v>2762</v>
      </c>
      <c r="C182" s="450">
        <v>2242802.2799999998</v>
      </c>
    </row>
    <row r="183" spans="1:3">
      <c r="A183" s="451" t="str">
        <f t="shared" si="23"/>
        <v>КАЗАХСТАН</v>
      </c>
      <c r="B183" s="451" t="s">
        <v>2814</v>
      </c>
      <c r="C183" s="450">
        <v>222857</v>
      </c>
    </row>
    <row r="184" spans="1:3">
      <c r="A184" s="451" t="str">
        <f t="shared" si="23"/>
        <v>КАЗАХСТАН</v>
      </c>
      <c r="B184" s="451" t="s">
        <v>2763</v>
      </c>
      <c r="C184" s="450">
        <v>127221731.28</v>
      </c>
    </row>
    <row r="185" spans="1:3">
      <c r="A185" s="451" t="str">
        <f t="shared" si="23"/>
        <v>КАЗАХСТАН</v>
      </c>
      <c r="B185" s="451" t="s">
        <v>2770</v>
      </c>
      <c r="C185" s="450">
        <v>9649529.7149999999</v>
      </c>
    </row>
    <row r="186" spans="1:3">
      <c r="A186" s="451" t="str">
        <f t="shared" si="23"/>
        <v>КАЗАХСТАН</v>
      </c>
      <c r="B186" s="451" t="s">
        <v>2815</v>
      </c>
      <c r="C186" s="450">
        <v>5519.6</v>
      </c>
    </row>
    <row r="187" spans="1:3">
      <c r="A187" s="451" t="str">
        <f t="shared" si="23"/>
        <v>КАЗАХСТАН</v>
      </c>
      <c r="B187" s="451" t="s">
        <v>2777</v>
      </c>
      <c r="C187" s="450">
        <v>500676.78100000002</v>
      </c>
    </row>
    <row r="188" spans="1:3">
      <c r="A188" s="451" t="str">
        <f t="shared" si="23"/>
        <v>КАЗАХСТАН</v>
      </c>
      <c r="B188" s="451" t="s">
        <v>2778</v>
      </c>
      <c r="C188" s="450">
        <v>473674.03299999994</v>
      </c>
    </row>
    <row r="189" spans="1:3">
      <c r="A189" s="451" t="str">
        <f t="shared" si="23"/>
        <v>КАЗАХСТАН</v>
      </c>
      <c r="B189" s="451" t="s">
        <v>2862</v>
      </c>
      <c r="C189" s="450">
        <v>44143.999999999993</v>
      </c>
    </row>
    <row r="190" spans="1:3">
      <c r="A190" s="451" t="str">
        <f t="shared" si="23"/>
        <v>КАЗАХСТАН</v>
      </c>
      <c r="B190" s="451" t="s">
        <v>2818</v>
      </c>
      <c r="C190" s="450">
        <v>21923.9</v>
      </c>
    </row>
    <row r="191" spans="1:3">
      <c r="A191" s="451" t="str">
        <f t="shared" si="23"/>
        <v>КАЗАХСТАН</v>
      </c>
      <c r="B191" s="451" t="s">
        <v>2819</v>
      </c>
      <c r="C191" s="450">
        <v>42961</v>
      </c>
    </row>
    <row r="192" spans="1:3">
      <c r="A192" s="451" t="str">
        <f t="shared" si="23"/>
        <v>КАЗАХСТАН</v>
      </c>
      <c r="B192" s="451" t="s">
        <v>2821</v>
      </c>
      <c r="C192" s="450">
        <v>13283460.229</v>
      </c>
    </row>
    <row r="193" spans="1:3">
      <c r="A193" s="451" t="str">
        <f t="shared" si="23"/>
        <v>КАЗАХСТАН</v>
      </c>
      <c r="B193" s="451" t="s">
        <v>2822</v>
      </c>
      <c r="C193" s="450">
        <v>8.1999999999999993</v>
      </c>
    </row>
    <row r="194" spans="1:3">
      <c r="A194" s="451" t="str">
        <f t="shared" si="23"/>
        <v>КАЗАХСТАН</v>
      </c>
      <c r="B194" s="451" t="s">
        <v>2823</v>
      </c>
      <c r="C194" s="450">
        <v>322780.36</v>
      </c>
    </row>
    <row r="195" spans="1:3">
      <c r="A195" s="451" t="str">
        <f t="shared" si="23"/>
        <v>КАЗАХСТАН</v>
      </c>
      <c r="B195" s="451" t="s">
        <v>2824</v>
      </c>
      <c r="C195" s="450">
        <v>81185.7</v>
      </c>
    </row>
    <row r="196" spans="1:3">
      <c r="A196" s="451" t="str">
        <f t="shared" si="23"/>
        <v>КАЗАХСТАН</v>
      </c>
      <c r="B196" s="451" t="s">
        <v>2810</v>
      </c>
      <c r="C196" s="450">
        <v>1014490.8459999999</v>
      </c>
    </row>
    <row r="197" spans="1:3">
      <c r="A197" s="451" t="str">
        <f t="shared" si="23"/>
        <v>КАЗАХСТАН</v>
      </c>
      <c r="B197" s="451" t="s">
        <v>2932</v>
      </c>
      <c r="C197" s="450">
        <v>15037.477000000001</v>
      </c>
    </row>
    <row r="198" spans="1:3">
      <c r="A198" s="451" t="str">
        <f t="shared" si="23"/>
        <v>КАЗАХСТАН</v>
      </c>
      <c r="B198" s="451" t="s">
        <v>2779</v>
      </c>
      <c r="C198" s="450">
        <v>94956270.500000015</v>
      </c>
    </row>
    <row r="199" spans="1:3">
      <c r="A199" s="451" t="str">
        <f t="shared" si="23"/>
        <v>КАЗАХСТАН</v>
      </c>
      <c r="B199" s="451" t="s">
        <v>2826</v>
      </c>
      <c r="C199" s="450">
        <v>7253.5999999999995</v>
      </c>
    </row>
    <row r="200" spans="1:3">
      <c r="A200" s="451" t="str">
        <f t="shared" si="23"/>
        <v>КАЗАХСТАН</v>
      </c>
      <c r="B200" s="451" t="s">
        <v>2849</v>
      </c>
      <c r="C200" s="450">
        <v>12688.2</v>
      </c>
    </row>
    <row r="201" spans="1:3">
      <c r="A201" s="451" t="str">
        <f t="shared" si="23"/>
        <v>КАЗАХСТАН</v>
      </c>
      <c r="B201" s="451" t="s">
        <v>2828</v>
      </c>
      <c r="C201" s="450">
        <v>34.32</v>
      </c>
    </row>
    <row r="202" spans="1:3">
      <c r="A202" s="451" t="str">
        <f t="shared" si="23"/>
        <v>КАЗАХСТАН</v>
      </c>
      <c r="B202" s="451" t="s">
        <v>2875</v>
      </c>
      <c r="C202" s="450">
        <v>11.64</v>
      </c>
    </row>
    <row r="203" spans="1:3">
      <c r="A203" s="451" t="str">
        <f t="shared" si="23"/>
        <v>КАЗАХСТАН</v>
      </c>
      <c r="B203" s="451" t="s">
        <v>2829</v>
      </c>
      <c r="C203" s="450">
        <v>37735.33</v>
      </c>
    </row>
    <row r="204" spans="1:3">
      <c r="A204" s="451" t="str">
        <f t="shared" si="23"/>
        <v>КАЗАХСТАН</v>
      </c>
      <c r="B204" s="451" t="s">
        <v>2830</v>
      </c>
      <c r="C204" s="450">
        <v>264629.70499999996</v>
      </c>
    </row>
    <row r="205" spans="1:3">
      <c r="A205" s="451" t="str">
        <f t="shared" si="23"/>
        <v>КАЗАХСТАН</v>
      </c>
      <c r="B205" s="451" t="s">
        <v>2780</v>
      </c>
      <c r="C205" s="450">
        <v>167190.894</v>
      </c>
    </row>
    <row r="206" spans="1:3">
      <c r="A206" s="451" t="str">
        <f t="shared" si="23"/>
        <v>КАЗАХСТАН</v>
      </c>
      <c r="B206" s="451" t="s">
        <v>2764</v>
      </c>
      <c r="C206" s="450">
        <v>121184.89200000002</v>
      </c>
    </row>
    <row r="207" spans="1:3">
      <c r="A207" s="451" t="str">
        <f t="shared" si="23"/>
        <v>КАЗАХСТАН</v>
      </c>
      <c r="B207" s="451" t="s">
        <v>2766</v>
      </c>
      <c r="C207" s="450">
        <v>2533419.83</v>
      </c>
    </row>
    <row r="208" spans="1:3">
      <c r="A208" s="451" t="str">
        <f t="shared" si="23"/>
        <v>КАЗАХСТАН</v>
      </c>
      <c r="B208" s="451" t="s">
        <v>2832</v>
      </c>
      <c r="C208" s="450">
        <v>2709799.3609000002</v>
      </c>
    </row>
    <row r="209" spans="1:3">
      <c r="A209" s="451" t="str">
        <f t="shared" si="23"/>
        <v>КАЗАХСТАН</v>
      </c>
      <c r="B209" s="451" t="s">
        <v>2767</v>
      </c>
      <c r="C209" s="450">
        <v>6594027.1146999979</v>
      </c>
    </row>
    <row r="210" spans="1:3">
      <c r="A210" s="451" t="str">
        <f t="shared" si="23"/>
        <v>КАЗАХСТАН</v>
      </c>
      <c r="B210" s="451" t="s">
        <v>2781</v>
      </c>
      <c r="C210" s="450">
        <v>64674.849999999991</v>
      </c>
    </row>
    <row r="211" spans="1:3">
      <c r="A211" s="451" t="str">
        <f t="shared" si="23"/>
        <v>КАЗАХСТАН</v>
      </c>
      <c r="B211" s="451" t="s">
        <v>2834</v>
      </c>
      <c r="C211" s="450">
        <v>25203.710999999999</v>
      </c>
    </row>
    <row r="212" spans="1:3">
      <c r="A212" s="451" t="str">
        <f t="shared" si="23"/>
        <v>КАЗАХСТАН</v>
      </c>
      <c r="B212" s="451" t="s">
        <v>2782</v>
      </c>
      <c r="C212" s="450">
        <v>31256.18</v>
      </c>
    </row>
    <row r="213" spans="1:3">
      <c r="A213" s="451" t="str">
        <f t="shared" si="23"/>
        <v>КАЗАХСТАН</v>
      </c>
      <c r="B213" s="451" t="s">
        <v>2926</v>
      </c>
      <c r="C213" s="450">
        <v>262416.05</v>
      </c>
    </row>
    <row r="214" spans="1:3">
      <c r="A214" s="451" t="str">
        <f t="shared" si="23"/>
        <v>КАЗАХСТАН</v>
      </c>
      <c r="B214" s="451" t="s">
        <v>2837</v>
      </c>
      <c r="C214" s="450">
        <v>7803.0779999999995</v>
      </c>
    </row>
    <row r="215" spans="1:3">
      <c r="A215" s="451" t="str">
        <f t="shared" si="23"/>
        <v>КАЗАХСТАН</v>
      </c>
      <c r="B215" s="451" t="s">
        <v>2853</v>
      </c>
      <c r="C215" s="450">
        <v>201.1</v>
      </c>
    </row>
    <row r="216" spans="1:3">
      <c r="A216" s="451" t="str">
        <f t="shared" si="23"/>
        <v>КАЗАХСТАН</v>
      </c>
      <c r="B216" s="451" t="s">
        <v>2838</v>
      </c>
      <c r="C216" s="450">
        <v>520840.17000000004</v>
      </c>
    </row>
    <row r="217" spans="1:3">
      <c r="A217" s="451" t="str">
        <f t="shared" si="23"/>
        <v>КАЗАХСТАН</v>
      </c>
      <c r="B217" s="451" t="s">
        <v>2840</v>
      </c>
      <c r="C217" s="450">
        <v>9059.9000000000015</v>
      </c>
    </row>
    <row r="218" spans="1:3">
      <c r="A218" s="451" t="s">
        <v>2917</v>
      </c>
      <c r="B218" s="451" t="s">
        <v>2776</v>
      </c>
      <c r="C218" s="450">
        <v>15456.2</v>
      </c>
    </row>
    <row r="219" spans="1:3">
      <c r="A219" s="451" t="str">
        <f t="shared" ref="A219:A222" si="24">A218</f>
        <v>КАМБОДЖА</v>
      </c>
      <c r="B219" s="451" t="s">
        <v>2762</v>
      </c>
      <c r="C219" s="450">
        <v>611</v>
      </c>
    </row>
    <row r="220" spans="1:3">
      <c r="A220" s="451" t="str">
        <f t="shared" si="24"/>
        <v>КАМБОДЖА</v>
      </c>
      <c r="B220" s="451" t="s">
        <v>2817</v>
      </c>
      <c r="C220" s="450">
        <v>146447</v>
      </c>
    </row>
    <row r="221" spans="1:3">
      <c r="A221" s="451" t="str">
        <f t="shared" si="24"/>
        <v>КАМБОДЖА</v>
      </c>
      <c r="B221" s="451" t="s">
        <v>2810</v>
      </c>
      <c r="C221" s="450">
        <v>53925.380000000005</v>
      </c>
    </row>
    <row r="222" spans="1:3">
      <c r="A222" s="451" t="str">
        <f t="shared" si="24"/>
        <v>КАМБОДЖА</v>
      </c>
      <c r="B222" s="451" t="s">
        <v>2764</v>
      </c>
      <c r="C222" s="450">
        <v>12042</v>
      </c>
    </row>
    <row r="223" spans="1:3">
      <c r="A223" s="451" t="s">
        <v>2814</v>
      </c>
      <c r="B223" s="451" t="s">
        <v>2762</v>
      </c>
      <c r="C223" s="450">
        <v>1571243.7899999998</v>
      </c>
    </row>
    <row r="224" spans="1:3">
      <c r="A224" s="451" t="str">
        <f t="shared" ref="A224:A227" si="25">A223</f>
        <v>КАНАДА</v>
      </c>
      <c r="B224" s="451" t="s">
        <v>2763</v>
      </c>
      <c r="C224" s="450">
        <v>104041</v>
      </c>
    </row>
    <row r="225" spans="1:3">
      <c r="A225" s="451" t="str">
        <f t="shared" si="25"/>
        <v>КАНАДА</v>
      </c>
      <c r="B225" s="451" t="s">
        <v>2810</v>
      </c>
      <c r="C225" s="450">
        <v>1616.8</v>
      </c>
    </row>
    <row r="226" spans="1:3">
      <c r="A226" s="451" t="str">
        <f t="shared" si="25"/>
        <v>КАНАДА</v>
      </c>
      <c r="B226" s="451" t="s">
        <v>2766</v>
      </c>
      <c r="C226" s="450">
        <v>32074.1</v>
      </c>
    </row>
    <row r="227" spans="1:3">
      <c r="A227" s="451" t="str">
        <f t="shared" si="25"/>
        <v>КАНАДА</v>
      </c>
      <c r="B227" s="451" t="s">
        <v>2767</v>
      </c>
      <c r="C227" s="450">
        <v>179386.87</v>
      </c>
    </row>
    <row r="228" spans="1:3">
      <c r="A228" s="451" t="s">
        <v>2841</v>
      </c>
      <c r="B228" s="451" t="s">
        <v>2767</v>
      </c>
      <c r="C228" s="450">
        <v>288</v>
      </c>
    </row>
    <row r="229" spans="1:3">
      <c r="A229" s="451" t="s">
        <v>2842</v>
      </c>
      <c r="B229" s="451" t="s">
        <v>2762</v>
      </c>
      <c r="C229" s="450">
        <v>10912480.849999998</v>
      </c>
    </row>
    <row r="230" spans="1:3">
      <c r="A230" s="451" t="str">
        <f t="shared" ref="A230:A231" si="26">A229</f>
        <v>КЕНИЯ</v>
      </c>
      <c r="B230" s="451" t="s">
        <v>2763</v>
      </c>
      <c r="C230" s="450">
        <v>471123.5</v>
      </c>
    </row>
    <row r="231" spans="1:3">
      <c r="A231" s="451" t="str">
        <f t="shared" si="26"/>
        <v>КЕНИЯ</v>
      </c>
      <c r="B231" s="451" t="s">
        <v>2767</v>
      </c>
      <c r="C231" s="450">
        <v>2900061.0999999996</v>
      </c>
    </row>
    <row r="232" spans="1:3">
      <c r="A232" s="451" t="s">
        <v>2843</v>
      </c>
      <c r="B232" s="451" t="s">
        <v>2768</v>
      </c>
      <c r="C232" s="450">
        <v>3520.5</v>
      </c>
    </row>
    <row r="233" spans="1:3">
      <c r="A233" s="451" t="str">
        <f t="shared" ref="A233:A236" si="27">A232</f>
        <v>КИПР</v>
      </c>
      <c r="B233" s="451" t="s">
        <v>2762</v>
      </c>
      <c r="C233" s="450">
        <v>155553.40000000002</v>
      </c>
    </row>
    <row r="234" spans="1:3">
      <c r="A234" s="451" t="str">
        <f t="shared" si="27"/>
        <v>КИПР</v>
      </c>
      <c r="B234" s="451" t="s">
        <v>2779</v>
      </c>
      <c r="C234" s="450">
        <v>188705.2</v>
      </c>
    </row>
    <row r="235" spans="1:3">
      <c r="A235" s="451" t="str">
        <f t="shared" si="27"/>
        <v>КИПР</v>
      </c>
      <c r="B235" s="451" t="s">
        <v>2766</v>
      </c>
      <c r="C235" s="450">
        <v>7900</v>
      </c>
    </row>
    <row r="236" spans="1:3">
      <c r="A236" s="451" t="str">
        <f t="shared" si="27"/>
        <v>КИПР</v>
      </c>
      <c r="B236" s="451" t="s">
        <v>2767</v>
      </c>
      <c r="C236" s="450">
        <v>8221.0400000000009</v>
      </c>
    </row>
    <row r="237" spans="1:3">
      <c r="A237" s="451" t="s">
        <v>2763</v>
      </c>
      <c r="B237" s="451" t="s">
        <v>2776</v>
      </c>
      <c r="C237" s="450">
        <v>62978</v>
      </c>
    </row>
    <row r="238" spans="1:3">
      <c r="A238" s="451" t="str">
        <f t="shared" ref="A238:A245" si="28">A237</f>
        <v>КИРГИЗИЯ</v>
      </c>
      <c r="B238" s="451" t="s">
        <v>2846</v>
      </c>
      <c r="C238" s="450">
        <v>375135</v>
      </c>
    </row>
    <row r="239" spans="1:3">
      <c r="A239" s="451" t="str">
        <f t="shared" si="28"/>
        <v>КИРГИЗИЯ</v>
      </c>
      <c r="B239" s="451" t="s">
        <v>2807</v>
      </c>
      <c r="C239" s="450">
        <v>175095</v>
      </c>
    </row>
    <row r="240" spans="1:3">
      <c r="A240" s="451" t="str">
        <f t="shared" si="28"/>
        <v>КИРГИЗИЯ</v>
      </c>
      <c r="B240" s="451" t="s">
        <v>2770</v>
      </c>
      <c r="C240" s="450">
        <v>2029830</v>
      </c>
    </row>
    <row r="241" spans="1:3">
      <c r="A241" s="451" t="str">
        <f t="shared" si="28"/>
        <v>КИРГИЗИЯ</v>
      </c>
      <c r="B241" s="451" t="s">
        <v>2821</v>
      </c>
      <c r="C241" s="450">
        <v>19.2</v>
      </c>
    </row>
    <row r="242" spans="1:3">
      <c r="A242" s="451" t="str">
        <f t="shared" si="28"/>
        <v>КИРГИЗИЯ</v>
      </c>
      <c r="B242" s="451" t="s">
        <v>2823</v>
      </c>
      <c r="C242" s="450">
        <v>38042</v>
      </c>
    </row>
    <row r="243" spans="1:3">
      <c r="A243" s="451" t="str">
        <f t="shared" si="28"/>
        <v>КИРГИЗИЯ</v>
      </c>
      <c r="B243" s="451" t="s">
        <v>2779</v>
      </c>
      <c r="C243" s="450">
        <v>578034.1</v>
      </c>
    </row>
    <row r="244" spans="1:3">
      <c r="A244" s="451" t="str">
        <f t="shared" si="28"/>
        <v>КИРГИЗИЯ</v>
      </c>
      <c r="B244" s="451" t="s">
        <v>2764</v>
      </c>
      <c r="C244" s="450">
        <v>29</v>
      </c>
    </row>
    <row r="245" spans="1:3">
      <c r="A245" s="451" t="str">
        <f t="shared" si="28"/>
        <v>КИРГИЗИЯ</v>
      </c>
      <c r="B245" s="451" t="s">
        <v>2832</v>
      </c>
      <c r="C245" s="450">
        <v>2786198</v>
      </c>
    </row>
    <row r="246" spans="1:3">
      <c r="A246" s="451" t="s">
        <v>2770</v>
      </c>
      <c r="B246" s="451" t="s">
        <v>2761</v>
      </c>
      <c r="C246" s="450">
        <v>42646.853999999999</v>
      </c>
    </row>
    <row r="247" spans="1:3">
      <c r="A247" s="451" t="str">
        <f t="shared" ref="A247:A305" si="29">A246</f>
        <v>КИТАЙ</v>
      </c>
      <c r="B247" s="451" t="s">
        <v>2765</v>
      </c>
      <c r="C247" s="450">
        <v>2417338.06</v>
      </c>
    </row>
    <row r="248" spans="1:3">
      <c r="A248" s="451" t="str">
        <f t="shared" si="29"/>
        <v>КИТАЙ</v>
      </c>
      <c r="B248" s="451" t="s">
        <v>2768</v>
      </c>
      <c r="C248" s="450">
        <v>28107426.080000009</v>
      </c>
    </row>
    <row r="249" spans="1:3">
      <c r="A249" s="451" t="str">
        <f t="shared" si="29"/>
        <v>КИТАЙ</v>
      </c>
      <c r="B249" s="451" t="s">
        <v>2907</v>
      </c>
      <c r="C249" s="450">
        <v>13215.7</v>
      </c>
    </row>
    <row r="250" spans="1:3">
      <c r="A250" s="451" t="str">
        <f t="shared" si="29"/>
        <v>КИТАЙ</v>
      </c>
      <c r="B250" s="451" t="s">
        <v>2771</v>
      </c>
      <c r="C250" s="450">
        <v>38059.830000000016</v>
      </c>
    </row>
    <row r="251" spans="1:3">
      <c r="A251" s="451" t="str">
        <f t="shared" si="29"/>
        <v>КИТАЙ</v>
      </c>
      <c r="B251" s="451" t="s">
        <v>2774</v>
      </c>
      <c r="C251" s="450">
        <v>1332438.6499999999</v>
      </c>
    </row>
    <row r="252" spans="1:3">
      <c r="A252" s="451" t="str">
        <f t="shared" si="29"/>
        <v>КИТАЙ</v>
      </c>
      <c r="B252" s="451" t="s">
        <v>2769</v>
      </c>
      <c r="C252" s="450">
        <v>54739790.381000005</v>
      </c>
    </row>
    <row r="253" spans="1:3">
      <c r="A253" s="451" t="str">
        <f t="shared" si="29"/>
        <v>КИТАЙ</v>
      </c>
      <c r="B253" s="451" t="s">
        <v>2775</v>
      </c>
      <c r="C253" s="450">
        <v>25783138.192999974</v>
      </c>
    </row>
    <row r="254" spans="1:3">
      <c r="A254" s="451" t="str">
        <f t="shared" si="29"/>
        <v>КИТАЙ</v>
      </c>
      <c r="B254" s="451" t="s">
        <v>2786</v>
      </c>
      <c r="C254" s="450">
        <v>13616388.515781997</v>
      </c>
    </row>
    <row r="255" spans="1:3">
      <c r="A255" s="451" t="str">
        <f t="shared" si="29"/>
        <v>КИТАЙ</v>
      </c>
      <c r="B255" s="451" t="s">
        <v>2787</v>
      </c>
      <c r="C255" s="450">
        <v>35811.96</v>
      </c>
    </row>
    <row r="256" spans="1:3">
      <c r="A256" s="451" t="str">
        <f t="shared" si="29"/>
        <v>КИТАЙ</v>
      </c>
      <c r="B256" s="451" t="s">
        <v>2845</v>
      </c>
      <c r="C256" s="450">
        <v>24151</v>
      </c>
    </row>
    <row r="257" spans="1:3">
      <c r="A257" s="451" t="str">
        <f t="shared" si="29"/>
        <v>КИТАЙ</v>
      </c>
      <c r="B257" s="451" t="s">
        <v>2790</v>
      </c>
      <c r="C257" s="450">
        <v>32128745.298523024</v>
      </c>
    </row>
    <row r="258" spans="1:3">
      <c r="A258" s="451" t="str">
        <f t="shared" si="29"/>
        <v>КИТАЙ</v>
      </c>
      <c r="B258" s="451" t="s">
        <v>2776</v>
      </c>
      <c r="C258" s="450">
        <v>131179608.83486439</v>
      </c>
    </row>
    <row r="259" spans="1:3">
      <c r="A259" s="451" t="str">
        <f t="shared" si="29"/>
        <v>КИТАЙ</v>
      </c>
      <c r="B259" s="451" t="s">
        <v>2797</v>
      </c>
      <c r="C259" s="450">
        <v>5850</v>
      </c>
    </row>
    <row r="260" spans="1:3">
      <c r="A260" s="451" t="str">
        <f t="shared" si="29"/>
        <v>КИТАЙ</v>
      </c>
      <c r="B260" s="451" t="s">
        <v>2798</v>
      </c>
      <c r="C260" s="450">
        <v>16860.599999999999</v>
      </c>
    </row>
    <row r="261" spans="1:3">
      <c r="A261" s="451" t="str">
        <f t="shared" si="29"/>
        <v>КИТАЙ</v>
      </c>
      <c r="B261" s="451" t="s">
        <v>2799</v>
      </c>
      <c r="C261" s="450">
        <v>26896584.616000015</v>
      </c>
    </row>
    <row r="262" spans="1:3">
      <c r="A262" s="451" t="str">
        <f t="shared" si="29"/>
        <v>КИТАЙ</v>
      </c>
      <c r="B262" s="451" t="s">
        <v>2800</v>
      </c>
      <c r="C262" s="450">
        <v>18255188.548001006</v>
      </c>
    </row>
    <row r="263" spans="1:3">
      <c r="A263" s="451" t="str">
        <f t="shared" si="29"/>
        <v>КИТАЙ</v>
      </c>
      <c r="B263" s="451" t="s">
        <v>2803</v>
      </c>
      <c r="C263" s="450">
        <v>1213</v>
      </c>
    </row>
    <row r="264" spans="1:3">
      <c r="A264" s="451" t="str">
        <f t="shared" si="29"/>
        <v>КИТАЙ</v>
      </c>
      <c r="B264" s="451" t="s">
        <v>2846</v>
      </c>
      <c r="C264" s="450">
        <v>28445</v>
      </c>
    </row>
    <row r="265" spans="1:3">
      <c r="A265" s="451" t="str">
        <f t="shared" si="29"/>
        <v>КИТАЙ</v>
      </c>
      <c r="B265" s="451" t="s">
        <v>2807</v>
      </c>
      <c r="C265" s="450">
        <v>25664043.559000004</v>
      </c>
    </row>
    <row r="266" spans="1:3">
      <c r="A266" s="451" t="str">
        <f t="shared" si="29"/>
        <v>КИТАЙ</v>
      </c>
      <c r="B266" s="451" t="s">
        <v>2808</v>
      </c>
      <c r="C266" s="450">
        <v>697356.77599999995</v>
      </c>
    </row>
    <row r="267" spans="1:3">
      <c r="A267" s="451" t="str">
        <f t="shared" si="29"/>
        <v>КИТАЙ</v>
      </c>
      <c r="B267" s="451" t="s">
        <v>2809</v>
      </c>
      <c r="C267" s="450">
        <v>16442</v>
      </c>
    </row>
    <row r="268" spans="1:3">
      <c r="A268" s="451" t="str">
        <f t="shared" si="29"/>
        <v>КИТАЙ</v>
      </c>
      <c r="B268" s="451" t="s">
        <v>2811</v>
      </c>
      <c r="C268" s="450">
        <v>5457978.209999999</v>
      </c>
    </row>
    <row r="269" spans="1:3">
      <c r="A269" s="451" t="str">
        <f t="shared" si="29"/>
        <v>КИТАЙ</v>
      </c>
      <c r="B269" s="451" t="s">
        <v>2812</v>
      </c>
      <c r="C269" s="450">
        <v>3972440.8870000006</v>
      </c>
    </row>
    <row r="270" spans="1:3">
      <c r="A270" s="451" t="str">
        <f t="shared" si="29"/>
        <v>КИТАЙ</v>
      </c>
      <c r="B270" s="451" t="s">
        <v>2762</v>
      </c>
      <c r="C270" s="450">
        <v>1254448237.5846064</v>
      </c>
    </row>
    <row r="271" spans="1:3">
      <c r="A271" s="451" t="str">
        <f t="shared" si="29"/>
        <v>КИТАЙ</v>
      </c>
      <c r="B271" s="451" t="s">
        <v>2763</v>
      </c>
      <c r="C271" s="450">
        <v>217927620.62340003</v>
      </c>
    </row>
    <row r="272" spans="1:3">
      <c r="A272" s="451" t="str">
        <f t="shared" si="29"/>
        <v>КИТАЙ</v>
      </c>
      <c r="B272" s="451" t="s">
        <v>2770</v>
      </c>
      <c r="C272" s="450">
        <v>27027</v>
      </c>
    </row>
    <row r="273" spans="1:3">
      <c r="A273" s="451" t="str">
        <f t="shared" si="29"/>
        <v>КИТАЙ</v>
      </c>
      <c r="B273" s="451" t="s">
        <v>2815</v>
      </c>
      <c r="C273" s="450">
        <v>92085.2</v>
      </c>
    </row>
    <row r="274" spans="1:3">
      <c r="A274" s="451" t="str">
        <f t="shared" si="29"/>
        <v>КИТАЙ</v>
      </c>
      <c r="B274" s="451" t="s">
        <v>2777</v>
      </c>
      <c r="C274" s="450">
        <v>163038.35799999995</v>
      </c>
    </row>
    <row r="275" spans="1:3">
      <c r="A275" s="451" t="str">
        <f t="shared" si="29"/>
        <v>КИТАЙ</v>
      </c>
      <c r="B275" s="451" t="s">
        <v>2941</v>
      </c>
      <c r="C275" s="450">
        <v>10399.1</v>
      </c>
    </row>
    <row r="276" spans="1:3">
      <c r="A276" s="451" t="str">
        <f t="shared" si="29"/>
        <v>КИТАЙ</v>
      </c>
      <c r="B276" s="451" t="s">
        <v>2778</v>
      </c>
      <c r="C276" s="450">
        <v>17554383.131000005</v>
      </c>
    </row>
    <row r="277" spans="1:3">
      <c r="A277" s="451" t="str">
        <f t="shared" si="29"/>
        <v>КИТАЙ</v>
      </c>
      <c r="B277" s="451" t="s">
        <v>2817</v>
      </c>
      <c r="C277" s="450">
        <v>191224.81</v>
      </c>
    </row>
    <row r="278" spans="1:3">
      <c r="A278" s="451" t="str">
        <f t="shared" si="29"/>
        <v>КИТАЙ</v>
      </c>
      <c r="B278" s="451" t="s">
        <v>2861</v>
      </c>
      <c r="C278" s="450">
        <v>82180.800000000003</v>
      </c>
    </row>
    <row r="279" spans="1:3">
      <c r="A279" s="451" t="str">
        <f t="shared" si="29"/>
        <v>КИТАЙ</v>
      </c>
      <c r="B279" s="451" t="s">
        <v>2818</v>
      </c>
      <c r="C279" s="450">
        <v>6375</v>
      </c>
    </row>
    <row r="280" spans="1:3">
      <c r="A280" s="451" t="str">
        <f t="shared" si="29"/>
        <v>КИТАЙ</v>
      </c>
      <c r="B280" s="451" t="s">
        <v>2821</v>
      </c>
      <c r="C280" s="450">
        <v>24415015.665003985</v>
      </c>
    </row>
    <row r="281" spans="1:3">
      <c r="A281" s="451" t="str">
        <f t="shared" si="29"/>
        <v>КИТАЙ</v>
      </c>
      <c r="B281" s="451" t="s">
        <v>2822</v>
      </c>
      <c r="C281" s="450">
        <v>1430441.0400000003</v>
      </c>
    </row>
    <row r="282" spans="1:3">
      <c r="A282" s="451" t="str">
        <f t="shared" si="29"/>
        <v>КИТАЙ</v>
      </c>
      <c r="B282" s="451" t="s">
        <v>2810</v>
      </c>
      <c r="C282" s="450">
        <v>1699118917.1093094</v>
      </c>
    </row>
    <row r="283" spans="1:3">
      <c r="A283" s="451" t="str">
        <f t="shared" si="29"/>
        <v>КИТАЙ</v>
      </c>
      <c r="B283" s="451" t="s">
        <v>2869</v>
      </c>
      <c r="C283" s="450">
        <v>292457.17600000009</v>
      </c>
    </row>
    <row r="284" spans="1:3">
      <c r="A284" s="451" t="str">
        <f t="shared" si="29"/>
        <v>КИТАЙ</v>
      </c>
      <c r="B284" s="451" t="s">
        <v>2779</v>
      </c>
      <c r="C284" s="450">
        <v>263284443.54430002</v>
      </c>
    </row>
    <row r="285" spans="1:3">
      <c r="A285" s="451" t="str">
        <f t="shared" si="29"/>
        <v>КИТАЙ</v>
      </c>
      <c r="B285" s="451" t="s">
        <v>2826</v>
      </c>
      <c r="C285" s="450">
        <v>849801.85000000009</v>
      </c>
    </row>
    <row r="286" spans="1:3">
      <c r="A286" s="451" t="str">
        <f t="shared" si="29"/>
        <v>КИТАЙ</v>
      </c>
      <c r="B286" s="451" t="s">
        <v>2827</v>
      </c>
      <c r="C286" s="450">
        <v>131637.20000000001</v>
      </c>
    </row>
    <row r="287" spans="1:3">
      <c r="A287" s="451" t="str">
        <f t="shared" si="29"/>
        <v>КИТАЙ</v>
      </c>
      <c r="B287" s="451" t="s">
        <v>2849</v>
      </c>
      <c r="C287" s="450">
        <v>1492790.2299999995</v>
      </c>
    </row>
    <row r="288" spans="1:3">
      <c r="A288" s="451" t="str">
        <f t="shared" si="29"/>
        <v>КИТАЙ</v>
      </c>
      <c r="B288" s="451" t="s">
        <v>2875</v>
      </c>
      <c r="C288" s="450">
        <v>8159922.2090000017</v>
      </c>
    </row>
    <row r="289" spans="1:3">
      <c r="A289" s="451" t="str">
        <f t="shared" si="29"/>
        <v>КИТАЙ</v>
      </c>
      <c r="B289" s="451" t="s">
        <v>2829</v>
      </c>
      <c r="C289" s="450">
        <v>248985.44999999998</v>
      </c>
    </row>
    <row r="290" spans="1:3">
      <c r="A290" s="451" t="str">
        <f t="shared" si="29"/>
        <v>КИТАЙ</v>
      </c>
      <c r="B290" s="451" t="s">
        <v>2830</v>
      </c>
      <c r="C290" s="450">
        <v>10943777.00985704</v>
      </c>
    </row>
    <row r="291" spans="1:3">
      <c r="A291" s="451" t="str">
        <f t="shared" si="29"/>
        <v>КИТАЙ</v>
      </c>
      <c r="B291" s="451" t="s">
        <v>2780</v>
      </c>
      <c r="C291" s="450">
        <v>80682.2</v>
      </c>
    </row>
    <row r="292" spans="1:3">
      <c r="A292" s="451" t="str">
        <f t="shared" si="29"/>
        <v>КИТАЙ</v>
      </c>
      <c r="B292" s="451" t="s">
        <v>2764</v>
      </c>
      <c r="C292" s="450">
        <v>239437226.83999991</v>
      </c>
    </row>
    <row r="293" spans="1:3">
      <c r="A293" s="451" t="str">
        <f t="shared" si="29"/>
        <v>КИТАЙ</v>
      </c>
      <c r="B293" s="451" t="s">
        <v>2852</v>
      </c>
      <c r="C293" s="450">
        <v>63414.69</v>
      </c>
    </row>
    <row r="294" spans="1:3">
      <c r="A294" s="451" t="str">
        <f t="shared" si="29"/>
        <v>КИТАЙ</v>
      </c>
      <c r="B294" s="451" t="s">
        <v>2882</v>
      </c>
      <c r="C294" s="450">
        <v>10396</v>
      </c>
    </row>
    <row r="295" spans="1:3">
      <c r="A295" s="451" t="str">
        <f t="shared" si="29"/>
        <v>КИТАЙ</v>
      </c>
      <c r="B295" s="451" t="s">
        <v>2766</v>
      </c>
      <c r="C295" s="450">
        <v>143275630.17200005</v>
      </c>
    </row>
    <row r="296" spans="1:3">
      <c r="A296" s="451" t="str">
        <f t="shared" si="29"/>
        <v>КИТАЙ</v>
      </c>
      <c r="B296" s="451" t="s">
        <v>2832</v>
      </c>
      <c r="C296" s="450">
        <v>14738151.620000003</v>
      </c>
    </row>
    <row r="297" spans="1:3">
      <c r="A297" s="451" t="str">
        <f t="shared" si="29"/>
        <v>КИТАЙ</v>
      </c>
      <c r="B297" s="451" t="s">
        <v>2767</v>
      </c>
      <c r="C297" s="450">
        <v>2074185182.3146255</v>
      </c>
    </row>
    <row r="298" spans="1:3">
      <c r="A298" s="451" t="str">
        <f t="shared" si="29"/>
        <v>КИТАЙ</v>
      </c>
      <c r="B298" s="451" t="s">
        <v>2781</v>
      </c>
      <c r="C298" s="450">
        <v>5635489.5</v>
      </c>
    </row>
    <row r="299" spans="1:3">
      <c r="A299" s="451" t="str">
        <f t="shared" si="29"/>
        <v>КИТАЙ</v>
      </c>
      <c r="B299" s="451" t="s">
        <v>2834</v>
      </c>
      <c r="C299" s="450">
        <v>17007958.43</v>
      </c>
    </row>
    <row r="300" spans="1:3">
      <c r="A300" s="451" t="str">
        <f t="shared" si="29"/>
        <v>КИТАЙ</v>
      </c>
      <c r="B300" s="451" t="s">
        <v>2782</v>
      </c>
      <c r="C300" s="450">
        <v>6950843.3709999984</v>
      </c>
    </row>
    <row r="301" spans="1:3">
      <c r="A301" s="451" t="str">
        <f t="shared" si="29"/>
        <v>КИТАЙ</v>
      </c>
      <c r="B301" s="451" t="s">
        <v>2835</v>
      </c>
      <c r="C301" s="450">
        <v>40655.149999999994</v>
      </c>
    </row>
    <row r="302" spans="1:3">
      <c r="A302" s="451" t="str">
        <f t="shared" si="29"/>
        <v>КИТАЙ</v>
      </c>
      <c r="B302" s="451" t="s">
        <v>2926</v>
      </c>
      <c r="C302" s="450">
        <v>25247049.093999986</v>
      </c>
    </row>
    <row r="303" spans="1:3">
      <c r="A303" s="451" t="str">
        <f t="shared" si="29"/>
        <v>КИТАЙ</v>
      </c>
      <c r="B303" s="451" t="s">
        <v>2837</v>
      </c>
      <c r="C303" s="450">
        <v>1814152.2399999998</v>
      </c>
    </row>
    <row r="304" spans="1:3">
      <c r="A304" s="451" t="str">
        <f t="shared" si="29"/>
        <v>КИТАЙ</v>
      </c>
      <c r="B304" s="451" t="s">
        <v>2853</v>
      </c>
      <c r="C304" s="450">
        <v>4532628.092000002</v>
      </c>
    </row>
    <row r="305" spans="1:3">
      <c r="A305" s="451" t="str">
        <f t="shared" si="29"/>
        <v>КИТАЙ</v>
      </c>
      <c r="B305" s="451" t="s">
        <v>2838</v>
      </c>
      <c r="C305" s="450">
        <v>259814.59000000003</v>
      </c>
    </row>
    <row r="306" spans="1:3">
      <c r="A306" s="451" t="s">
        <v>2854</v>
      </c>
      <c r="B306" s="451" t="s">
        <v>2763</v>
      </c>
      <c r="C306" s="450">
        <v>23270</v>
      </c>
    </row>
    <row r="307" spans="1:3">
      <c r="A307" s="451" t="s">
        <v>2894</v>
      </c>
      <c r="B307" s="451" t="s">
        <v>2762</v>
      </c>
      <c r="C307" s="450">
        <v>25120</v>
      </c>
    </row>
    <row r="308" spans="1:3">
      <c r="A308" s="451" t="s">
        <v>2815</v>
      </c>
      <c r="B308" s="451" t="s">
        <v>2775</v>
      </c>
      <c r="C308" s="450">
        <v>17676.8</v>
      </c>
    </row>
    <row r="309" spans="1:3">
      <c r="A309" s="451" t="str">
        <f t="shared" ref="A309:A325" si="30">A308</f>
        <v>КОРЕЯ, РЕСПУБЛИКА</v>
      </c>
      <c r="B309" s="451" t="s">
        <v>2786</v>
      </c>
      <c r="C309" s="450">
        <v>45360</v>
      </c>
    </row>
    <row r="310" spans="1:3">
      <c r="A310" s="451" t="str">
        <f t="shared" si="30"/>
        <v>КОРЕЯ, РЕСПУБЛИКА</v>
      </c>
      <c r="B310" s="451" t="s">
        <v>2790</v>
      </c>
      <c r="C310" s="450">
        <v>41878.81</v>
      </c>
    </row>
    <row r="311" spans="1:3">
      <c r="A311" s="451" t="str">
        <f t="shared" si="30"/>
        <v>КОРЕЯ, РЕСПУБЛИКА</v>
      </c>
      <c r="B311" s="451" t="s">
        <v>2776</v>
      </c>
      <c r="C311" s="450">
        <v>546657.397</v>
      </c>
    </row>
    <row r="312" spans="1:3">
      <c r="A312" s="451" t="str">
        <f t="shared" si="30"/>
        <v>КОРЕЯ, РЕСПУБЛИКА</v>
      </c>
      <c r="B312" s="451" t="s">
        <v>2812</v>
      </c>
      <c r="C312" s="450">
        <v>9413</v>
      </c>
    </row>
    <row r="313" spans="1:3">
      <c r="A313" s="451" t="str">
        <f t="shared" si="30"/>
        <v>КОРЕЯ, РЕСПУБЛИКА</v>
      </c>
      <c r="B313" s="451" t="s">
        <v>2762</v>
      </c>
      <c r="C313" s="450">
        <v>91140839.387999296</v>
      </c>
    </row>
    <row r="314" spans="1:3">
      <c r="A314" s="451" t="str">
        <f t="shared" si="30"/>
        <v>КОРЕЯ, РЕСПУБЛИКА</v>
      </c>
      <c r="B314" s="451" t="s">
        <v>2763</v>
      </c>
      <c r="C314" s="450">
        <v>25348085.723000012</v>
      </c>
    </row>
    <row r="315" spans="1:3">
      <c r="A315" s="451" t="str">
        <f t="shared" si="30"/>
        <v>КОРЕЯ, РЕСПУБЛИКА</v>
      </c>
      <c r="B315" s="451" t="s">
        <v>2770</v>
      </c>
      <c r="C315" s="450">
        <v>68742.55</v>
      </c>
    </row>
    <row r="316" spans="1:3">
      <c r="A316" s="451" t="str">
        <f t="shared" si="30"/>
        <v>КОРЕЯ, РЕСПУБЛИКА</v>
      </c>
      <c r="B316" s="451" t="s">
        <v>2815</v>
      </c>
      <c r="C316" s="450">
        <v>25583.82</v>
      </c>
    </row>
    <row r="317" spans="1:3">
      <c r="A317" s="451" t="str">
        <f t="shared" si="30"/>
        <v>КОРЕЯ, РЕСПУБЛИКА</v>
      </c>
      <c r="B317" s="451" t="s">
        <v>2778</v>
      </c>
      <c r="C317" s="450">
        <v>4863.72</v>
      </c>
    </row>
    <row r="318" spans="1:3">
      <c r="A318" s="451" t="str">
        <f t="shared" si="30"/>
        <v>КОРЕЯ, РЕСПУБЛИКА</v>
      </c>
      <c r="B318" s="451" t="s">
        <v>2821</v>
      </c>
      <c r="C318" s="450">
        <v>23701.62</v>
      </c>
    </row>
    <row r="319" spans="1:3">
      <c r="A319" s="451" t="str">
        <f t="shared" si="30"/>
        <v>КОРЕЯ, РЕСПУБЛИКА</v>
      </c>
      <c r="B319" s="451" t="s">
        <v>2810</v>
      </c>
      <c r="C319" s="450">
        <v>59618574.083000124</v>
      </c>
    </row>
    <row r="320" spans="1:3">
      <c r="A320" s="451" t="str">
        <f t="shared" si="30"/>
        <v>КОРЕЯ, РЕСПУБЛИКА</v>
      </c>
      <c r="B320" s="451" t="s">
        <v>2779</v>
      </c>
      <c r="C320" s="450">
        <v>230881.73800000007</v>
      </c>
    </row>
    <row r="321" spans="1:3">
      <c r="A321" s="451" t="str">
        <f t="shared" si="30"/>
        <v>КОРЕЯ, РЕСПУБЛИКА</v>
      </c>
      <c r="B321" s="451" t="s">
        <v>2830</v>
      </c>
      <c r="C321" s="450">
        <v>46194.240000000005</v>
      </c>
    </row>
    <row r="322" spans="1:3">
      <c r="A322" s="451" t="str">
        <f t="shared" si="30"/>
        <v>КОРЕЯ, РЕСПУБЛИКА</v>
      </c>
      <c r="B322" s="451" t="s">
        <v>2764</v>
      </c>
      <c r="C322" s="450">
        <v>27657565.649272993</v>
      </c>
    </row>
    <row r="323" spans="1:3">
      <c r="A323" s="451" t="str">
        <f t="shared" si="30"/>
        <v>КОРЕЯ, РЕСПУБЛИКА</v>
      </c>
      <c r="B323" s="451" t="s">
        <v>2766</v>
      </c>
      <c r="C323" s="450">
        <v>407101.8600000001</v>
      </c>
    </row>
    <row r="324" spans="1:3">
      <c r="A324" s="451" t="str">
        <f t="shared" si="30"/>
        <v>КОРЕЯ, РЕСПУБЛИКА</v>
      </c>
      <c r="B324" s="451" t="s">
        <v>2767</v>
      </c>
      <c r="C324" s="450">
        <v>93238294.422099963</v>
      </c>
    </row>
    <row r="325" spans="1:3">
      <c r="A325" s="451" t="str">
        <f t="shared" si="30"/>
        <v>КОРЕЯ, РЕСПУБЛИКА</v>
      </c>
      <c r="B325" s="451" t="s">
        <v>2782</v>
      </c>
      <c r="C325" s="450">
        <v>33568</v>
      </c>
    </row>
    <row r="326" spans="1:3">
      <c r="A326" s="451" t="s">
        <v>2880</v>
      </c>
      <c r="B326" s="451" t="s">
        <v>2762</v>
      </c>
      <c r="C326" s="450">
        <v>3</v>
      </c>
    </row>
    <row r="327" spans="1:3">
      <c r="A327" s="451" t="s">
        <v>2777</v>
      </c>
      <c r="B327" s="451" t="s">
        <v>2775</v>
      </c>
      <c r="C327" s="450">
        <v>54</v>
      </c>
    </row>
    <row r="328" spans="1:3">
      <c r="A328" s="451" t="str">
        <f t="shared" ref="A328:A334" si="31">A327</f>
        <v>ЛАТВИЯ</v>
      </c>
      <c r="B328" s="451" t="s">
        <v>2799</v>
      </c>
      <c r="C328" s="450">
        <v>13</v>
      </c>
    </row>
    <row r="329" spans="1:3">
      <c r="A329" s="451" t="str">
        <f t="shared" si="31"/>
        <v>ЛАТВИЯ</v>
      </c>
      <c r="B329" s="451" t="s">
        <v>2762</v>
      </c>
      <c r="C329" s="450">
        <v>1750989.8870000006</v>
      </c>
    </row>
    <row r="330" spans="1:3">
      <c r="A330" s="451" t="str">
        <f t="shared" si="31"/>
        <v>ЛАТВИЯ</v>
      </c>
      <c r="B330" s="451" t="s">
        <v>2763</v>
      </c>
      <c r="C330" s="450">
        <v>51855.199999999997</v>
      </c>
    </row>
    <row r="331" spans="1:3">
      <c r="A331" s="451" t="str">
        <f t="shared" si="31"/>
        <v>ЛАТВИЯ</v>
      </c>
      <c r="B331" s="451" t="s">
        <v>2770</v>
      </c>
      <c r="C331" s="450">
        <v>1266</v>
      </c>
    </row>
    <row r="332" spans="1:3">
      <c r="A332" s="451" t="str">
        <f t="shared" si="31"/>
        <v>ЛАТВИЯ</v>
      </c>
      <c r="B332" s="451" t="s">
        <v>2778</v>
      </c>
      <c r="C332" s="450">
        <v>31</v>
      </c>
    </row>
    <row r="333" spans="1:3">
      <c r="A333" s="451" t="str">
        <f t="shared" si="31"/>
        <v>ЛАТВИЯ</v>
      </c>
      <c r="B333" s="451" t="s">
        <v>2779</v>
      </c>
      <c r="C333" s="450">
        <v>38800</v>
      </c>
    </row>
    <row r="334" spans="1:3">
      <c r="A334" s="451" t="str">
        <f t="shared" si="31"/>
        <v>ЛАТВИЯ</v>
      </c>
      <c r="B334" s="451" t="s">
        <v>2767</v>
      </c>
      <c r="C334" s="450">
        <v>59867</v>
      </c>
    </row>
    <row r="335" spans="1:3">
      <c r="A335" s="451" t="s">
        <v>2816</v>
      </c>
      <c r="B335" s="451" t="s">
        <v>2762</v>
      </c>
      <c r="C335" s="450">
        <v>134.5</v>
      </c>
    </row>
    <row r="336" spans="1:3">
      <c r="A336" s="451" t="str">
        <f>A335</f>
        <v>ЛИВАН</v>
      </c>
      <c r="B336" s="451" t="s">
        <v>2767</v>
      </c>
      <c r="C336" s="450">
        <v>10280</v>
      </c>
    </row>
    <row r="337" spans="1:3">
      <c r="A337" s="451" t="s">
        <v>2778</v>
      </c>
      <c r="B337" s="451" t="s">
        <v>2762</v>
      </c>
      <c r="C337" s="450">
        <v>1207874.2209999997</v>
      </c>
    </row>
    <row r="338" spans="1:3">
      <c r="A338" s="451" t="str">
        <f t="shared" ref="A338:A343" si="32">A337</f>
        <v>ЛИТВА</v>
      </c>
      <c r="B338" s="451" t="s">
        <v>2763</v>
      </c>
      <c r="C338" s="450">
        <v>60809.746000000006</v>
      </c>
    </row>
    <row r="339" spans="1:3">
      <c r="A339" s="451" t="str">
        <f t="shared" si="32"/>
        <v>ЛИТВА</v>
      </c>
      <c r="B339" s="451" t="s">
        <v>2770</v>
      </c>
      <c r="C339" s="450">
        <v>2543</v>
      </c>
    </row>
    <row r="340" spans="1:3">
      <c r="A340" s="451" t="str">
        <f t="shared" si="32"/>
        <v>ЛИТВА</v>
      </c>
      <c r="B340" s="451" t="s">
        <v>2778</v>
      </c>
      <c r="C340" s="450">
        <v>14250</v>
      </c>
    </row>
    <row r="341" spans="1:3">
      <c r="A341" s="451" t="str">
        <f t="shared" si="32"/>
        <v>ЛИТВА</v>
      </c>
      <c r="B341" s="451" t="s">
        <v>2764</v>
      </c>
      <c r="C341" s="450">
        <v>2599.5</v>
      </c>
    </row>
    <row r="342" spans="1:3">
      <c r="A342" s="451" t="str">
        <f t="shared" si="32"/>
        <v>ЛИТВА</v>
      </c>
      <c r="B342" s="451" t="s">
        <v>2766</v>
      </c>
      <c r="C342" s="450">
        <v>46579.240000000005</v>
      </c>
    </row>
    <row r="343" spans="1:3">
      <c r="A343" s="451" t="str">
        <f t="shared" si="32"/>
        <v>ЛИТВА</v>
      </c>
      <c r="B343" s="451" t="s">
        <v>2767</v>
      </c>
      <c r="C343" s="450">
        <v>201534.36</v>
      </c>
    </row>
    <row r="344" spans="1:3">
      <c r="A344" s="451" t="s">
        <v>2856</v>
      </c>
      <c r="B344" s="451" t="s">
        <v>2762</v>
      </c>
      <c r="C344" s="450">
        <v>296.2</v>
      </c>
    </row>
    <row r="345" spans="1:3">
      <c r="A345" s="451" t="s">
        <v>2817</v>
      </c>
      <c r="B345" s="451" t="s">
        <v>2762</v>
      </c>
      <c r="C345" s="450">
        <v>6337.66</v>
      </c>
    </row>
    <row r="346" spans="1:3">
      <c r="A346" s="451" t="str">
        <f>A345</f>
        <v>ЛЮКСЕМБУРГ</v>
      </c>
      <c r="B346" s="451" t="s">
        <v>2767</v>
      </c>
      <c r="C346" s="450">
        <v>2933.9</v>
      </c>
    </row>
    <row r="347" spans="1:3">
      <c r="A347" s="451" t="s">
        <v>2921</v>
      </c>
      <c r="B347" s="451" t="s">
        <v>2776</v>
      </c>
      <c r="C347" s="450">
        <v>18985</v>
      </c>
    </row>
    <row r="348" spans="1:3">
      <c r="A348" s="451" t="str">
        <f t="shared" ref="A348:A350" si="33">A347</f>
        <v>МАКАО</v>
      </c>
      <c r="B348" s="451" t="s">
        <v>2810</v>
      </c>
      <c r="C348" s="450">
        <v>110321.57</v>
      </c>
    </row>
    <row r="349" spans="1:3">
      <c r="A349" s="451" t="str">
        <f t="shared" si="33"/>
        <v>МАКАО</v>
      </c>
      <c r="B349" s="451" t="s">
        <v>2779</v>
      </c>
      <c r="C349" s="450">
        <v>2041.989</v>
      </c>
    </row>
    <row r="350" spans="1:3">
      <c r="A350" s="451" t="str">
        <f t="shared" si="33"/>
        <v>МАКАО</v>
      </c>
      <c r="B350" s="451" t="s">
        <v>2767</v>
      </c>
      <c r="C350" s="450">
        <v>16405.96</v>
      </c>
    </row>
    <row r="351" spans="1:3">
      <c r="A351" s="451" t="s">
        <v>2858</v>
      </c>
      <c r="B351" s="451" t="s">
        <v>2775</v>
      </c>
      <c r="C351" s="450">
        <v>10452.300000000001</v>
      </c>
    </row>
    <row r="352" spans="1:3">
      <c r="A352" s="451" t="str">
        <f t="shared" ref="A352:A358" si="34">A351</f>
        <v>МАЛАЙЗИЯ</v>
      </c>
      <c r="B352" s="451" t="s">
        <v>2776</v>
      </c>
      <c r="C352" s="450">
        <v>65186.310000000005</v>
      </c>
    </row>
    <row r="353" spans="1:3">
      <c r="A353" s="451" t="str">
        <f t="shared" si="34"/>
        <v>МАЛАЙЗИЯ</v>
      </c>
      <c r="B353" s="451" t="s">
        <v>2812</v>
      </c>
      <c r="C353" s="450">
        <v>7922.84</v>
      </c>
    </row>
    <row r="354" spans="1:3">
      <c r="A354" s="451" t="str">
        <f t="shared" si="34"/>
        <v>МАЛАЙЗИЯ</v>
      </c>
      <c r="B354" s="451" t="s">
        <v>2762</v>
      </c>
      <c r="C354" s="450">
        <v>48486080.140000008</v>
      </c>
    </row>
    <row r="355" spans="1:3">
      <c r="A355" s="451" t="str">
        <f t="shared" si="34"/>
        <v>МАЛАЙЗИЯ</v>
      </c>
      <c r="B355" s="451" t="s">
        <v>2763</v>
      </c>
      <c r="C355" s="450">
        <v>639902.21500000008</v>
      </c>
    </row>
    <row r="356" spans="1:3">
      <c r="A356" s="451" t="str">
        <f t="shared" si="34"/>
        <v>МАЛАЙЗИЯ</v>
      </c>
      <c r="B356" s="451" t="s">
        <v>2810</v>
      </c>
      <c r="C356" s="450">
        <v>55050.96</v>
      </c>
    </row>
    <row r="357" spans="1:3">
      <c r="A357" s="451" t="str">
        <f t="shared" si="34"/>
        <v>МАЛАЙЗИЯ</v>
      </c>
      <c r="B357" s="451" t="s">
        <v>2764</v>
      </c>
      <c r="C357" s="450">
        <v>769483.47</v>
      </c>
    </row>
    <row r="358" spans="1:3">
      <c r="A358" s="451" t="str">
        <f t="shared" si="34"/>
        <v>МАЛАЙЗИЯ</v>
      </c>
      <c r="B358" s="451" t="s">
        <v>2767</v>
      </c>
      <c r="C358" s="450">
        <v>41727039.239999987</v>
      </c>
    </row>
    <row r="359" spans="1:3">
      <c r="A359" s="451" t="s">
        <v>2847</v>
      </c>
      <c r="B359" s="451" t="s">
        <v>2767</v>
      </c>
      <c r="C359" s="450">
        <v>52900</v>
      </c>
    </row>
    <row r="360" spans="1:3">
      <c r="A360" s="451" t="s">
        <v>2860</v>
      </c>
      <c r="B360" s="451" t="s">
        <v>2762</v>
      </c>
      <c r="C360" s="450">
        <v>1004446.24</v>
      </c>
    </row>
    <row r="361" spans="1:3">
      <c r="A361" s="451" t="str">
        <f>A360</f>
        <v>МАЛЬТА</v>
      </c>
      <c r="B361" s="451" t="s">
        <v>2763</v>
      </c>
      <c r="C361" s="450">
        <v>66480</v>
      </c>
    </row>
    <row r="362" spans="1:3">
      <c r="A362" s="451" t="s">
        <v>2895</v>
      </c>
      <c r="B362" s="451" t="s">
        <v>2762</v>
      </c>
      <c r="C362" s="450">
        <v>12495</v>
      </c>
    </row>
    <row r="363" spans="1:3">
      <c r="A363" s="451" t="str">
        <f t="shared" ref="A363:A364" si="35">A362</f>
        <v>МАРШАЛЛОВЫ ОСТРОВА</v>
      </c>
      <c r="B363" s="451" t="s">
        <v>2810</v>
      </c>
      <c r="C363" s="450">
        <v>18094</v>
      </c>
    </row>
    <row r="364" spans="1:3">
      <c r="A364" s="451" t="str">
        <f t="shared" si="35"/>
        <v>МАРШАЛЛОВЫ ОСТРОВА</v>
      </c>
      <c r="B364" s="451" t="s">
        <v>2767</v>
      </c>
      <c r="C364" s="450">
        <v>1064</v>
      </c>
    </row>
    <row r="365" spans="1:3">
      <c r="A365" s="451" t="s">
        <v>2862</v>
      </c>
      <c r="B365" s="451" t="s">
        <v>2762</v>
      </c>
      <c r="C365" s="450">
        <v>6183</v>
      </c>
    </row>
    <row r="366" spans="1:3">
      <c r="A366" s="451" t="s">
        <v>2818</v>
      </c>
      <c r="B366" s="451" t="s">
        <v>2762</v>
      </c>
      <c r="C366" s="450">
        <v>11695.769999999999</v>
      </c>
    </row>
    <row r="367" spans="1:3">
      <c r="A367" s="451" t="str">
        <f t="shared" ref="A367:A368" si="36">A366</f>
        <v>МОЛДОВА, РЕСПУБЛИКА</v>
      </c>
      <c r="B367" s="451" t="s">
        <v>2763</v>
      </c>
      <c r="C367" s="450">
        <v>4931.75</v>
      </c>
    </row>
    <row r="368" spans="1:3">
      <c r="A368" s="451" t="str">
        <f t="shared" si="36"/>
        <v>МОЛДОВА, РЕСПУБЛИКА</v>
      </c>
      <c r="B368" s="451" t="s">
        <v>2767</v>
      </c>
      <c r="C368" s="450">
        <v>6741.85</v>
      </c>
    </row>
    <row r="369" spans="1:3">
      <c r="A369" s="451" t="s">
        <v>2896</v>
      </c>
      <c r="B369" s="451" t="s">
        <v>2762</v>
      </c>
      <c r="C369" s="450">
        <v>3</v>
      </c>
    </row>
    <row r="370" spans="1:3">
      <c r="A370" s="451" t="s">
        <v>2819</v>
      </c>
      <c r="B370" s="451" t="s">
        <v>2762</v>
      </c>
      <c r="C370" s="450">
        <v>59617.5</v>
      </c>
    </row>
    <row r="371" spans="1:3">
      <c r="A371" s="451" t="str">
        <f t="shared" ref="A371:A373" si="37">A370</f>
        <v>МОНГОЛИЯ</v>
      </c>
      <c r="B371" s="451" t="s">
        <v>2810</v>
      </c>
      <c r="C371" s="450">
        <v>171521.81400000001</v>
      </c>
    </row>
    <row r="372" spans="1:3">
      <c r="A372" s="451" t="str">
        <f t="shared" si="37"/>
        <v>МОНГОЛИЯ</v>
      </c>
      <c r="B372" s="451" t="s">
        <v>2832</v>
      </c>
      <c r="C372" s="450">
        <v>826292.00000000012</v>
      </c>
    </row>
    <row r="373" spans="1:3">
      <c r="A373" s="451" t="str">
        <f t="shared" si="37"/>
        <v>МОНГОЛИЯ</v>
      </c>
      <c r="B373" s="451" t="s">
        <v>2767</v>
      </c>
      <c r="C373" s="450">
        <v>365802</v>
      </c>
    </row>
    <row r="374" spans="1:3">
      <c r="A374" s="451" t="s">
        <v>2931</v>
      </c>
      <c r="B374" s="451" t="s">
        <v>2762</v>
      </c>
      <c r="C374" s="450">
        <v>26630</v>
      </c>
    </row>
    <row r="375" spans="1:3">
      <c r="A375" s="451" t="s">
        <v>2820</v>
      </c>
      <c r="B375" s="451" t="s">
        <v>2762</v>
      </c>
      <c r="C375" s="450">
        <v>24297</v>
      </c>
    </row>
    <row r="376" spans="1:3">
      <c r="A376" s="451" t="str">
        <f>A375</f>
        <v>НИГЕРИЯ</v>
      </c>
      <c r="B376" s="451" t="s">
        <v>2763</v>
      </c>
      <c r="C376" s="450">
        <v>14934</v>
      </c>
    </row>
    <row r="377" spans="1:3">
      <c r="A377" s="451" t="s">
        <v>2821</v>
      </c>
      <c r="B377" s="451" t="s">
        <v>2775</v>
      </c>
      <c r="C377" s="450">
        <v>6817</v>
      </c>
    </row>
    <row r="378" spans="1:3">
      <c r="A378" s="451" t="str">
        <f t="shared" ref="A378:A384" si="38">A377</f>
        <v>НИДЕРЛАНДЫ</v>
      </c>
      <c r="B378" s="451" t="s">
        <v>2762</v>
      </c>
      <c r="C378" s="450">
        <v>2146285.1780000003</v>
      </c>
    </row>
    <row r="379" spans="1:3">
      <c r="A379" s="451" t="str">
        <f t="shared" si="38"/>
        <v>НИДЕРЛАНДЫ</v>
      </c>
      <c r="B379" s="451" t="s">
        <v>2763</v>
      </c>
      <c r="C379" s="450">
        <v>26392.66</v>
      </c>
    </row>
    <row r="380" spans="1:3">
      <c r="A380" s="451" t="str">
        <f t="shared" si="38"/>
        <v>НИДЕРЛАНДЫ</v>
      </c>
      <c r="B380" s="451" t="s">
        <v>2810</v>
      </c>
      <c r="C380" s="450">
        <v>1162533.2</v>
      </c>
    </row>
    <row r="381" spans="1:3">
      <c r="A381" s="451" t="str">
        <f t="shared" si="38"/>
        <v>НИДЕРЛАНДЫ</v>
      </c>
      <c r="B381" s="451" t="s">
        <v>2779</v>
      </c>
      <c r="C381" s="450">
        <v>264158.08000000002</v>
      </c>
    </row>
    <row r="382" spans="1:3">
      <c r="A382" s="451" t="str">
        <f t="shared" si="38"/>
        <v>НИДЕРЛАНДЫ</v>
      </c>
      <c r="B382" s="451" t="s">
        <v>2764</v>
      </c>
      <c r="C382" s="450">
        <v>18913.2</v>
      </c>
    </row>
    <row r="383" spans="1:3">
      <c r="A383" s="451" t="str">
        <f t="shared" si="38"/>
        <v>НИДЕРЛАНДЫ</v>
      </c>
      <c r="B383" s="451" t="s">
        <v>2766</v>
      </c>
      <c r="C383" s="450">
        <v>140279.1</v>
      </c>
    </row>
    <row r="384" spans="1:3">
      <c r="A384" s="451" t="str">
        <f t="shared" si="38"/>
        <v>НИДЕРЛАНДЫ</v>
      </c>
      <c r="B384" s="451" t="s">
        <v>2767</v>
      </c>
      <c r="C384" s="450">
        <v>958314.52999999991</v>
      </c>
    </row>
    <row r="385" spans="1:3">
      <c r="A385" s="451" t="s">
        <v>2863</v>
      </c>
      <c r="B385" s="451" t="s">
        <v>2762</v>
      </c>
      <c r="C385" s="450">
        <v>662458.80000000005</v>
      </c>
    </row>
    <row r="386" spans="1:3">
      <c r="A386" s="451" t="str">
        <f t="shared" ref="A386:A387" si="39">A385</f>
        <v>НОВАЯ ЗЕЛАНДИЯ</v>
      </c>
      <c r="B386" s="451" t="s">
        <v>2764</v>
      </c>
      <c r="C386" s="450">
        <v>42408.9</v>
      </c>
    </row>
    <row r="387" spans="1:3">
      <c r="A387" s="451" t="str">
        <f t="shared" si="39"/>
        <v>НОВАЯ ЗЕЛАНДИЯ</v>
      </c>
      <c r="B387" s="451" t="s">
        <v>2767</v>
      </c>
      <c r="C387" s="450">
        <v>158279.04000000001</v>
      </c>
    </row>
    <row r="388" spans="1:3">
      <c r="A388" s="451" t="s">
        <v>2822</v>
      </c>
      <c r="B388" s="451" t="s">
        <v>2762</v>
      </c>
      <c r="C388" s="450">
        <v>720016.86</v>
      </c>
    </row>
    <row r="389" spans="1:3">
      <c r="A389" s="451" t="str">
        <f>A388</f>
        <v>НОРВЕГИЯ</v>
      </c>
      <c r="B389" s="451" t="s">
        <v>2810</v>
      </c>
      <c r="C389" s="450">
        <v>10883</v>
      </c>
    </row>
    <row r="390" spans="1:3">
      <c r="A390" s="451" t="s">
        <v>2823</v>
      </c>
      <c r="B390" s="451" t="s">
        <v>2768</v>
      </c>
      <c r="C390" s="450">
        <v>31790</v>
      </c>
    </row>
    <row r="391" spans="1:3">
      <c r="A391" s="451" t="str">
        <f t="shared" ref="A391:A397" si="40">A390</f>
        <v>ОБЪЕДИНЕННЫЕ АРАБСКИЕ ЭМИРАТЫ</v>
      </c>
      <c r="B391" s="451" t="s">
        <v>2762</v>
      </c>
      <c r="C391" s="450">
        <v>22853498.841999993</v>
      </c>
    </row>
    <row r="392" spans="1:3">
      <c r="A392" s="451" t="str">
        <f t="shared" si="40"/>
        <v>ОБЪЕДИНЕННЫЕ АРАБСКИЕ ЭМИРАТЫ</v>
      </c>
      <c r="B392" s="451" t="s">
        <v>2763</v>
      </c>
      <c r="C392" s="450">
        <v>2568160.7779999999</v>
      </c>
    </row>
    <row r="393" spans="1:3">
      <c r="A393" s="451" t="str">
        <f t="shared" si="40"/>
        <v>ОБЪЕДИНЕННЫЕ АРАБСКИЕ ЭМИРАТЫ</v>
      </c>
      <c r="B393" s="451" t="s">
        <v>2770</v>
      </c>
      <c r="C393" s="450">
        <v>3212608.0699999994</v>
      </c>
    </row>
    <row r="394" spans="1:3">
      <c r="A394" s="451" t="str">
        <f t="shared" si="40"/>
        <v>ОБЪЕДИНЕННЫЕ АРАБСКИЕ ЭМИРАТЫ</v>
      </c>
      <c r="B394" s="451" t="s">
        <v>2810</v>
      </c>
      <c r="C394" s="450">
        <v>83520.460000000006</v>
      </c>
    </row>
    <row r="395" spans="1:3">
      <c r="A395" s="451" t="str">
        <f t="shared" si="40"/>
        <v>ОБЪЕДИНЕННЫЕ АРАБСКИЕ ЭМИРАТЫ</v>
      </c>
      <c r="B395" s="451" t="s">
        <v>2764</v>
      </c>
      <c r="C395" s="450">
        <v>2155883.6799999997</v>
      </c>
    </row>
    <row r="396" spans="1:3">
      <c r="A396" s="451" t="str">
        <f t="shared" si="40"/>
        <v>ОБЪЕДИНЕННЫЕ АРАБСКИЕ ЭМИРАТЫ</v>
      </c>
      <c r="B396" s="451" t="s">
        <v>2766</v>
      </c>
      <c r="C396" s="450">
        <v>4918644.9399999995</v>
      </c>
    </row>
    <row r="397" spans="1:3">
      <c r="A397" s="451" t="str">
        <f t="shared" si="40"/>
        <v>ОБЪЕДИНЕННЫЕ АРАБСКИЕ ЭМИРАТЫ</v>
      </c>
      <c r="B397" s="451" t="s">
        <v>2767</v>
      </c>
      <c r="C397" s="450">
        <v>4868403.1160000004</v>
      </c>
    </row>
    <row r="398" spans="1:3">
      <c r="A398" s="451" t="s">
        <v>2824</v>
      </c>
      <c r="B398" s="451" t="s">
        <v>2762</v>
      </c>
      <c r="C398" s="450">
        <v>22414755.061000001</v>
      </c>
    </row>
    <row r="399" spans="1:3">
      <c r="A399" s="451" t="str">
        <f t="shared" ref="A399:A401" si="41">A398</f>
        <v>ПАКИСТАН</v>
      </c>
      <c r="B399" s="451" t="s">
        <v>2763</v>
      </c>
      <c r="C399" s="450">
        <v>452586.01399999997</v>
      </c>
    </row>
    <row r="400" spans="1:3">
      <c r="A400" s="451" t="str">
        <f t="shared" si="41"/>
        <v>ПАКИСТАН</v>
      </c>
      <c r="B400" s="451" t="s">
        <v>2779</v>
      </c>
      <c r="C400" s="450">
        <v>8353</v>
      </c>
    </row>
    <row r="401" spans="1:3">
      <c r="A401" s="451" t="str">
        <f t="shared" si="41"/>
        <v>ПАКИСТАН</v>
      </c>
      <c r="B401" s="451" t="s">
        <v>2767</v>
      </c>
      <c r="C401" s="450">
        <v>42402.06</v>
      </c>
    </row>
    <row r="402" spans="1:3">
      <c r="A402" s="451" t="s">
        <v>2810</v>
      </c>
      <c r="B402" s="451" t="s">
        <v>2762</v>
      </c>
      <c r="C402" s="450">
        <v>598137.05969999998</v>
      </c>
    </row>
    <row r="403" spans="1:3">
      <c r="A403" s="451" t="str">
        <f t="shared" ref="A403:A407" si="42">A402</f>
        <v>ПОЛЬША</v>
      </c>
      <c r="B403" s="451" t="s">
        <v>2763</v>
      </c>
      <c r="C403" s="450">
        <v>70889.63</v>
      </c>
    </row>
    <row r="404" spans="1:3">
      <c r="A404" s="451" t="str">
        <f t="shared" si="42"/>
        <v>ПОЛЬША</v>
      </c>
      <c r="B404" s="451" t="s">
        <v>2770</v>
      </c>
      <c r="C404" s="450">
        <v>22986.16</v>
      </c>
    </row>
    <row r="405" spans="1:3">
      <c r="A405" s="451" t="str">
        <f t="shared" si="42"/>
        <v>ПОЛЬША</v>
      </c>
      <c r="B405" s="451" t="s">
        <v>2779</v>
      </c>
      <c r="C405" s="450">
        <v>30400</v>
      </c>
    </row>
    <row r="406" spans="1:3">
      <c r="A406" s="451" t="str">
        <f t="shared" si="42"/>
        <v>ПОЛЬША</v>
      </c>
      <c r="B406" s="451" t="s">
        <v>2766</v>
      </c>
      <c r="C406" s="450">
        <v>65460</v>
      </c>
    </row>
    <row r="407" spans="1:3">
      <c r="A407" s="451" t="str">
        <f t="shared" si="42"/>
        <v>ПОЛЬША</v>
      </c>
      <c r="B407" s="451" t="s">
        <v>2767</v>
      </c>
      <c r="C407" s="450">
        <v>259794</v>
      </c>
    </row>
    <row r="408" spans="1:3">
      <c r="A408" s="451" t="s">
        <v>2869</v>
      </c>
      <c r="B408" s="451" t="s">
        <v>2775</v>
      </c>
      <c r="C408" s="450">
        <v>7856.5</v>
      </c>
    </row>
    <row r="409" spans="1:3">
      <c r="A409" s="451" t="str">
        <f t="shared" ref="A409:A410" si="43">A408</f>
        <v>ПОРТУГАЛИЯ</v>
      </c>
      <c r="B409" s="451" t="s">
        <v>2762</v>
      </c>
      <c r="C409" s="450">
        <v>31115.559999999998</v>
      </c>
    </row>
    <row r="410" spans="1:3">
      <c r="A410" s="451" t="str">
        <f t="shared" si="43"/>
        <v>ПОРТУГАЛИЯ</v>
      </c>
      <c r="B410" s="451" t="s">
        <v>2767</v>
      </c>
      <c r="C410" s="450">
        <v>296450</v>
      </c>
    </row>
    <row r="411" spans="1:3">
      <c r="A411" s="451" t="s">
        <v>2942</v>
      </c>
      <c r="B411" s="451" t="s">
        <v>2776</v>
      </c>
      <c r="C411" s="450">
        <v>6297.3999999999987</v>
      </c>
    </row>
    <row r="412" spans="1:3">
      <c r="A412" s="451" t="s">
        <v>2932</v>
      </c>
      <c r="B412" s="451" t="s">
        <v>2762</v>
      </c>
      <c r="C412" s="450">
        <v>129168.81300000001</v>
      </c>
    </row>
    <row r="413" spans="1:3">
      <c r="A413" s="451" t="str">
        <f>A412</f>
        <v>РАЗНЫЕ</v>
      </c>
      <c r="B413" s="451" t="s">
        <v>2767</v>
      </c>
      <c r="C413" s="450">
        <v>20932</v>
      </c>
    </row>
    <row r="414" spans="1:3">
      <c r="A414" s="451" t="s">
        <v>2779</v>
      </c>
      <c r="B414" s="451" t="s">
        <v>2762</v>
      </c>
      <c r="C414" s="450">
        <v>883627.00000000012</v>
      </c>
    </row>
    <row r="415" spans="1:3">
      <c r="A415" s="451" t="str">
        <f t="shared" ref="A415:A419" si="44">A414</f>
        <v>РОССИЯ</v>
      </c>
      <c r="B415" s="451" t="s">
        <v>2763</v>
      </c>
      <c r="C415" s="450">
        <v>73933.5</v>
      </c>
    </row>
    <row r="416" spans="1:3">
      <c r="A416" s="451" t="str">
        <f t="shared" si="44"/>
        <v>РОССИЯ</v>
      </c>
      <c r="B416" s="451" t="s">
        <v>2770</v>
      </c>
      <c r="C416" s="450">
        <v>78068.92</v>
      </c>
    </row>
    <row r="417" spans="1:3">
      <c r="A417" s="451" t="str">
        <f t="shared" si="44"/>
        <v>РОССИЯ</v>
      </c>
      <c r="B417" s="451" t="s">
        <v>2764</v>
      </c>
      <c r="C417" s="450">
        <v>33569.93</v>
      </c>
    </row>
    <row r="418" spans="1:3">
      <c r="A418" s="451" t="str">
        <f t="shared" si="44"/>
        <v>РОССИЯ</v>
      </c>
      <c r="B418" s="451" t="s">
        <v>2766</v>
      </c>
      <c r="C418" s="450">
        <v>19337.615999999998</v>
      </c>
    </row>
    <row r="419" spans="1:3">
      <c r="A419" s="451" t="str">
        <f t="shared" si="44"/>
        <v>РОССИЯ</v>
      </c>
      <c r="B419" s="451" t="s">
        <v>2767</v>
      </c>
      <c r="C419" s="450">
        <v>331178.32999999996</v>
      </c>
    </row>
    <row r="420" spans="1:3">
      <c r="A420" s="451" t="s">
        <v>2826</v>
      </c>
      <c r="B420" s="451" t="s">
        <v>2762</v>
      </c>
      <c r="C420" s="450">
        <v>2965405.0989999995</v>
      </c>
    </row>
    <row r="421" spans="1:3">
      <c r="A421" s="451" t="str">
        <f t="shared" ref="A421:A423" si="45">A420</f>
        <v>РУМЫНИЯ</v>
      </c>
      <c r="B421" s="451" t="s">
        <v>2763</v>
      </c>
      <c r="C421" s="450">
        <v>4693.32</v>
      </c>
    </row>
    <row r="422" spans="1:3">
      <c r="A422" s="451" t="str">
        <f t="shared" si="45"/>
        <v>РУМЫНИЯ</v>
      </c>
      <c r="B422" s="451" t="s">
        <v>2779</v>
      </c>
      <c r="C422" s="450">
        <v>8820</v>
      </c>
    </row>
    <row r="423" spans="1:3">
      <c r="A423" s="451" t="str">
        <f t="shared" si="45"/>
        <v>РУМЫНИЯ</v>
      </c>
      <c r="B423" s="451" t="s">
        <v>2764</v>
      </c>
      <c r="C423" s="450">
        <v>280889</v>
      </c>
    </row>
    <row r="424" spans="1:3">
      <c r="A424" s="451" t="s">
        <v>2871</v>
      </c>
      <c r="B424" s="451" t="s">
        <v>2807</v>
      </c>
      <c r="C424" s="450">
        <v>657538.87</v>
      </c>
    </row>
    <row r="425" spans="1:3">
      <c r="A425" s="451" t="str">
        <f>A424</f>
        <v>САМОА</v>
      </c>
      <c r="B425" s="451" t="s">
        <v>2810</v>
      </c>
      <c r="C425" s="450">
        <v>59213</v>
      </c>
    </row>
    <row r="426" spans="1:3">
      <c r="A426" s="451" t="s">
        <v>2872</v>
      </c>
      <c r="B426" s="451" t="s">
        <v>2762</v>
      </c>
      <c r="C426" s="450">
        <v>3999.2080000000001</v>
      </c>
    </row>
    <row r="427" spans="1:3">
      <c r="A427" s="451" t="s">
        <v>2827</v>
      </c>
      <c r="B427" s="451" t="s">
        <v>2762</v>
      </c>
      <c r="C427" s="450">
        <v>123246</v>
      </c>
    </row>
    <row r="428" spans="1:3">
      <c r="A428" s="451" t="str">
        <f t="shared" ref="A428:A430" si="46">A427</f>
        <v>САУДОВСКАЯ АРАВИЯ</v>
      </c>
      <c r="B428" s="451" t="s">
        <v>2763</v>
      </c>
      <c r="C428" s="450">
        <v>50580</v>
      </c>
    </row>
    <row r="429" spans="1:3">
      <c r="A429" s="451" t="str">
        <f t="shared" si="46"/>
        <v>САУДОВСКАЯ АРАВИЯ</v>
      </c>
      <c r="B429" s="451" t="s">
        <v>2764</v>
      </c>
      <c r="C429" s="450">
        <v>50000</v>
      </c>
    </row>
    <row r="430" spans="1:3">
      <c r="A430" s="451" t="str">
        <f t="shared" si="46"/>
        <v>САУДОВСКАЯ АРАВИЯ</v>
      </c>
      <c r="B430" s="451" t="s">
        <v>2767</v>
      </c>
      <c r="C430" s="450">
        <v>196147</v>
      </c>
    </row>
    <row r="431" spans="1:3">
      <c r="A431" s="451" t="s">
        <v>2934</v>
      </c>
      <c r="B431" s="451" t="s">
        <v>2762</v>
      </c>
      <c r="C431" s="450">
        <v>48</v>
      </c>
    </row>
    <row r="432" spans="1:3">
      <c r="A432" s="451" t="s">
        <v>2873</v>
      </c>
      <c r="B432" s="451" t="s">
        <v>2776</v>
      </c>
      <c r="C432" s="450">
        <v>2670</v>
      </c>
    </row>
    <row r="433" spans="1:3">
      <c r="A433" s="451" t="str">
        <f t="shared" ref="A433:A434" si="47">A432</f>
        <v>СЕЙШЕЛЫ</v>
      </c>
      <c r="B433" s="451" t="s">
        <v>2762</v>
      </c>
      <c r="C433" s="450">
        <v>1728425.6049999997</v>
      </c>
    </row>
    <row r="434" spans="1:3">
      <c r="A434" s="451" t="str">
        <f t="shared" si="47"/>
        <v>СЕЙШЕЛЫ</v>
      </c>
      <c r="B434" s="451" t="s">
        <v>2767</v>
      </c>
      <c r="C434" s="450">
        <v>69159.3</v>
      </c>
    </row>
    <row r="435" spans="1:3">
      <c r="A435" s="451" t="s">
        <v>2849</v>
      </c>
      <c r="B435" s="451" t="s">
        <v>2762</v>
      </c>
      <c r="C435" s="450">
        <v>11093.17</v>
      </c>
    </row>
    <row r="436" spans="1:3">
      <c r="A436" s="451" t="s">
        <v>2828</v>
      </c>
      <c r="B436" s="451" t="s">
        <v>2768</v>
      </c>
      <c r="C436" s="450">
        <v>18456.82</v>
      </c>
    </row>
    <row r="437" spans="1:3">
      <c r="A437" s="451" t="str">
        <f t="shared" ref="A437:A450" si="48">A436</f>
        <v>СИНГАПУР</v>
      </c>
      <c r="B437" s="451" t="s">
        <v>2775</v>
      </c>
      <c r="C437" s="450">
        <v>11.1</v>
      </c>
    </row>
    <row r="438" spans="1:3">
      <c r="A438" s="451" t="str">
        <f t="shared" si="48"/>
        <v>СИНГАПУР</v>
      </c>
      <c r="B438" s="451" t="s">
        <v>2776</v>
      </c>
      <c r="C438" s="450">
        <v>453138.45199999999</v>
      </c>
    </row>
    <row r="439" spans="1:3">
      <c r="A439" s="451" t="str">
        <f t="shared" si="48"/>
        <v>СИНГАПУР</v>
      </c>
      <c r="B439" s="451" t="s">
        <v>2808</v>
      </c>
      <c r="C439" s="450">
        <v>77852.530000000028</v>
      </c>
    </row>
    <row r="440" spans="1:3">
      <c r="A440" s="451" t="str">
        <f t="shared" si="48"/>
        <v>СИНГАПУР</v>
      </c>
      <c r="B440" s="451" t="s">
        <v>2762</v>
      </c>
      <c r="C440" s="450">
        <v>14768074.909000006</v>
      </c>
    </row>
    <row r="441" spans="1:3">
      <c r="A441" s="451" t="str">
        <f t="shared" si="48"/>
        <v>СИНГАПУР</v>
      </c>
      <c r="B441" s="451" t="s">
        <v>2763</v>
      </c>
      <c r="C441" s="450">
        <v>3535277.7400000012</v>
      </c>
    </row>
    <row r="442" spans="1:3">
      <c r="A442" s="451" t="str">
        <f t="shared" si="48"/>
        <v>СИНГАПУР</v>
      </c>
      <c r="B442" s="451" t="s">
        <v>2778</v>
      </c>
      <c r="C442" s="450">
        <v>108</v>
      </c>
    </row>
    <row r="443" spans="1:3">
      <c r="A443" s="451" t="str">
        <f t="shared" si="48"/>
        <v>СИНГАПУР</v>
      </c>
      <c r="B443" s="451" t="s">
        <v>2810</v>
      </c>
      <c r="C443" s="450">
        <v>20623413.511999987</v>
      </c>
    </row>
    <row r="444" spans="1:3">
      <c r="A444" s="451" t="str">
        <f t="shared" si="48"/>
        <v>СИНГАПУР</v>
      </c>
      <c r="B444" s="451" t="s">
        <v>2779</v>
      </c>
      <c r="C444" s="450">
        <v>55953.65</v>
      </c>
    </row>
    <row r="445" spans="1:3">
      <c r="A445" s="451" t="str">
        <f t="shared" si="48"/>
        <v>СИНГАПУР</v>
      </c>
      <c r="B445" s="451" t="s">
        <v>2875</v>
      </c>
      <c r="C445" s="450">
        <v>15552.95</v>
      </c>
    </row>
    <row r="446" spans="1:3">
      <c r="A446" s="451" t="str">
        <f t="shared" si="48"/>
        <v>СИНГАПУР</v>
      </c>
      <c r="B446" s="451" t="s">
        <v>2764</v>
      </c>
      <c r="C446" s="450">
        <v>612781.96500000008</v>
      </c>
    </row>
    <row r="447" spans="1:3">
      <c r="A447" s="451" t="str">
        <f t="shared" si="48"/>
        <v>СИНГАПУР</v>
      </c>
      <c r="B447" s="451" t="s">
        <v>2766</v>
      </c>
      <c r="C447" s="450">
        <v>33460</v>
      </c>
    </row>
    <row r="448" spans="1:3">
      <c r="A448" s="451" t="str">
        <f t="shared" si="48"/>
        <v>СИНГАПУР</v>
      </c>
      <c r="B448" s="451" t="s">
        <v>2832</v>
      </c>
      <c r="C448" s="450">
        <v>43678</v>
      </c>
    </row>
    <row r="449" spans="1:3">
      <c r="A449" s="451" t="str">
        <f t="shared" si="48"/>
        <v>СИНГАПУР</v>
      </c>
      <c r="B449" s="451" t="s">
        <v>2767</v>
      </c>
      <c r="C449" s="450">
        <v>1112265.625</v>
      </c>
    </row>
    <row r="450" spans="1:3">
      <c r="A450" s="451" t="str">
        <f t="shared" si="48"/>
        <v>СИНГАПУР</v>
      </c>
      <c r="B450" s="451" t="s">
        <v>2782</v>
      </c>
      <c r="C450" s="450">
        <v>8976</v>
      </c>
    </row>
    <row r="451" spans="1:3">
      <c r="A451" s="451" t="s">
        <v>2874</v>
      </c>
      <c r="B451" s="451" t="s">
        <v>2762</v>
      </c>
      <c r="C451" s="450">
        <v>21540</v>
      </c>
    </row>
    <row r="452" spans="1:3">
      <c r="A452" s="451" t="s">
        <v>2875</v>
      </c>
      <c r="B452" s="451" t="s">
        <v>2762</v>
      </c>
      <c r="C452" s="450">
        <v>9252.5</v>
      </c>
    </row>
    <row r="453" spans="1:3">
      <c r="A453" s="451" t="str">
        <f t="shared" ref="A453:A454" si="49">A452</f>
        <v>СЛОВАКИЯ</v>
      </c>
      <c r="B453" s="451" t="s">
        <v>2779</v>
      </c>
      <c r="C453" s="450">
        <v>10602.5</v>
      </c>
    </row>
    <row r="454" spans="1:3">
      <c r="A454" s="451" t="str">
        <f t="shared" si="49"/>
        <v>СЛОВАКИЯ</v>
      </c>
      <c r="B454" s="451" t="s">
        <v>2767</v>
      </c>
      <c r="C454" s="450">
        <v>73.7</v>
      </c>
    </row>
    <row r="455" spans="1:3">
      <c r="A455" s="451" t="s">
        <v>2829</v>
      </c>
      <c r="B455" s="451" t="s">
        <v>2762</v>
      </c>
      <c r="C455" s="450">
        <v>228584.61600000001</v>
      </c>
    </row>
    <row r="456" spans="1:3">
      <c r="A456" s="451" t="str">
        <f t="shared" ref="A456:A457" si="50">A455</f>
        <v>СЛОВЕНИЯ</v>
      </c>
      <c r="B456" s="451" t="s">
        <v>2764</v>
      </c>
      <c r="C456" s="450">
        <v>9737.119999999999</v>
      </c>
    </row>
    <row r="457" spans="1:3">
      <c r="A457" s="451" t="str">
        <f t="shared" si="50"/>
        <v>СЛОВЕНИЯ</v>
      </c>
      <c r="B457" s="451" t="s">
        <v>2767</v>
      </c>
      <c r="C457" s="450">
        <v>278.02</v>
      </c>
    </row>
    <row r="458" spans="1:3">
      <c r="A458" s="451" t="s">
        <v>2830</v>
      </c>
      <c r="B458" s="451" t="s">
        <v>2768</v>
      </c>
      <c r="C458" s="450">
        <v>22861</v>
      </c>
    </row>
    <row r="459" spans="1:3">
      <c r="A459" s="451" t="str">
        <f t="shared" ref="A459:A467" si="51">A458</f>
        <v>СОЕДИНЕННОЕ КОРОЛЕВСТВО</v>
      </c>
      <c r="B459" s="451" t="s">
        <v>2775</v>
      </c>
      <c r="C459" s="450">
        <v>335389.45000000013</v>
      </c>
    </row>
    <row r="460" spans="1:3">
      <c r="A460" s="451" t="str">
        <f t="shared" si="51"/>
        <v>СОЕДИНЕННОЕ КОРОЛЕВСТВО</v>
      </c>
      <c r="B460" s="451" t="s">
        <v>2807</v>
      </c>
      <c r="C460" s="450">
        <v>7580</v>
      </c>
    </row>
    <row r="461" spans="1:3">
      <c r="A461" s="451" t="str">
        <f t="shared" si="51"/>
        <v>СОЕДИНЕННОЕ КОРОЛЕВСТВО</v>
      </c>
      <c r="B461" s="451" t="s">
        <v>2762</v>
      </c>
      <c r="C461" s="450">
        <v>1643835.7999999998</v>
      </c>
    </row>
    <row r="462" spans="1:3">
      <c r="A462" s="451" t="str">
        <f t="shared" si="51"/>
        <v>СОЕДИНЕННОЕ КОРОЛЕВСТВО</v>
      </c>
      <c r="B462" s="451" t="s">
        <v>2763</v>
      </c>
      <c r="C462" s="450">
        <v>1730699</v>
      </c>
    </row>
    <row r="463" spans="1:3">
      <c r="A463" s="451" t="str">
        <f t="shared" si="51"/>
        <v>СОЕДИНЕННОЕ КОРОЛЕВСТВО</v>
      </c>
      <c r="B463" s="451" t="s">
        <v>2810</v>
      </c>
      <c r="C463" s="450">
        <v>159940.46099999998</v>
      </c>
    </row>
    <row r="464" spans="1:3">
      <c r="A464" s="451" t="str">
        <f t="shared" si="51"/>
        <v>СОЕДИНЕННОЕ КОРОЛЕВСТВО</v>
      </c>
      <c r="B464" s="451" t="s">
        <v>2779</v>
      </c>
      <c r="C464" s="450">
        <v>23251.149999999998</v>
      </c>
    </row>
    <row r="465" spans="1:3">
      <c r="A465" s="451" t="str">
        <f t="shared" si="51"/>
        <v>СОЕДИНЕННОЕ КОРОЛЕВСТВО</v>
      </c>
      <c r="B465" s="451" t="s">
        <v>2764</v>
      </c>
      <c r="C465" s="450">
        <v>77979.975000000006</v>
      </c>
    </row>
    <row r="466" spans="1:3">
      <c r="A466" s="451" t="str">
        <f t="shared" si="51"/>
        <v>СОЕДИНЕННОЕ КОРОЛЕВСТВО</v>
      </c>
      <c r="B466" s="451" t="s">
        <v>2766</v>
      </c>
      <c r="C466" s="450">
        <v>172295.38999999998</v>
      </c>
    </row>
    <row r="467" spans="1:3">
      <c r="A467" s="451" t="str">
        <f t="shared" si="51"/>
        <v>СОЕДИНЕННОЕ КОРОЛЕВСТВО</v>
      </c>
      <c r="B467" s="451" t="s">
        <v>2767</v>
      </c>
      <c r="C467" s="450">
        <v>1837892.253</v>
      </c>
    </row>
    <row r="468" spans="1:3">
      <c r="A468" s="451" t="s">
        <v>2780</v>
      </c>
      <c r="B468" s="451" t="s">
        <v>2768</v>
      </c>
      <c r="C468" s="450">
        <v>11</v>
      </c>
    </row>
    <row r="469" spans="1:3">
      <c r="A469" s="451" t="str">
        <f t="shared" ref="A469:A480" si="52">A468</f>
        <v>СОЕДИНЕННЫЕ ШТАТЫ</v>
      </c>
      <c r="B469" s="451" t="s">
        <v>2769</v>
      </c>
      <c r="C469" s="450">
        <v>427819.44000000006</v>
      </c>
    </row>
    <row r="470" spans="1:3">
      <c r="A470" s="451" t="str">
        <f t="shared" si="52"/>
        <v>СОЕДИНЕННЫЕ ШТАТЫ</v>
      </c>
      <c r="B470" s="451" t="s">
        <v>2776</v>
      </c>
      <c r="C470" s="450">
        <v>18094.62</v>
      </c>
    </row>
    <row r="471" spans="1:3">
      <c r="A471" s="451" t="str">
        <f t="shared" si="52"/>
        <v>СОЕДИНЕННЫЕ ШТАТЫ</v>
      </c>
      <c r="B471" s="451" t="s">
        <v>2799</v>
      </c>
      <c r="C471" s="450">
        <v>4452.05</v>
      </c>
    </row>
    <row r="472" spans="1:3">
      <c r="A472" s="451" t="str">
        <f t="shared" si="52"/>
        <v>СОЕДИНЕННЫЕ ШТАТЫ</v>
      </c>
      <c r="B472" s="451" t="s">
        <v>2762</v>
      </c>
      <c r="C472" s="450">
        <v>85346474.176000267</v>
      </c>
    </row>
    <row r="473" spans="1:3">
      <c r="A473" s="451" t="str">
        <f t="shared" si="52"/>
        <v>СОЕДИНЕННЫЕ ШТАТЫ</v>
      </c>
      <c r="B473" s="451" t="s">
        <v>2763</v>
      </c>
      <c r="C473" s="450">
        <v>3678899.1930000004</v>
      </c>
    </row>
    <row r="474" spans="1:3">
      <c r="A474" s="451" t="str">
        <f t="shared" si="52"/>
        <v>СОЕДИНЕННЫЕ ШТАТЫ</v>
      </c>
      <c r="B474" s="451" t="s">
        <v>2778</v>
      </c>
      <c r="C474" s="450">
        <v>1184.4000000000001</v>
      </c>
    </row>
    <row r="475" spans="1:3">
      <c r="A475" s="451" t="str">
        <f t="shared" si="52"/>
        <v>СОЕДИНЕННЫЕ ШТАТЫ</v>
      </c>
      <c r="B475" s="451" t="s">
        <v>2819</v>
      </c>
      <c r="C475" s="450">
        <v>3030.5010000000002</v>
      </c>
    </row>
    <row r="476" spans="1:3">
      <c r="A476" s="451" t="str">
        <f t="shared" si="52"/>
        <v>СОЕДИНЕННЫЕ ШТАТЫ</v>
      </c>
      <c r="B476" s="451" t="s">
        <v>2810</v>
      </c>
      <c r="C476" s="450">
        <v>1305115.1000000001</v>
      </c>
    </row>
    <row r="477" spans="1:3">
      <c r="A477" s="451" t="str">
        <f t="shared" si="52"/>
        <v>СОЕДИНЕННЫЕ ШТАТЫ</v>
      </c>
      <c r="B477" s="451" t="s">
        <v>2779</v>
      </c>
      <c r="C477" s="450">
        <v>12419.84</v>
      </c>
    </row>
    <row r="478" spans="1:3">
      <c r="A478" s="451" t="str">
        <f t="shared" si="52"/>
        <v>СОЕДИНЕННЫЕ ШТАТЫ</v>
      </c>
      <c r="B478" s="451" t="s">
        <v>2764</v>
      </c>
      <c r="C478" s="450">
        <v>1009218.98</v>
      </c>
    </row>
    <row r="479" spans="1:3">
      <c r="A479" s="451" t="str">
        <f t="shared" si="52"/>
        <v>СОЕДИНЕННЫЕ ШТАТЫ</v>
      </c>
      <c r="B479" s="451" t="s">
        <v>2766</v>
      </c>
      <c r="C479" s="450">
        <v>17162</v>
      </c>
    </row>
    <row r="480" spans="1:3">
      <c r="A480" s="451" t="str">
        <f t="shared" si="52"/>
        <v>СОЕДИНЕННЫЕ ШТАТЫ</v>
      </c>
      <c r="B480" s="451" t="s">
        <v>2767</v>
      </c>
      <c r="C480" s="450">
        <v>6247783.8930000002</v>
      </c>
    </row>
    <row r="481" spans="1:3">
      <c r="A481" s="451" t="s">
        <v>2764</v>
      </c>
      <c r="B481" s="451" t="s">
        <v>2768</v>
      </c>
      <c r="C481" s="450">
        <v>48102</v>
      </c>
    </row>
    <row r="482" spans="1:3">
      <c r="A482" s="451" t="str">
        <f t="shared" ref="A482:A514" si="53">A481</f>
        <v>ТАДЖИКИСТАН</v>
      </c>
      <c r="B482" s="451" t="s">
        <v>2774</v>
      </c>
      <c r="C482" s="450">
        <v>5712</v>
      </c>
    </row>
    <row r="483" spans="1:3">
      <c r="A483" s="451" t="str">
        <f t="shared" si="53"/>
        <v>ТАДЖИКИСТАН</v>
      </c>
      <c r="B483" s="451" t="s">
        <v>2783</v>
      </c>
      <c r="C483" s="450">
        <v>2888048.5</v>
      </c>
    </row>
    <row r="484" spans="1:3">
      <c r="A484" s="451" t="str">
        <f t="shared" si="53"/>
        <v>ТАДЖИКИСТАН</v>
      </c>
      <c r="B484" s="451" t="s">
        <v>2775</v>
      </c>
      <c r="C484" s="450">
        <v>1545176.67</v>
      </c>
    </row>
    <row r="485" spans="1:3">
      <c r="A485" s="451" t="str">
        <f t="shared" si="53"/>
        <v>ТАДЖИКИСТАН</v>
      </c>
      <c r="B485" s="451" t="s">
        <v>2786</v>
      </c>
      <c r="C485" s="450">
        <v>21965</v>
      </c>
    </row>
    <row r="486" spans="1:3">
      <c r="A486" s="451" t="str">
        <f t="shared" si="53"/>
        <v>ТАДЖИКИСТАН</v>
      </c>
      <c r="B486" s="451" t="s">
        <v>2776</v>
      </c>
      <c r="C486" s="450">
        <v>1417370</v>
      </c>
    </row>
    <row r="487" spans="1:3">
      <c r="A487" s="451" t="str">
        <f t="shared" si="53"/>
        <v>ТАДЖИКИСТАН</v>
      </c>
      <c r="B487" s="451" t="s">
        <v>2799</v>
      </c>
      <c r="C487" s="450">
        <v>15673212.315000001</v>
      </c>
    </row>
    <row r="488" spans="1:3">
      <c r="A488" s="451" t="str">
        <f t="shared" si="53"/>
        <v>ТАДЖИКИСТАН</v>
      </c>
      <c r="B488" s="451" t="s">
        <v>2803</v>
      </c>
      <c r="C488" s="450">
        <v>36310</v>
      </c>
    </row>
    <row r="489" spans="1:3">
      <c r="A489" s="451" t="str">
        <f t="shared" si="53"/>
        <v>ТАДЖИКИСТАН</v>
      </c>
      <c r="B489" s="451" t="s">
        <v>2804</v>
      </c>
      <c r="C489" s="450">
        <v>8842.08</v>
      </c>
    </row>
    <row r="490" spans="1:3">
      <c r="A490" s="451" t="str">
        <f t="shared" si="53"/>
        <v>ТАДЖИКИСТАН</v>
      </c>
      <c r="B490" s="451" t="s">
        <v>2892</v>
      </c>
      <c r="C490" s="450">
        <v>3421</v>
      </c>
    </row>
    <row r="491" spans="1:3">
      <c r="A491" s="451" t="str">
        <f t="shared" si="53"/>
        <v>ТАДЖИКИСТАН</v>
      </c>
      <c r="B491" s="451" t="s">
        <v>2846</v>
      </c>
      <c r="C491" s="450">
        <v>3330636</v>
      </c>
    </row>
    <row r="492" spans="1:3">
      <c r="A492" s="451" t="str">
        <f t="shared" si="53"/>
        <v>ТАДЖИКИСТАН</v>
      </c>
      <c r="B492" s="451" t="s">
        <v>2807</v>
      </c>
      <c r="C492" s="450">
        <v>6630333</v>
      </c>
    </row>
    <row r="493" spans="1:3">
      <c r="A493" s="451" t="str">
        <f t="shared" si="53"/>
        <v>ТАДЖИКИСТАН</v>
      </c>
      <c r="B493" s="451" t="s">
        <v>2811</v>
      </c>
      <c r="C493" s="450">
        <v>27960.73</v>
      </c>
    </row>
    <row r="494" spans="1:3">
      <c r="A494" s="451" t="str">
        <f t="shared" si="53"/>
        <v>ТАДЖИКИСТАН</v>
      </c>
      <c r="B494" s="451" t="s">
        <v>2812</v>
      </c>
      <c r="C494" s="450">
        <v>853124.22</v>
      </c>
    </row>
    <row r="495" spans="1:3">
      <c r="A495" s="451" t="str">
        <f t="shared" si="53"/>
        <v>ТАДЖИКИСТАН</v>
      </c>
      <c r="B495" s="451" t="s">
        <v>2762</v>
      </c>
      <c r="C495" s="450">
        <v>199286415.53</v>
      </c>
    </row>
    <row r="496" spans="1:3">
      <c r="A496" s="451" t="str">
        <f t="shared" si="53"/>
        <v>ТАДЖИКИСТАН</v>
      </c>
      <c r="B496" s="451" t="s">
        <v>2763</v>
      </c>
      <c r="C496" s="450">
        <v>21616.78</v>
      </c>
    </row>
    <row r="497" spans="1:3">
      <c r="A497" s="451" t="str">
        <f t="shared" si="53"/>
        <v>ТАДЖИКИСТАН</v>
      </c>
      <c r="B497" s="451" t="s">
        <v>2770</v>
      </c>
      <c r="C497" s="450">
        <v>25957998.770000003</v>
      </c>
    </row>
    <row r="498" spans="1:3">
      <c r="A498" s="451" t="str">
        <f t="shared" si="53"/>
        <v>ТАДЖИКИСТАН</v>
      </c>
      <c r="B498" s="451" t="s">
        <v>2777</v>
      </c>
      <c r="C498" s="450">
        <v>7368981.9000000004</v>
      </c>
    </row>
    <row r="499" spans="1:3">
      <c r="A499" s="451" t="str">
        <f t="shared" si="53"/>
        <v>ТАДЖИКИСТАН</v>
      </c>
      <c r="B499" s="451" t="s">
        <v>2778</v>
      </c>
      <c r="C499" s="450">
        <v>88346.4</v>
      </c>
    </row>
    <row r="500" spans="1:3">
      <c r="A500" s="451" t="str">
        <f t="shared" si="53"/>
        <v>ТАДЖИКИСТАН</v>
      </c>
      <c r="B500" s="451" t="s">
        <v>2818</v>
      </c>
      <c r="C500" s="450">
        <v>20859</v>
      </c>
    </row>
    <row r="501" spans="1:3">
      <c r="A501" s="451" t="str">
        <f t="shared" si="53"/>
        <v>ТАДЖИКИСТАН</v>
      </c>
      <c r="B501" s="451" t="s">
        <v>2821</v>
      </c>
      <c r="C501" s="450">
        <v>1089526</v>
      </c>
    </row>
    <row r="502" spans="1:3">
      <c r="A502" s="451" t="str">
        <f t="shared" si="53"/>
        <v>ТАДЖИКИСТАН</v>
      </c>
      <c r="B502" s="451" t="s">
        <v>2823</v>
      </c>
      <c r="C502" s="450">
        <v>151480</v>
      </c>
    </row>
    <row r="503" spans="1:3">
      <c r="A503" s="451" t="str">
        <f t="shared" si="53"/>
        <v>ТАДЖИКИСТАН</v>
      </c>
      <c r="B503" s="451" t="s">
        <v>2810</v>
      </c>
      <c r="C503" s="450">
        <v>409932</v>
      </c>
    </row>
    <row r="504" spans="1:3">
      <c r="A504" s="451" t="str">
        <f t="shared" si="53"/>
        <v>ТАДЖИКИСТАН</v>
      </c>
      <c r="B504" s="451" t="s">
        <v>2779</v>
      </c>
      <c r="C504" s="450">
        <v>27023876.890000001</v>
      </c>
    </row>
    <row r="505" spans="1:3">
      <c r="A505" s="451" t="str">
        <f t="shared" si="53"/>
        <v>ТАДЖИКИСТАН</v>
      </c>
      <c r="B505" s="451" t="s">
        <v>2830</v>
      </c>
      <c r="C505" s="450">
        <v>19580</v>
      </c>
    </row>
    <row r="506" spans="1:3">
      <c r="A506" s="451" t="str">
        <f t="shared" si="53"/>
        <v>ТАДЖИКИСТАН</v>
      </c>
      <c r="B506" s="451" t="s">
        <v>2780</v>
      </c>
      <c r="C506" s="450">
        <v>15153</v>
      </c>
    </row>
    <row r="507" spans="1:3">
      <c r="A507" s="451" t="str">
        <f t="shared" si="53"/>
        <v>ТАДЖИКИСТАН</v>
      </c>
      <c r="B507" s="451" t="s">
        <v>2832</v>
      </c>
      <c r="C507" s="450">
        <v>127290883.62099999</v>
      </c>
    </row>
    <row r="508" spans="1:3">
      <c r="A508" s="451" t="str">
        <f t="shared" si="53"/>
        <v>ТАДЖИКИСТАН</v>
      </c>
      <c r="B508" s="451" t="s">
        <v>2767</v>
      </c>
      <c r="C508" s="450">
        <v>17714.97</v>
      </c>
    </row>
    <row r="509" spans="1:3">
      <c r="A509" s="451" t="str">
        <f t="shared" si="53"/>
        <v>ТАДЖИКИСТАН</v>
      </c>
      <c r="B509" s="451" t="s">
        <v>2781</v>
      </c>
      <c r="C509" s="450">
        <v>1052918.773</v>
      </c>
    </row>
    <row r="510" spans="1:3">
      <c r="A510" s="451" t="str">
        <f t="shared" si="53"/>
        <v>ТАДЖИКИСТАН</v>
      </c>
      <c r="B510" s="451" t="s">
        <v>2835</v>
      </c>
      <c r="C510" s="450">
        <v>141082.01999999999</v>
      </c>
    </row>
    <row r="511" spans="1:3">
      <c r="A511" s="451" t="str">
        <f t="shared" si="53"/>
        <v>ТАДЖИКИСТАН</v>
      </c>
      <c r="B511" s="451" t="s">
        <v>2926</v>
      </c>
      <c r="C511" s="450">
        <v>108750.2</v>
      </c>
    </row>
    <row r="512" spans="1:3">
      <c r="A512" s="451" t="str">
        <f t="shared" si="53"/>
        <v>ТАДЖИКИСТАН</v>
      </c>
      <c r="B512" s="451" t="s">
        <v>2837</v>
      </c>
      <c r="C512" s="450">
        <v>37735</v>
      </c>
    </row>
    <row r="513" spans="1:3">
      <c r="A513" s="451" t="str">
        <f t="shared" si="53"/>
        <v>ТАДЖИКИСТАН</v>
      </c>
      <c r="B513" s="451" t="s">
        <v>2853</v>
      </c>
      <c r="C513" s="450">
        <v>6360</v>
      </c>
    </row>
    <row r="514" spans="1:3">
      <c r="A514" s="451" t="str">
        <f t="shared" si="53"/>
        <v>ТАДЖИКИСТАН</v>
      </c>
      <c r="B514" s="451" t="s">
        <v>2840</v>
      </c>
      <c r="C514" s="450">
        <v>90156</v>
      </c>
    </row>
    <row r="515" spans="1:3">
      <c r="A515" s="451" t="s">
        <v>2876</v>
      </c>
      <c r="B515" s="451" t="s">
        <v>2762</v>
      </c>
      <c r="C515" s="450">
        <v>4384971.044999999</v>
      </c>
    </row>
    <row r="516" spans="1:3">
      <c r="A516" s="451" t="str">
        <f t="shared" ref="A516:A520" si="54">A515</f>
        <v>ТАИЛАНД</v>
      </c>
      <c r="B516" s="451" t="s">
        <v>2763</v>
      </c>
      <c r="C516" s="450">
        <v>302875.82</v>
      </c>
    </row>
    <row r="517" spans="1:3">
      <c r="A517" s="451" t="str">
        <f t="shared" si="54"/>
        <v>ТАИЛАНД</v>
      </c>
      <c r="B517" s="451" t="s">
        <v>2810</v>
      </c>
      <c r="C517" s="450">
        <v>33476.020000000004</v>
      </c>
    </row>
    <row r="518" spans="1:3">
      <c r="A518" s="451" t="str">
        <f t="shared" si="54"/>
        <v>ТАИЛАНД</v>
      </c>
      <c r="B518" s="451" t="s">
        <v>2764</v>
      </c>
      <c r="C518" s="450">
        <v>37038.800000000003</v>
      </c>
    </row>
    <row r="519" spans="1:3">
      <c r="A519" s="451" t="str">
        <f t="shared" si="54"/>
        <v>ТАИЛАНД</v>
      </c>
      <c r="B519" s="451" t="s">
        <v>2767</v>
      </c>
      <c r="C519" s="450">
        <v>2843385.1799999997</v>
      </c>
    </row>
    <row r="520" spans="1:3">
      <c r="A520" s="451" t="str">
        <f t="shared" si="54"/>
        <v>ТАИЛАНД</v>
      </c>
      <c r="B520" s="451" t="s">
        <v>2782</v>
      </c>
      <c r="C520" s="450">
        <v>445.44</v>
      </c>
    </row>
    <row r="521" spans="1:3">
      <c r="A521" s="451" t="s">
        <v>2852</v>
      </c>
      <c r="B521" s="451" t="s">
        <v>2775</v>
      </c>
      <c r="C521" s="450">
        <v>286.02000000000004</v>
      </c>
    </row>
    <row r="522" spans="1:3">
      <c r="A522" s="451" t="str">
        <f t="shared" ref="A522:A541" si="55">A521</f>
        <v>ТАЙВАНЬ (КИТАЙ)</v>
      </c>
      <c r="B522" s="451" t="s">
        <v>2790</v>
      </c>
      <c r="C522" s="450">
        <v>60981.16</v>
      </c>
    </row>
    <row r="523" spans="1:3">
      <c r="A523" s="451" t="str">
        <f t="shared" si="55"/>
        <v>ТАЙВАНЬ (КИТАЙ)</v>
      </c>
      <c r="B523" s="451" t="s">
        <v>2776</v>
      </c>
      <c r="C523" s="450">
        <v>813571.17500000005</v>
      </c>
    </row>
    <row r="524" spans="1:3">
      <c r="A524" s="451" t="str">
        <f t="shared" si="55"/>
        <v>ТАЙВАНЬ (КИТАЙ)</v>
      </c>
      <c r="B524" s="451" t="s">
        <v>2800</v>
      </c>
      <c r="C524" s="450">
        <v>17496.77</v>
      </c>
    </row>
    <row r="525" spans="1:3">
      <c r="A525" s="451" t="str">
        <f t="shared" si="55"/>
        <v>ТАЙВАНЬ (КИТАЙ)</v>
      </c>
      <c r="B525" s="451" t="s">
        <v>2812</v>
      </c>
      <c r="C525" s="450">
        <v>42808.5</v>
      </c>
    </row>
    <row r="526" spans="1:3">
      <c r="A526" s="451" t="str">
        <f t="shared" si="55"/>
        <v>ТАЙВАНЬ (КИТАЙ)</v>
      </c>
      <c r="B526" s="451" t="s">
        <v>2762</v>
      </c>
      <c r="C526" s="450">
        <v>3084845.8487000009</v>
      </c>
    </row>
    <row r="527" spans="1:3">
      <c r="A527" s="451" t="str">
        <f t="shared" si="55"/>
        <v>ТАЙВАНЬ (КИТАЙ)</v>
      </c>
      <c r="B527" s="451" t="s">
        <v>2763</v>
      </c>
      <c r="C527" s="450">
        <v>402366.38999999996</v>
      </c>
    </row>
    <row r="528" spans="1:3">
      <c r="A528" s="451" t="str">
        <f t="shared" si="55"/>
        <v>ТАЙВАНЬ (КИТАЙ)</v>
      </c>
      <c r="B528" s="451" t="s">
        <v>2778</v>
      </c>
      <c r="C528" s="450">
        <v>30515.33</v>
      </c>
    </row>
    <row r="529" spans="1:3">
      <c r="A529" s="451" t="str">
        <f t="shared" si="55"/>
        <v>ТАЙВАНЬ (КИТАЙ)</v>
      </c>
      <c r="B529" s="451" t="s">
        <v>2817</v>
      </c>
      <c r="C529" s="450">
        <v>13995.7</v>
      </c>
    </row>
    <row r="530" spans="1:3">
      <c r="A530" s="451" t="str">
        <f t="shared" si="55"/>
        <v>ТАЙВАНЬ (КИТАЙ)</v>
      </c>
      <c r="B530" s="451" t="s">
        <v>2821</v>
      </c>
      <c r="C530" s="450">
        <v>2878634.3639999996</v>
      </c>
    </row>
    <row r="531" spans="1:3">
      <c r="A531" s="451" t="str">
        <f t="shared" si="55"/>
        <v>ТАЙВАНЬ (КИТАЙ)</v>
      </c>
      <c r="B531" s="451" t="s">
        <v>2822</v>
      </c>
      <c r="C531" s="450">
        <v>10268.6</v>
      </c>
    </row>
    <row r="532" spans="1:3">
      <c r="A532" s="451" t="str">
        <f t="shared" si="55"/>
        <v>ТАЙВАНЬ (КИТАЙ)</v>
      </c>
      <c r="B532" s="451" t="s">
        <v>2810</v>
      </c>
      <c r="C532" s="450">
        <v>19482207.773000006</v>
      </c>
    </row>
    <row r="533" spans="1:3">
      <c r="A533" s="451" t="str">
        <f t="shared" si="55"/>
        <v>ТАЙВАНЬ (КИТАЙ)</v>
      </c>
      <c r="B533" s="451" t="s">
        <v>2779</v>
      </c>
      <c r="C533" s="450">
        <v>373261.44</v>
      </c>
    </row>
    <row r="534" spans="1:3">
      <c r="A534" s="451" t="str">
        <f t="shared" si="55"/>
        <v>ТАЙВАНЬ (КИТАЙ)</v>
      </c>
      <c r="B534" s="451" t="s">
        <v>2830</v>
      </c>
      <c r="C534" s="450">
        <v>86767.8</v>
      </c>
    </row>
    <row r="535" spans="1:3">
      <c r="A535" s="451" t="str">
        <f t="shared" si="55"/>
        <v>ТАЙВАНЬ (КИТАЙ)</v>
      </c>
      <c r="B535" s="451" t="s">
        <v>2764</v>
      </c>
      <c r="C535" s="450">
        <v>9230</v>
      </c>
    </row>
    <row r="536" spans="1:3">
      <c r="A536" s="451" t="str">
        <f t="shared" si="55"/>
        <v>ТАЙВАНЬ (КИТАЙ)</v>
      </c>
      <c r="B536" s="451" t="s">
        <v>2852</v>
      </c>
      <c r="C536" s="450">
        <v>27</v>
      </c>
    </row>
    <row r="537" spans="1:3">
      <c r="A537" s="451" t="str">
        <f t="shared" si="55"/>
        <v>ТАЙВАНЬ (КИТАЙ)</v>
      </c>
      <c r="B537" s="451" t="s">
        <v>2766</v>
      </c>
      <c r="C537" s="450">
        <v>64090</v>
      </c>
    </row>
    <row r="538" spans="1:3">
      <c r="A538" s="451" t="str">
        <f t="shared" si="55"/>
        <v>ТАЙВАНЬ (КИТАЙ)</v>
      </c>
      <c r="B538" s="451" t="s">
        <v>2767</v>
      </c>
      <c r="C538" s="450">
        <v>1222867.3</v>
      </c>
    </row>
    <row r="539" spans="1:3">
      <c r="A539" s="451" t="str">
        <f t="shared" si="55"/>
        <v>ТАЙВАНЬ (КИТАЙ)</v>
      </c>
      <c r="B539" s="451" t="s">
        <v>2782</v>
      </c>
      <c r="C539" s="450">
        <v>5894.1</v>
      </c>
    </row>
    <row r="540" spans="1:3">
      <c r="A540" s="451" t="str">
        <f t="shared" si="55"/>
        <v>ТАЙВАНЬ (КИТАЙ)</v>
      </c>
      <c r="B540" s="451" t="s">
        <v>2837</v>
      </c>
      <c r="C540" s="450">
        <v>320324.93999999994</v>
      </c>
    </row>
    <row r="541" spans="1:3">
      <c r="A541" s="451" t="str">
        <f t="shared" si="55"/>
        <v>ТАЙВАНЬ (КИТАЙ)</v>
      </c>
      <c r="B541" s="451" t="s">
        <v>2853</v>
      </c>
      <c r="C541" s="450">
        <v>19793.999999999996</v>
      </c>
    </row>
    <row r="542" spans="1:3">
      <c r="A542" s="451" t="s">
        <v>2943</v>
      </c>
      <c r="B542" s="451" t="s">
        <v>2854</v>
      </c>
      <c r="C542" s="450">
        <v>12</v>
      </c>
    </row>
    <row r="543" spans="1:3">
      <c r="A543" s="451" t="s">
        <v>2766</v>
      </c>
      <c r="B543" s="451" t="s">
        <v>2765</v>
      </c>
      <c r="C543" s="450">
        <v>624</v>
      </c>
    </row>
    <row r="544" spans="1:3">
      <c r="A544" s="451" t="str">
        <f t="shared" ref="A544:A566" si="56">A543</f>
        <v>ТУРКМЕНИЯ</v>
      </c>
      <c r="B544" s="451" t="s">
        <v>2774</v>
      </c>
      <c r="C544" s="450">
        <v>373642.14</v>
      </c>
    </row>
    <row r="545" spans="1:3">
      <c r="A545" s="451" t="str">
        <f t="shared" si="56"/>
        <v>ТУРКМЕНИЯ</v>
      </c>
      <c r="B545" s="451" t="s">
        <v>2775</v>
      </c>
      <c r="C545" s="450">
        <v>1744914.3093600001</v>
      </c>
    </row>
    <row r="546" spans="1:3">
      <c r="A546" s="451" t="str">
        <f t="shared" si="56"/>
        <v>ТУРКМЕНИЯ</v>
      </c>
      <c r="B546" s="451" t="s">
        <v>2786</v>
      </c>
      <c r="C546" s="450">
        <v>429620.95999999996</v>
      </c>
    </row>
    <row r="547" spans="1:3">
      <c r="A547" s="451" t="str">
        <f t="shared" si="56"/>
        <v>ТУРКМЕНИЯ</v>
      </c>
      <c r="B547" s="451" t="s">
        <v>2776</v>
      </c>
      <c r="C547" s="450">
        <v>104172.55</v>
      </c>
    </row>
    <row r="548" spans="1:3">
      <c r="A548" s="451" t="str">
        <f t="shared" si="56"/>
        <v>ТУРКМЕНИЯ</v>
      </c>
      <c r="B548" s="451" t="s">
        <v>2811</v>
      </c>
      <c r="C548" s="450">
        <v>9185</v>
      </c>
    </row>
    <row r="549" spans="1:3">
      <c r="A549" s="451" t="str">
        <f t="shared" si="56"/>
        <v>ТУРКМЕНИЯ</v>
      </c>
      <c r="B549" s="451" t="s">
        <v>2762</v>
      </c>
      <c r="C549" s="450">
        <v>21028699.966000006</v>
      </c>
    </row>
    <row r="550" spans="1:3">
      <c r="A550" s="451" t="str">
        <f t="shared" si="56"/>
        <v>ТУРКМЕНИЯ</v>
      </c>
      <c r="B550" s="451" t="s">
        <v>2763</v>
      </c>
      <c r="C550" s="450">
        <v>2334025.3130000001</v>
      </c>
    </row>
    <row r="551" spans="1:3">
      <c r="A551" s="451" t="str">
        <f t="shared" si="56"/>
        <v>ТУРКМЕНИЯ</v>
      </c>
      <c r="B551" s="451" t="s">
        <v>2770</v>
      </c>
      <c r="C551" s="450">
        <v>14011947.169999983</v>
      </c>
    </row>
    <row r="552" spans="1:3">
      <c r="A552" s="451" t="str">
        <f t="shared" si="56"/>
        <v>ТУРКМЕНИЯ</v>
      </c>
      <c r="B552" s="451" t="s">
        <v>2777</v>
      </c>
      <c r="C552" s="450">
        <v>30505</v>
      </c>
    </row>
    <row r="553" spans="1:3">
      <c r="A553" s="451" t="str">
        <f t="shared" si="56"/>
        <v>ТУРКМЕНИЯ</v>
      </c>
      <c r="B553" s="451" t="s">
        <v>2778</v>
      </c>
      <c r="C553" s="450">
        <v>375456.73</v>
      </c>
    </row>
    <row r="554" spans="1:3">
      <c r="A554" s="451" t="str">
        <f t="shared" si="56"/>
        <v>ТУРКМЕНИЯ</v>
      </c>
      <c r="B554" s="451" t="s">
        <v>2818</v>
      </c>
      <c r="C554" s="450">
        <v>179928.1</v>
      </c>
    </row>
    <row r="555" spans="1:3">
      <c r="A555" s="451" t="str">
        <f t="shared" si="56"/>
        <v>ТУРКМЕНИЯ</v>
      </c>
      <c r="B555" s="451" t="s">
        <v>2819</v>
      </c>
      <c r="C555" s="450">
        <v>34340</v>
      </c>
    </row>
    <row r="556" spans="1:3">
      <c r="A556" s="451" t="str">
        <f t="shared" si="56"/>
        <v>ТУРКМЕНИЯ</v>
      </c>
      <c r="B556" s="451" t="s">
        <v>2821</v>
      </c>
      <c r="C556" s="450">
        <v>580739</v>
      </c>
    </row>
    <row r="557" spans="1:3">
      <c r="A557" s="451" t="str">
        <f t="shared" si="56"/>
        <v>ТУРКМЕНИЯ</v>
      </c>
      <c r="B557" s="451" t="s">
        <v>2822</v>
      </c>
      <c r="C557" s="450">
        <v>3606.27</v>
      </c>
    </row>
    <row r="558" spans="1:3">
      <c r="A558" s="451" t="str">
        <f t="shared" si="56"/>
        <v>ТУРКМЕНИЯ</v>
      </c>
      <c r="B558" s="451" t="s">
        <v>2810</v>
      </c>
      <c r="C558" s="450">
        <v>1717280.6139999998</v>
      </c>
    </row>
    <row r="559" spans="1:3">
      <c r="A559" s="451" t="str">
        <f t="shared" si="56"/>
        <v>ТУРКМЕНИЯ</v>
      </c>
      <c r="B559" s="451" t="s">
        <v>2779</v>
      </c>
      <c r="C559" s="450">
        <v>52195918.112000003</v>
      </c>
    </row>
    <row r="560" spans="1:3">
      <c r="A560" s="451" t="str">
        <f t="shared" si="56"/>
        <v>ТУРКМЕНИЯ</v>
      </c>
      <c r="B560" s="451" t="s">
        <v>2832</v>
      </c>
      <c r="C560" s="450">
        <v>198491.47100000002</v>
      </c>
    </row>
    <row r="561" spans="1:3">
      <c r="A561" s="451" t="str">
        <f t="shared" si="56"/>
        <v>ТУРКМЕНИЯ</v>
      </c>
      <c r="B561" s="451" t="s">
        <v>2767</v>
      </c>
      <c r="C561" s="450">
        <v>380521</v>
      </c>
    </row>
    <row r="562" spans="1:3">
      <c r="A562" s="451" t="str">
        <f t="shared" si="56"/>
        <v>ТУРКМЕНИЯ</v>
      </c>
      <c r="B562" s="451" t="s">
        <v>2781</v>
      </c>
      <c r="C562" s="450">
        <v>1819102.77</v>
      </c>
    </row>
    <row r="563" spans="1:3">
      <c r="A563" s="451" t="str">
        <f t="shared" si="56"/>
        <v>ТУРКМЕНИЯ</v>
      </c>
      <c r="B563" s="451" t="s">
        <v>2782</v>
      </c>
      <c r="C563" s="450">
        <v>124723.04</v>
      </c>
    </row>
    <row r="564" spans="1:3">
      <c r="A564" s="451" t="str">
        <f t="shared" si="56"/>
        <v>ТУРКМЕНИЯ</v>
      </c>
      <c r="B564" s="451" t="s">
        <v>2926</v>
      </c>
      <c r="C564" s="450">
        <v>70006.100000000006</v>
      </c>
    </row>
    <row r="565" spans="1:3">
      <c r="A565" s="451" t="str">
        <f t="shared" si="56"/>
        <v>ТУРКМЕНИЯ</v>
      </c>
      <c r="B565" s="451" t="s">
        <v>2837</v>
      </c>
      <c r="C565" s="450">
        <v>2279.67</v>
      </c>
    </row>
    <row r="566" spans="1:3">
      <c r="A566" s="451" t="str">
        <f t="shared" si="56"/>
        <v>ТУРКМЕНИЯ</v>
      </c>
      <c r="B566" s="451" t="s">
        <v>2838</v>
      </c>
      <c r="C566" s="450">
        <v>20200</v>
      </c>
    </row>
    <row r="567" spans="1:3">
      <c r="A567" s="451" t="s">
        <v>2832</v>
      </c>
      <c r="B567" s="451" t="s">
        <v>2768</v>
      </c>
      <c r="C567" s="450">
        <v>595</v>
      </c>
    </row>
    <row r="568" spans="1:3">
      <c r="A568" s="451" t="str">
        <f t="shared" ref="A568:A578" si="57">A567</f>
        <v>ТУРЦИЯ</v>
      </c>
      <c r="B568" s="451" t="s">
        <v>2769</v>
      </c>
      <c r="C568" s="450">
        <v>549051.67999999993</v>
      </c>
    </row>
    <row r="569" spans="1:3">
      <c r="A569" s="451" t="str">
        <f t="shared" si="57"/>
        <v>ТУРЦИЯ</v>
      </c>
      <c r="B569" s="451" t="s">
        <v>2799</v>
      </c>
      <c r="C569" s="450">
        <v>22065</v>
      </c>
    </row>
    <row r="570" spans="1:3">
      <c r="A570" s="451" t="str">
        <f t="shared" si="57"/>
        <v>ТУРЦИЯ</v>
      </c>
      <c r="B570" s="451" t="s">
        <v>2762</v>
      </c>
      <c r="C570" s="450">
        <v>53020967.31800019</v>
      </c>
    </row>
    <row r="571" spans="1:3">
      <c r="A571" s="451" t="str">
        <f t="shared" si="57"/>
        <v>ТУРЦИЯ</v>
      </c>
      <c r="B571" s="451" t="s">
        <v>2763</v>
      </c>
      <c r="C571" s="450">
        <v>16567151.511000007</v>
      </c>
    </row>
    <row r="572" spans="1:3">
      <c r="A572" s="451" t="str">
        <f t="shared" si="57"/>
        <v>ТУРЦИЯ</v>
      </c>
      <c r="B572" s="451" t="s">
        <v>2770</v>
      </c>
      <c r="C572" s="450">
        <v>1584536.3999999997</v>
      </c>
    </row>
    <row r="573" spans="1:3">
      <c r="A573" s="451" t="str">
        <f t="shared" si="57"/>
        <v>ТУРЦИЯ</v>
      </c>
      <c r="B573" s="451" t="s">
        <v>2779</v>
      </c>
      <c r="C573" s="450">
        <v>624796</v>
      </c>
    </row>
    <row r="574" spans="1:3">
      <c r="A574" s="451" t="str">
        <f t="shared" si="57"/>
        <v>ТУРЦИЯ</v>
      </c>
      <c r="B574" s="451" t="s">
        <v>2764</v>
      </c>
      <c r="C574" s="450">
        <v>17325706.248</v>
      </c>
    </row>
    <row r="575" spans="1:3">
      <c r="A575" s="451" t="str">
        <f t="shared" si="57"/>
        <v>ТУРЦИЯ</v>
      </c>
      <c r="B575" s="451" t="s">
        <v>2766</v>
      </c>
      <c r="C575" s="450">
        <v>3166528.4000000004</v>
      </c>
    </row>
    <row r="576" spans="1:3">
      <c r="A576" s="451" t="str">
        <f t="shared" si="57"/>
        <v>ТУРЦИЯ</v>
      </c>
      <c r="B576" s="451" t="s">
        <v>2832</v>
      </c>
      <c r="C576" s="450">
        <v>22001</v>
      </c>
    </row>
    <row r="577" spans="1:3">
      <c r="A577" s="451" t="str">
        <f t="shared" si="57"/>
        <v>ТУРЦИЯ</v>
      </c>
      <c r="B577" s="451" t="s">
        <v>2767</v>
      </c>
      <c r="C577" s="450">
        <v>79859478.821999982</v>
      </c>
    </row>
    <row r="578" spans="1:3">
      <c r="A578" s="451" t="str">
        <f t="shared" si="57"/>
        <v>ТУРЦИЯ</v>
      </c>
      <c r="B578" s="451" t="s">
        <v>2837</v>
      </c>
      <c r="C578" s="450">
        <v>22057</v>
      </c>
    </row>
    <row r="579" spans="1:3">
      <c r="A579" s="451" t="s">
        <v>2767</v>
      </c>
      <c r="B579" s="451" t="s">
        <v>2765</v>
      </c>
      <c r="C579" s="450">
        <v>188019.53999999998</v>
      </c>
    </row>
    <row r="580" spans="1:3">
      <c r="A580" s="451" t="str">
        <f t="shared" ref="A580:A643" si="58">A579</f>
        <v>УЗБЕКИСТАН</v>
      </c>
      <c r="B580" s="451" t="s">
        <v>2768</v>
      </c>
      <c r="C580" s="450">
        <v>16588911.784999996</v>
      </c>
    </row>
    <row r="581" spans="1:3">
      <c r="A581" s="451" t="str">
        <f t="shared" si="58"/>
        <v>УЗБЕКИСТАН</v>
      </c>
      <c r="B581" s="451" t="s">
        <v>2844</v>
      </c>
      <c r="C581" s="450">
        <v>21470</v>
      </c>
    </row>
    <row r="582" spans="1:3">
      <c r="A582" s="451" t="str">
        <f t="shared" si="58"/>
        <v>УЗБЕКИСТАН</v>
      </c>
      <c r="B582" s="451" t="s">
        <v>2774</v>
      </c>
      <c r="C582" s="450">
        <v>1992663.5255999996</v>
      </c>
    </row>
    <row r="583" spans="1:3">
      <c r="A583" s="451" t="str">
        <f t="shared" si="58"/>
        <v>УЗБЕКИСТАН</v>
      </c>
      <c r="B583" s="451" t="s">
        <v>2783</v>
      </c>
      <c r="C583" s="450">
        <v>16256244.409999996</v>
      </c>
    </row>
    <row r="584" spans="1:3">
      <c r="A584" s="451" t="str">
        <f t="shared" si="58"/>
        <v>УЗБЕКИСТАН</v>
      </c>
      <c r="B584" s="451" t="s">
        <v>2775</v>
      </c>
      <c r="C584" s="450">
        <v>22164808.508000005</v>
      </c>
    </row>
    <row r="585" spans="1:3">
      <c r="A585" s="451" t="str">
        <f t="shared" si="58"/>
        <v>УЗБЕКИСТАН</v>
      </c>
      <c r="B585" s="451" t="s">
        <v>2786</v>
      </c>
      <c r="C585" s="450">
        <v>1642449.7199999997</v>
      </c>
    </row>
    <row r="586" spans="1:3">
      <c r="A586" s="451" t="str">
        <f t="shared" si="58"/>
        <v>УЗБЕКИСТАН</v>
      </c>
      <c r="B586" s="451" t="s">
        <v>2787</v>
      </c>
      <c r="C586" s="450">
        <v>1515505.8399999999</v>
      </c>
    </row>
    <row r="587" spans="1:3">
      <c r="A587" s="451" t="str">
        <f t="shared" si="58"/>
        <v>УЗБЕКИСТАН</v>
      </c>
      <c r="B587" s="451" t="s">
        <v>2845</v>
      </c>
      <c r="C587" s="450">
        <v>317609.44</v>
      </c>
    </row>
    <row r="588" spans="1:3">
      <c r="A588" s="451" t="str">
        <f t="shared" si="58"/>
        <v>УЗБЕКИСТАН</v>
      </c>
      <c r="B588" s="451" t="s">
        <v>2788</v>
      </c>
      <c r="C588" s="450">
        <v>834786.11999999988</v>
      </c>
    </row>
    <row r="589" spans="1:3">
      <c r="A589" s="451" t="str">
        <f t="shared" si="58"/>
        <v>УЗБЕКИСТАН</v>
      </c>
      <c r="B589" s="451" t="s">
        <v>2790</v>
      </c>
      <c r="C589" s="450">
        <v>97165.25</v>
      </c>
    </row>
    <row r="590" spans="1:3">
      <c r="A590" s="451" t="str">
        <f t="shared" si="58"/>
        <v>УЗБЕКИСТАН</v>
      </c>
      <c r="B590" s="451" t="s">
        <v>2793</v>
      </c>
      <c r="C590" s="450">
        <v>25210572.769999992</v>
      </c>
    </row>
    <row r="591" spans="1:3">
      <c r="A591" s="451" t="str">
        <f t="shared" si="58"/>
        <v>УЗБЕКИСТАН</v>
      </c>
      <c r="B591" s="451" t="s">
        <v>2776</v>
      </c>
      <c r="C591" s="450">
        <v>7805989.910000002</v>
      </c>
    </row>
    <row r="592" spans="1:3">
      <c r="A592" s="451" t="str">
        <f t="shared" si="58"/>
        <v>УЗБЕКИСТАН</v>
      </c>
      <c r="B592" s="451" t="s">
        <v>2797</v>
      </c>
      <c r="C592" s="450">
        <v>619062.85</v>
      </c>
    </row>
    <row r="593" spans="1:3">
      <c r="A593" s="451" t="str">
        <f t="shared" si="58"/>
        <v>УЗБЕКИСТАН</v>
      </c>
      <c r="B593" s="451" t="s">
        <v>2798</v>
      </c>
      <c r="C593" s="450">
        <v>68299</v>
      </c>
    </row>
    <row r="594" spans="1:3">
      <c r="A594" s="451" t="str">
        <f t="shared" si="58"/>
        <v>УЗБЕКИСТАН</v>
      </c>
      <c r="B594" s="451" t="s">
        <v>2799</v>
      </c>
      <c r="C594" s="450">
        <v>18308085.492000006</v>
      </c>
    </row>
    <row r="595" spans="1:3">
      <c r="A595" s="451" t="str">
        <f t="shared" si="58"/>
        <v>УЗБЕКИСТАН</v>
      </c>
      <c r="B595" s="451" t="s">
        <v>2800</v>
      </c>
      <c r="C595" s="450">
        <v>10340.02</v>
      </c>
    </row>
    <row r="596" spans="1:3">
      <c r="A596" s="451" t="str">
        <f t="shared" si="58"/>
        <v>УЗБЕКИСТАН</v>
      </c>
      <c r="B596" s="451" t="s">
        <v>2803</v>
      </c>
      <c r="C596" s="450">
        <v>5040916.0000000019</v>
      </c>
    </row>
    <row r="597" spans="1:3">
      <c r="A597" s="451" t="str">
        <f t="shared" si="58"/>
        <v>УЗБЕКИСТАН</v>
      </c>
      <c r="B597" s="451" t="s">
        <v>2804</v>
      </c>
      <c r="C597" s="450">
        <v>127265.83</v>
      </c>
    </row>
    <row r="598" spans="1:3">
      <c r="A598" s="451" t="str">
        <f t="shared" si="58"/>
        <v>УЗБЕКИСТАН</v>
      </c>
      <c r="B598" s="451" t="s">
        <v>2805</v>
      </c>
      <c r="C598" s="450">
        <v>885726</v>
      </c>
    </row>
    <row r="599" spans="1:3">
      <c r="A599" s="451" t="str">
        <f t="shared" si="58"/>
        <v>УЗБЕКИСТАН</v>
      </c>
      <c r="B599" s="451" t="s">
        <v>2806</v>
      </c>
      <c r="C599" s="450">
        <v>63401161.440000191</v>
      </c>
    </row>
    <row r="600" spans="1:3">
      <c r="A600" s="451" t="str">
        <f t="shared" si="58"/>
        <v>УЗБЕКИСТАН</v>
      </c>
      <c r="B600" s="451" t="s">
        <v>2846</v>
      </c>
      <c r="C600" s="450">
        <v>4852156.4809999997</v>
      </c>
    </row>
    <row r="601" spans="1:3">
      <c r="A601" s="451" t="str">
        <f t="shared" si="58"/>
        <v>УЗБЕКИСТАН</v>
      </c>
      <c r="B601" s="451" t="s">
        <v>2807</v>
      </c>
      <c r="C601" s="450">
        <v>4216611.2810000004</v>
      </c>
    </row>
    <row r="602" spans="1:3">
      <c r="A602" s="451" t="str">
        <f t="shared" si="58"/>
        <v>УЗБЕКИСТАН</v>
      </c>
      <c r="B602" s="451" t="s">
        <v>2811</v>
      </c>
      <c r="C602" s="450">
        <v>494706.80000000005</v>
      </c>
    </row>
    <row r="603" spans="1:3">
      <c r="A603" s="451" t="str">
        <f t="shared" si="58"/>
        <v>УЗБЕКИСТАН</v>
      </c>
      <c r="B603" s="451" t="s">
        <v>2812</v>
      </c>
      <c r="C603" s="450">
        <v>3971684.0400000005</v>
      </c>
    </row>
    <row r="604" spans="1:3">
      <c r="A604" s="451" t="str">
        <f t="shared" si="58"/>
        <v>УЗБЕКИСТАН</v>
      </c>
      <c r="B604" s="451" t="s">
        <v>2813</v>
      </c>
      <c r="C604" s="450">
        <v>11655.53</v>
      </c>
    </row>
    <row r="605" spans="1:3">
      <c r="A605" s="451" t="str">
        <f t="shared" si="58"/>
        <v>УЗБЕКИСТАН</v>
      </c>
      <c r="B605" s="451" t="s">
        <v>2762</v>
      </c>
      <c r="C605" s="450">
        <v>901748034.07420266</v>
      </c>
    </row>
    <row r="606" spans="1:3">
      <c r="A606" s="451" t="str">
        <f t="shared" si="58"/>
        <v>УЗБЕКИСТАН</v>
      </c>
      <c r="B606" s="451" t="s">
        <v>2814</v>
      </c>
      <c r="C606" s="450">
        <v>2547582.14</v>
      </c>
    </row>
    <row r="607" spans="1:3">
      <c r="A607" s="451" t="str">
        <f t="shared" si="58"/>
        <v>УЗБЕКИСТАН</v>
      </c>
      <c r="B607" s="451" t="s">
        <v>2841</v>
      </c>
      <c r="C607" s="450">
        <v>72480</v>
      </c>
    </row>
    <row r="608" spans="1:3">
      <c r="A608" s="451" t="str">
        <f t="shared" si="58"/>
        <v>УЗБЕКИСТАН</v>
      </c>
      <c r="B608" s="451" t="s">
        <v>2763</v>
      </c>
      <c r="C608" s="450">
        <v>19541521.108000003</v>
      </c>
    </row>
    <row r="609" spans="1:3">
      <c r="A609" s="451" t="str">
        <f t="shared" si="58"/>
        <v>УЗБЕКИСТАН</v>
      </c>
      <c r="B609" s="451" t="s">
        <v>2770</v>
      </c>
      <c r="C609" s="450">
        <v>493602179.61845273</v>
      </c>
    </row>
    <row r="610" spans="1:3">
      <c r="A610" s="451" t="str">
        <f t="shared" si="58"/>
        <v>УЗБЕКИСТАН</v>
      </c>
      <c r="B610" s="451" t="s">
        <v>2854</v>
      </c>
      <c r="C610" s="450">
        <v>58027.200000000004</v>
      </c>
    </row>
    <row r="611" spans="1:3">
      <c r="A611" s="451" t="str">
        <f t="shared" si="58"/>
        <v>УЗБЕКИСТАН</v>
      </c>
      <c r="B611" s="451" t="s">
        <v>2815</v>
      </c>
      <c r="C611" s="450">
        <v>16505458.284000009</v>
      </c>
    </row>
    <row r="612" spans="1:3">
      <c r="A612" s="451" t="str">
        <f t="shared" si="58"/>
        <v>УЗБЕКИСТАН</v>
      </c>
      <c r="B612" s="451" t="s">
        <v>2935</v>
      </c>
      <c r="C612" s="450">
        <v>216864</v>
      </c>
    </row>
    <row r="613" spans="1:3">
      <c r="A613" s="451" t="str">
        <f t="shared" si="58"/>
        <v>УЗБЕКИСТАН</v>
      </c>
      <c r="B613" s="451" t="s">
        <v>2777</v>
      </c>
      <c r="C613" s="450">
        <v>54561185.589000061</v>
      </c>
    </row>
    <row r="614" spans="1:3">
      <c r="A614" s="451" t="str">
        <f t="shared" si="58"/>
        <v>УЗБЕКИСТАН</v>
      </c>
      <c r="B614" s="451" t="s">
        <v>2778</v>
      </c>
      <c r="C614" s="450">
        <v>12367600.604000006</v>
      </c>
    </row>
    <row r="615" spans="1:3">
      <c r="A615" s="451" t="str">
        <f t="shared" si="58"/>
        <v>УЗБЕКИСТАН</v>
      </c>
      <c r="B615" s="451" t="s">
        <v>2817</v>
      </c>
      <c r="C615" s="450">
        <v>41797.910000000003</v>
      </c>
    </row>
    <row r="616" spans="1:3">
      <c r="A616" s="451" t="str">
        <f t="shared" si="58"/>
        <v>УЗБЕКИСТАН</v>
      </c>
      <c r="B616" s="451" t="s">
        <v>2858</v>
      </c>
      <c r="C616" s="450">
        <v>15092504.179999998</v>
      </c>
    </row>
    <row r="617" spans="1:3">
      <c r="A617" s="451" t="str">
        <f t="shared" si="58"/>
        <v>УЗБЕКИСТАН</v>
      </c>
      <c r="B617" s="451" t="s">
        <v>2861</v>
      </c>
      <c r="C617" s="450">
        <v>643027.74</v>
      </c>
    </row>
    <row r="618" spans="1:3">
      <c r="A618" s="451" t="str">
        <f t="shared" si="58"/>
        <v>УЗБЕКИСТАН</v>
      </c>
      <c r="B618" s="451" t="s">
        <v>2862</v>
      </c>
      <c r="C618" s="450">
        <v>176775</v>
      </c>
    </row>
    <row r="619" spans="1:3">
      <c r="A619" s="451" t="str">
        <f t="shared" si="58"/>
        <v>УЗБЕКИСТАН</v>
      </c>
      <c r="B619" s="451" t="s">
        <v>2818</v>
      </c>
      <c r="C619" s="450">
        <v>4676796.4800000004</v>
      </c>
    </row>
    <row r="620" spans="1:3">
      <c r="A620" s="451" t="str">
        <f t="shared" si="58"/>
        <v>УЗБЕКИСТАН</v>
      </c>
      <c r="B620" s="451" t="s">
        <v>2819</v>
      </c>
      <c r="C620" s="450">
        <v>620872.27</v>
      </c>
    </row>
    <row r="621" spans="1:3">
      <c r="A621" s="451" t="str">
        <f t="shared" si="58"/>
        <v>УЗБЕКИСТАН</v>
      </c>
      <c r="B621" s="451" t="s">
        <v>2911</v>
      </c>
      <c r="C621" s="450">
        <v>565824</v>
      </c>
    </row>
    <row r="622" spans="1:3">
      <c r="A622" s="451" t="str">
        <f t="shared" si="58"/>
        <v>УЗБЕКИСТАН</v>
      </c>
      <c r="B622" s="451" t="s">
        <v>2821</v>
      </c>
      <c r="C622" s="450">
        <v>4764819.8599999994</v>
      </c>
    </row>
    <row r="623" spans="1:3">
      <c r="A623" s="451" t="str">
        <f t="shared" si="58"/>
        <v>УЗБЕКИСТАН</v>
      </c>
      <c r="B623" s="451" t="s">
        <v>2823</v>
      </c>
      <c r="C623" s="450">
        <v>159605.69999999995</v>
      </c>
    </row>
    <row r="624" spans="1:3">
      <c r="A624" s="451" t="str">
        <f t="shared" si="58"/>
        <v>УЗБЕКИСТАН</v>
      </c>
      <c r="B624" s="451" t="s">
        <v>2865</v>
      </c>
      <c r="C624" s="450">
        <v>12580.75</v>
      </c>
    </row>
    <row r="625" spans="1:3">
      <c r="A625" s="451" t="str">
        <f t="shared" si="58"/>
        <v>УЗБЕКИСТАН</v>
      </c>
      <c r="B625" s="451" t="s">
        <v>2824</v>
      </c>
      <c r="C625" s="450">
        <v>908099.91999999969</v>
      </c>
    </row>
    <row r="626" spans="1:3">
      <c r="A626" s="451" t="str">
        <f t="shared" si="58"/>
        <v>УЗБЕКИСТАН</v>
      </c>
      <c r="B626" s="451" t="s">
        <v>2825</v>
      </c>
      <c r="C626" s="450">
        <v>45404.4</v>
      </c>
    </row>
    <row r="627" spans="1:3">
      <c r="A627" s="451" t="str">
        <f t="shared" si="58"/>
        <v>УЗБЕКИСТАН</v>
      </c>
      <c r="B627" s="451" t="s">
        <v>2868</v>
      </c>
      <c r="C627" s="450">
        <v>883878.59999999986</v>
      </c>
    </row>
    <row r="628" spans="1:3">
      <c r="A628" s="451" t="str">
        <f t="shared" si="58"/>
        <v>УЗБЕКИСТАН</v>
      </c>
      <c r="B628" s="451" t="s">
        <v>2810</v>
      </c>
      <c r="C628" s="450">
        <v>26489294.470149994</v>
      </c>
    </row>
    <row r="629" spans="1:3">
      <c r="A629" s="451" t="str">
        <f t="shared" si="58"/>
        <v>УЗБЕКИСТАН</v>
      </c>
      <c r="B629" s="451" t="s">
        <v>2869</v>
      </c>
      <c r="C629" s="450">
        <v>1404019.2999999998</v>
      </c>
    </row>
    <row r="630" spans="1:3">
      <c r="A630" s="451" t="str">
        <f t="shared" si="58"/>
        <v>УЗБЕКИСТАН</v>
      </c>
      <c r="B630" s="451" t="s">
        <v>2944</v>
      </c>
      <c r="C630" s="450">
        <v>22311</v>
      </c>
    </row>
    <row r="631" spans="1:3">
      <c r="A631" s="451" t="str">
        <f t="shared" si="58"/>
        <v>УЗБЕКИСТАН</v>
      </c>
      <c r="B631" s="451" t="s">
        <v>2779</v>
      </c>
      <c r="C631" s="450">
        <v>777781910.88560033</v>
      </c>
    </row>
    <row r="632" spans="1:3">
      <c r="A632" s="451" t="str">
        <f t="shared" si="58"/>
        <v>УЗБЕКИСТАН</v>
      </c>
      <c r="B632" s="451" t="s">
        <v>2826</v>
      </c>
      <c r="C632" s="450">
        <v>3198404.9000000004</v>
      </c>
    </row>
    <row r="633" spans="1:3">
      <c r="A633" s="451" t="str">
        <f t="shared" si="58"/>
        <v>УЗБЕКИСТАН</v>
      </c>
      <c r="B633" s="451" t="s">
        <v>2827</v>
      </c>
      <c r="C633" s="450">
        <v>204939</v>
      </c>
    </row>
    <row r="634" spans="1:3">
      <c r="A634" s="451" t="str">
        <f t="shared" si="58"/>
        <v>УЗБЕКИСТАН</v>
      </c>
      <c r="B634" s="451" t="s">
        <v>2934</v>
      </c>
      <c r="C634" s="450">
        <v>229336.17</v>
      </c>
    </row>
    <row r="635" spans="1:3">
      <c r="A635" s="451" t="str">
        <f t="shared" si="58"/>
        <v>УЗБЕКИСТАН</v>
      </c>
      <c r="B635" s="451" t="s">
        <v>2849</v>
      </c>
      <c r="C635" s="450">
        <v>152121.46</v>
      </c>
    </row>
    <row r="636" spans="1:3">
      <c r="A636" s="451" t="str">
        <f t="shared" si="58"/>
        <v>УЗБЕКИСТАН</v>
      </c>
      <c r="B636" s="451" t="s">
        <v>2828</v>
      </c>
      <c r="C636" s="450">
        <v>10530551.649999999</v>
      </c>
    </row>
    <row r="637" spans="1:3">
      <c r="A637" s="451" t="str">
        <f t="shared" si="58"/>
        <v>УЗБЕКИСТАН</v>
      </c>
      <c r="B637" s="451" t="s">
        <v>2874</v>
      </c>
      <c r="C637" s="450">
        <v>108954</v>
      </c>
    </row>
    <row r="638" spans="1:3">
      <c r="A638" s="451" t="str">
        <f t="shared" si="58"/>
        <v>УЗБЕКИСТАН</v>
      </c>
      <c r="B638" s="451" t="s">
        <v>2875</v>
      </c>
      <c r="C638" s="450">
        <v>142843.5</v>
      </c>
    </row>
    <row r="639" spans="1:3">
      <c r="A639" s="451" t="str">
        <f t="shared" si="58"/>
        <v>УЗБЕКИСТАН</v>
      </c>
      <c r="B639" s="451" t="s">
        <v>2829</v>
      </c>
      <c r="C639" s="450">
        <v>5203.3999999999996</v>
      </c>
    </row>
    <row r="640" spans="1:3">
      <c r="A640" s="451" t="str">
        <f t="shared" si="58"/>
        <v>УЗБЕКИСТАН</v>
      </c>
      <c r="B640" s="451" t="s">
        <v>2830</v>
      </c>
      <c r="C640" s="450">
        <v>260759.94</v>
      </c>
    </row>
    <row r="641" spans="1:3">
      <c r="A641" s="451" t="str">
        <f t="shared" si="58"/>
        <v>УЗБЕКИСТАН</v>
      </c>
      <c r="B641" s="451" t="s">
        <v>2780</v>
      </c>
      <c r="C641" s="450">
        <v>1501619.6510000001</v>
      </c>
    </row>
    <row r="642" spans="1:3">
      <c r="A642" s="451" t="str">
        <f t="shared" si="58"/>
        <v>УЗБЕКИСТАН</v>
      </c>
      <c r="B642" s="451" t="s">
        <v>2876</v>
      </c>
      <c r="C642" s="450">
        <v>796749.00000000035</v>
      </c>
    </row>
    <row r="643" spans="1:3">
      <c r="A643" s="451" t="str">
        <f t="shared" si="58"/>
        <v>УЗБЕКИСТАН</v>
      </c>
      <c r="B643" s="451" t="s">
        <v>2852</v>
      </c>
      <c r="C643" s="450">
        <v>1389164.17</v>
      </c>
    </row>
    <row r="644" spans="1:3">
      <c r="A644" s="451" t="str">
        <f t="shared" ref="A644:A658" si="59">A643</f>
        <v>УЗБЕКИСТАН</v>
      </c>
      <c r="B644" s="451" t="s">
        <v>2882</v>
      </c>
      <c r="C644" s="450">
        <v>22501.52</v>
      </c>
    </row>
    <row r="645" spans="1:3">
      <c r="A645" s="451" t="str">
        <f t="shared" si="59"/>
        <v>УЗБЕКИСТАН</v>
      </c>
      <c r="B645" s="451" t="s">
        <v>2832</v>
      </c>
      <c r="C645" s="450">
        <v>359507848.88899881</v>
      </c>
    </row>
    <row r="646" spans="1:3">
      <c r="A646" s="451" t="str">
        <f t="shared" si="59"/>
        <v>УЗБЕКИСТАН</v>
      </c>
      <c r="B646" s="451" t="s">
        <v>2767</v>
      </c>
      <c r="C646" s="450">
        <v>263653.38</v>
      </c>
    </row>
    <row r="647" spans="1:3">
      <c r="A647" s="451" t="str">
        <f t="shared" si="59"/>
        <v>УЗБЕКИСТАН</v>
      </c>
      <c r="B647" s="451" t="s">
        <v>2781</v>
      </c>
      <c r="C647" s="450">
        <v>113327919.64600012</v>
      </c>
    </row>
    <row r="648" spans="1:3">
      <c r="A648" s="451" t="str">
        <f t="shared" si="59"/>
        <v>УЗБЕКИСТАН</v>
      </c>
      <c r="B648" s="451" t="s">
        <v>2833</v>
      </c>
      <c r="C648" s="450">
        <v>9312654.6199999955</v>
      </c>
    </row>
    <row r="649" spans="1:3">
      <c r="A649" s="451" t="str">
        <f t="shared" si="59"/>
        <v>УЗБЕКИСТАН</v>
      </c>
      <c r="B649" s="451" t="s">
        <v>2782</v>
      </c>
      <c r="C649" s="450">
        <v>1835536.8099999998</v>
      </c>
    </row>
    <row r="650" spans="1:3">
      <c r="A650" s="451" t="str">
        <f t="shared" si="59"/>
        <v>УЗБЕКИСТАН</v>
      </c>
      <c r="B650" s="451" t="s">
        <v>2835</v>
      </c>
      <c r="C650" s="450">
        <v>132660</v>
      </c>
    </row>
    <row r="651" spans="1:3">
      <c r="A651" s="451" t="str">
        <f t="shared" si="59"/>
        <v>УЗБЕКИСТАН</v>
      </c>
      <c r="B651" s="451" t="s">
        <v>2926</v>
      </c>
      <c r="C651" s="450">
        <v>1542165.6400000001</v>
      </c>
    </row>
    <row r="652" spans="1:3">
      <c r="A652" s="451" t="str">
        <f t="shared" si="59"/>
        <v>УЗБЕКИСТАН</v>
      </c>
      <c r="B652" s="451" t="s">
        <v>2883</v>
      </c>
      <c r="C652" s="450">
        <v>68012.399999999994</v>
      </c>
    </row>
    <row r="653" spans="1:3">
      <c r="A653" s="451" t="str">
        <f t="shared" si="59"/>
        <v>УЗБЕКИСТАН</v>
      </c>
      <c r="B653" s="451" t="s">
        <v>2837</v>
      </c>
      <c r="C653" s="450">
        <v>202687.31</v>
      </c>
    </row>
    <row r="654" spans="1:3">
      <c r="A654" s="451" t="str">
        <f t="shared" si="59"/>
        <v>УЗБЕКИСТАН</v>
      </c>
      <c r="B654" s="451" t="s">
        <v>2853</v>
      </c>
      <c r="C654" s="450">
        <v>6572</v>
      </c>
    </row>
    <row r="655" spans="1:3">
      <c r="A655" s="451" t="str">
        <f t="shared" si="59"/>
        <v>УЗБЕКИСТАН</v>
      </c>
      <c r="B655" s="451" t="s">
        <v>2884</v>
      </c>
      <c r="C655" s="450">
        <v>2090488.9800000004</v>
      </c>
    </row>
    <row r="656" spans="1:3">
      <c r="A656" s="451" t="str">
        <f t="shared" si="59"/>
        <v>УЗБЕКИСТАН</v>
      </c>
      <c r="B656" s="451" t="s">
        <v>2838</v>
      </c>
      <c r="C656" s="450">
        <v>27305860.619999997</v>
      </c>
    </row>
    <row r="657" spans="1:3">
      <c r="A657" s="451" t="str">
        <f t="shared" si="59"/>
        <v>УЗБЕКИСТАН</v>
      </c>
      <c r="B657" s="451" t="s">
        <v>2839</v>
      </c>
      <c r="C657" s="450">
        <v>63069.5</v>
      </c>
    </row>
    <row r="658" spans="1:3">
      <c r="A658" s="451" t="str">
        <f t="shared" si="59"/>
        <v>УЗБЕКИСТАН</v>
      </c>
      <c r="B658" s="451" t="s">
        <v>2840</v>
      </c>
      <c r="C658" s="450">
        <v>6611186.2400000002</v>
      </c>
    </row>
    <row r="659" spans="1:3">
      <c r="A659" s="451" t="s">
        <v>2781</v>
      </c>
      <c r="B659" s="451" t="s">
        <v>2768</v>
      </c>
      <c r="C659" s="450">
        <v>21105</v>
      </c>
    </row>
    <row r="660" spans="1:3">
      <c r="A660" s="451" t="str">
        <f t="shared" ref="A660:A668" si="60">A659</f>
        <v>УКРАИНА</v>
      </c>
      <c r="B660" s="451" t="s">
        <v>2769</v>
      </c>
      <c r="C660" s="450">
        <v>53026.400000000001</v>
      </c>
    </row>
    <row r="661" spans="1:3">
      <c r="A661" s="451" t="str">
        <f t="shared" si="60"/>
        <v>УКРАИНА</v>
      </c>
      <c r="B661" s="451" t="s">
        <v>2762</v>
      </c>
      <c r="C661" s="450">
        <v>39030474.006999969</v>
      </c>
    </row>
    <row r="662" spans="1:3">
      <c r="A662" s="451" t="str">
        <f t="shared" si="60"/>
        <v>УКРАИНА</v>
      </c>
      <c r="B662" s="451" t="s">
        <v>2763</v>
      </c>
      <c r="C662" s="450">
        <v>16119661.768999994</v>
      </c>
    </row>
    <row r="663" spans="1:3">
      <c r="A663" s="451" t="str">
        <f t="shared" si="60"/>
        <v>УКРАИНА</v>
      </c>
      <c r="B663" s="451" t="s">
        <v>2770</v>
      </c>
      <c r="C663" s="450">
        <v>18303</v>
      </c>
    </row>
    <row r="664" spans="1:3">
      <c r="A664" s="451" t="str">
        <f t="shared" si="60"/>
        <v>УКРАИНА</v>
      </c>
      <c r="B664" s="451" t="s">
        <v>2779</v>
      </c>
      <c r="C664" s="450">
        <v>47889.039999999994</v>
      </c>
    </row>
    <row r="665" spans="1:3">
      <c r="A665" s="451" t="str">
        <f t="shared" si="60"/>
        <v>УКРАИНА</v>
      </c>
      <c r="B665" s="451" t="s">
        <v>2764</v>
      </c>
      <c r="C665" s="450">
        <v>2750196.5089999996</v>
      </c>
    </row>
    <row r="666" spans="1:3">
      <c r="A666" s="451" t="str">
        <f t="shared" si="60"/>
        <v>УКРАИНА</v>
      </c>
      <c r="B666" s="451" t="s">
        <v>2766</v>
      </c>
      <c r="C666" s="450">
        <v>57033.7</v>
      </c>
    </row>
    <row r="667" spans="1:3">
      <c r="A667" s="451" t="str">
        <f t="shared" si="60"/>
        <v>УКРАИНА</v>
      </c>
      <c r="B667" s="451" t="s">
        <v>2767</v>
      </c>
      <c r="C667" s="450">
        <v>6883814.3649999984</v>
      </c>
    </row>
    <row r="668" spans="1:3">
      <c r="A668" s="451" t="str">
        <f t="shared" si="60"/>
        <v>УКРАИНА</v>
      </c>
      <c r="B668" s="451" t="s">
        <v>2781</v>
      </c>
      <c r="C668" s="450">
        <v>63147.039999999994</v>
      </c>
    </row>
    <row r="669" spans="1:3">
      <c r="A669" s="451" t="s">
        <v>2885</v>
      </c>
      <c r="B669" s="451" t="s">
        <v>2762</v>
      </c>
      <c r="C669" s="450">
        <v>593768.17099999997</v>
      </c>
    </row>
    <row r="670" spans="1:3">
      <c r="A670" s="451" t="s">
        <v>2833</v>
      </c>
      <c r="B670" s="451" t="s">
        <v>2762</v>
      </c>
      <c r="C670" s="450">
        <v>51591.917000000001</v>
      </c>
    </row>
    <row r="671" spans="1:3">
      <c r="A671" s="451" t="str">
        <f>A670</f>
        <v>ФИЛИППИНЫ</v>
      </c>
      <c r="B671" s="451" t="s">
        <v>2767</v>
      </c>
      <c r="C671" s="450">
        <v>37102.300000000003</v>
      </c>
    </row>
    <row r="672" spans="1:3">
      <c r="A672" s="451" t="s">
        <v>2834</v>
      </c>
      <c r="B672" s="451" t="s">
        <v>2762</v>
      </c>
      <c r="C672" s="450">
        <v>86944.01400000001</v>
      </c>
    </row>
    <row r="673" spans="1:3">
      <c r="A673" s="451" t="str">
        <f t="shared" ref="A673:A675" si="61">A672</f>
        <v>ФИНЛЯНДИЯ</v>
      </c>
      <c r="B673" s="451" t="s">
        <v>2810</v>
      </c>
      <c r="C673" s="450">
        <v>2060</v>
      </c>
    </row>
    <row r="674" spans="1:3">
      <c r="A674" s="451" t="str">
        <f t="shared" si="61"/>
        <v>ФИНЛЯНДИЯ</v>
      </c>
      <c r="B674" s="451" t="s">
        <v>2764</v>
      </c>
      <c r="C674" s="450">
        <v>27264</v>
      </c>
    </row>
    <row r="675" spans="1:3">
      <c r="A675" s="451" t="str">
        <f t="shared" si="61"/>
        <v>ФИНЛЯНДИЯ</v>
      </c>
      <c r="B675" s="451" t="s">
        <v>2767</v>
      </c>
      <c r="C675" s="450">
        <v>12500</v>
      </c>
    </row>
    <row r="676" spans="1:3">
      <c r="A676" s="451" t="s">
        <v>2782</v>
      </c>
      <c r="B676" s="451" t="s">
        <v>2775</v>
      </c>
      <c r="C676" s="450">
        <v>4765</v>
      </c>
    </row>
    <row r="677" spans="1:3">
      <c r="A677" s="451" t="str">
        <f t="shared" ref="A677:A683" si="62">A676</f>
        <v>ФРАНЦИЯ</v>
      </c>
      <c r="B677" s="451" t="s">
        <v>2762</v>
      </c>
      <c r="C677" s="450">
        <v>1648144.6330000001</v>
      </c>
    </row>
    <row r="678" spans="1:3">
      <c r="A678" s="451" t="str">
        <f t="shared" si="62"/>
        <v>ФРАНЦИЯ</v>
      </c>
      <c r="B678" s="451" t="s">
        <v>2770</v>
      </c>
      <c r="C678" s="450">
        <v>19891.82</v>
      </c>
    </row>
    <row r="679" spans="1:3">
      <c r="A679" s="451" t="str">
        <f t="shared" si="62"/>
        <v>ФРАНЦИЯ</v>
      </c>
      <c r="B679" s="451" t="s">
        <v>2810</v>
      </c>
      <c r="C679" s="450">
        <v>11260.84</v>
      </c>
    </row>
    <row r="680" spans="1:3">
      <c r="A680" s="451" t="str">
        <f t="shared" si="62"/>
        <v>ФРАНЦИЯ</v>
      </c>
      <c r="B680" s="451" t="s">
        <v>2779</v>
      </c>
      <c r="C680" s="450">
        <v>14260.01</v>
      </c>
    </row>
    <row r="681" spans="1:3">
      <c r="A681" s="451" t="str">
        <f t="shared" si="62"/>
        <v>ФРАНЦИЯ</v>
      </c>
      <c r="B681" s="451" t="s">
        <v>2764</v>
      </c>
      <c r="C681" s="450">
        <v>288425</v>
      </c>
    </row>
    <row r="682" spans="1:3">
      <c r="A682" s="451" t="str">
        <f t="shared" si="62"/>
        <v>ФРАНЦИЯ</v>
      </c>
      <c r="B682" s="451" t="s">
        <v>2766</v>
      </c>
      <c r="C682" s="450">
        <v>949069.67</v>
      </c>
    </row>
    <row r="683" spans="1:3">
      <c r="A683" s="451" t="str">
        <f t="shared" si="62"/>
        <v>ФРАНЦИЯ</v>
      </c>
      <c r="B683" s="451" t="s">
        <v>2767</v>
      </c>
      <c r="C683" s="450">
        <v>207202.17200000002</v>
      </c>
    </row>
    <row r="684" spans="1:3">
      <c r="A684" s="451" t="s">
        <v>2835</v>
      </c>
      <c r="B684" s="451" t="s">
        <v>2762</v>
      </c>
      <c r="C684" s="450">
        <v>12</v>
      </c>
    </row>
    <row r="685" spans="1:3">
      <c r="A685" s="451" t="s">
        <v>2912</v>
      </c>
      <c r="B685" s="451" t="s">
        <v>2762</v>
      </c>
      <c r="C685" s="450">
        <v>22480</v>
      </c>
    </row>
    <row r="686" spans="1:3">
      <c r="A686" s="451" t="s">
        <v>2926</v>
      </c>
      <c r="B686" s="451" t="s">
        <v>2775</v>
      </c>
      <c r="C686" s="450">
        <v>126113.09999999999</v>
      </c>
    </row>
    <row r="687" spans="1:3">
      <c r="A687" s="451" t="str">
        <f t="shared" ref="A687:A691" si="63">A686</f>
        <v>ЧЕХИЯ</v>
      </c>
      <c r="B687" s="451" t="s">
        <v>2762</v>
      </c>
      <c r="C687" s="450">
        <v>1018251.827</v>
      </c>
    </row>
    <row r="688" spans="1:3">
      <c r="A688" s="451" t="str">
        <f t="shared" si="63"/>
        <v>ЧЕХИЯ</v>
      </c>
      <c r="B688" s="451" t="s">
        <v>2763</v>
      </c>
      <c r="C688" s="450">
        <v>3537.5590000000002</v>
      </c>
    </row>
    <row r="689" spans="1:3">
      <c r="A689" s="451" t="str">
        <f t="shared" si="63"/>
        <v>ЧЕХИЯ</v>
      </c>
      <c r="B689" s="451" t="s">
        <v>2770</v>
      </c>
      <c r="C689" s="450">
        <v>26287</v>
      </c>
    </row>
    <row r="690" spans="1:3">
      <c r="A690" s="451" t="str">
        <f t="shared" si="63"/>
        <v>ЧЕХИЯ</v>
      </c>
      <c r="B690" s="451" t="s">
        <v>2764</v>
      </c>
      <c r="C690" s="450">
        <v>5283.4</v>
      </c>
    </row>
    <row r="691" spans="1:3">
      <c r="A691" s="451" t="str">
        <f t="shared" si="63"/>
        <v>ЧЕХИЯ</v>
      </c>
      <c r="B691" s="451" t="s">
        <v>2767</v>
      </c>
      <c r="C691" s="450">
        <v>16965.07</v>
      </c>
    </row>
    <row r="692" spans="1:3">
      <c r="A692" s="451" t="s">
        <v>2883</v>
      </c>
      <c r="B692" s="451" t="s">
        <v>2762</v>
      </c>
      <c r="C692" s="450">
        <v>8330912</v>
      </c>
    </row>
    <row r="693" spans="1:3">
      <c r="A693" s="451" t="s">
        <v>2837</v>
      </c>
      <c r="B693" s="451" t="s">
        <v>2762</v>
      </c>
      <c r="C693" s="450">
        <v>1163254.4260000002</v>
      </c>
    </row>
    <row r="694" spans="1:3">
      <c r="A694" s="451" t="str">
        <f t="shared" ref="A694:A700" si="64">A693</f>
        <v>ШВЕЙЦАРИЯ</v>
      </c>
      <c r="B694" s="451" t="s">
        <v>2763</v>
      </c>
      <c r="C694" s="450">
        <v>162720</v>
      </c>
    </row>
    <row r="695" spans="1:3">
      <c r="A695" s="451" t="str">
        <f t="shared" si="64"/>
        <v>ШВЕЙЦАРИЯ</v>
      </c>
      <c r="B695" s="451" t="s">
        <v>2810</v>
      </c>
      <c r="C695" s="450">
        <v>33434.839999999997</v>
      </c>
    </row>
    <row r="696" spans="1:3">
      <c r="A696" s="451" t="str">
        <f t="shared" si="64"/>
        <v>ШВЕЙЦАРИЯ</v>
      </c>
      <c r="B696" s="451" t="s">
        <v>2779</v>
      </c>
      <c r="C696" s="450">
        <v>8190</v>
      </c>
    </row>
    <row r="697" spans="1:3">
      <c r="A697" s="451" t="str">
        <f t="shared" si="64"/>
        <v>ШВЕЙЦАРИЯ</v>
      </c>
      <c r="B697" s="451" t="s">
        <v>2764</v>
      </c>
      <c r="C697" s="450">
        <v>841073</v>
      </c>
    </row>
    <row r="698" spans="1:3">
      <c r="A698" s="451" t="str">
        <f t="shared" si="64"/>
        <v>ШВЕЙЦАРИЯ</v>
      </c>
      <c r="B698" s="451" t="s">
        <v>2766</v>
      </c>
      <c r="C698" s="450">
        <v>10635</v>
      </c>
    </row>
    <row r="699" spans="1:3">
      <c r="A699" s="451" t="str">
        <f t="shared" si="64"/>
        <v>ШВЕЙЦАРИЯ</v>
      </c>
      <c r="B699" s="451" t="s">
        <v>2767</v>
      </c>
      <c r="C699" s="450">
        <v>1599809.9600000002</v>
      </c>
    </row>
    <row r="700" spans="1:3">
      <c r="A700" s="451" t="str">
        <f t="shared" si="64"/>
        <v>ШВЕЙЦАРИЯ</v>
      </c>
      <c r="B700" s="451" t="s">
        <v>2926</v>
      </c>
      <c r="C700" s="450">
        <v>13964.750000000002</v>
      </c>
    </row>
    <row r="701" spans="1:3">
      <c r="A701" s="451" t="s">
        <v>2853</v>
      </c>
      <c r="B701" s="451" t="s">
        <v>2762</v>
      </c>
      <c r="C701" s="450">
        <v>71536.072999999989</v>
      </c>
    </row>
    <row r="702" spans="1:3">
      <c r="A702" s="451" t="str">
        <f t="shared" ref="A702:A704" si="65">A701</f>
        <v>ШВЕЦИЯ</v>
      </c>
      <c r="B702" s="451" t="s">
        <v>2770</v>
      </c>
      <c r="C702" s="450">
        <v>52215</v>
      </c>
    </row>
    <row r="703" spans="1:3">
      <c r="A703" s="451" t="str">
        <f t="shared" si="65"/>
        <v>ШВЕЦИЯ</v>
      </c>
      <c r="B703" s="451" t="s">
        <v>2810</v>
      </c>
      <c r="C703" s="450">
        <v>457.1</v>
      </c>
    </row>
    <row r="704" spans="1:3">
      <c r="A704" s="451" t="str">
        <f t="shared" si="65"/>
        <v>ШВЕЦИЯ</v>
      </c>
      <c r="B704" s="451" t="s">
        <v>2764</v>
      </c>
      <c r="C704" s="450">
        <v>114768</v>
      </c>
    </row>
    <row r="705" spans="1:3">
      <c r="A705" s="451" t="s">
        <v>2884</v>
      </c>
      <c r="B705" s="451" t="s">
        <v>2762</v>
      </c>
      <c r="C705" s="450">
        <v>788941.55799999996</v>
      </c>
    </row>
    <row r="706" spans="1:3">
      <c r="A706" s="451" t="str">
        <f t="shared" ref="A706:A708" si="66">A705</f>
        <v>ШРИ-ЛАНКА</v>
      </c>
      <c r="B706" s="451" t="s">
        <v>2763</v>
      </c>
      <c r="C706" s="450">
        <v>1099769.0599999998</v>
      </c>
    </row>
    <row r="707" spans="1:3">
      <c r="A707" s="451" t="str">
        <f t="shared" si="66"/>
        <v>ШРИ-ЛАНКА</v>
      </c>
      <c r="B707" s="451" t="s">
        <v>2764</v>
      </c>
      <c r="C707" s="450">
        <v>58368.35</v>
      </c>
    </row>
    <row r="708" spans="1:3">
      <c r="A708" s="451" t="str">
        <f t="shared" si="66"/>
        <v>ШРИ-ЛАНКА</v>
      </c>
      <c r="B708" s="451" t="s">
        <v>2767</v>
      </c>
      <c r="C708" s="450">
        <v>1042355.15</v>
      </c>
    </row>
    <row r="709" spans="1:3">
      <c r="A709" s="451" t="s">
        <v>2924</v>
      </c>
      <c r="B709" s="451" t="s">
        <v>2764</v>
      </c>
      <c r="C709" s="450">
        <v>21588</v>
      </c>
    </row>
    <row r="710" spans="1:3">
      <c r="A710" s="451" t="str">
        <f>A709</f>
        <v>ЭКВАДОР</v>
      </c>
      <c r="B710" s="451" t="s">
        <v>2767</v>
      </c>
      <c r="C710" s="450">
        <v>21588</v>
      </c>
    </row>
    <row r="711" spans="1:3">
      <c r="A711" s="451" t="s">
        <v>2838</v>
      </c>
      <c r="B711" s="451" t="s">
        <v>2775</v>
      </c>
      <c r="C711" s="450">
        <v>2073.9</v>
      </c>
    </row>
    <row r="712" spans="1:3">
      <c r="A712" s="451" t="str">
        <f t="shared" ref="A712:A715" si="67">A711</f>
        <v>ЭСТОНИЯ</v>
      </c>
      <c r="B712" s="451" t="s">
        <v>2762</v>
      </c>
      <c r="C712" s="450">
        <v>47418.720000000001</v>
      </c>
    </row>
    <row r="713" spans="1:3">
      <c r="A713" s="451" t="str">
        <f t="shared" si="67"/>
        <v>ЭСТОНИЯ</v>
      </c>
      <c r="B713" s="451" t="s">
        <v>2763</v>
      </c>
      <c r="C713" s="450">
        <v>184226.77</v>
      </c>
    </row>
    <row r="714" spans="1:3">
      <c r="A714" s="451" t="str">
        <f t="shared" si="67"/>
        <v>ЭСТОНИЯ</v>
      </c>
      <c r="B714" s="451" t="s">
        <v>2766</v>
      </c>
      <c r="C714" s="450">
        <v>7094</v>
      </c>
    </row>
    <row r="715" spans="1:3">
      <c r="A715" s="451" t="str">
        <f t="shared" si="67"/>
        <v>ЭСТОНИЯ</v>
      </c>
      <c r="B715" s="451" t="s">
        <v>2767</v>
      </c>
      <c r="C715" s="450">
        <v>208013.6</v>
      </c>
    </row>
    <row r="716" spans="1:3">
      <c r="A716" s="451" t="s">
        <v>2851</v>
      </c>
      <c r="B716" s="451" t="s">
        <v>2767</v>
      </c>
      <c r="C716" s="450">
        <v>19440</v>
      </c>
    </row>
    <row r="717" spans="1:3">
      <c r="A717" s="451" t="s">
        <v>2839</v>
      </c>
      <c r="B717" s="451" t="s">
        <v>2812</v>
      </c>
      <c r="C717" s="450">
        <v>19756.240000000002</v>
      </c>
    </row>
    <row r="718" spans="1:3">
      <c r="A718" s="451" t="str">
        <f t="shared" ref="A718:A720" si="68">A717</f>
        <v>ЮЖНАЯ АФРИКА</v>
      </c>
      <c r="B718" s="451" t="s">
        <v>2762</v>
      </c>
      <c r="C718" s="450">
        <v>252502.58000000007</v>
      </c>
    </row>
    <row r="719" spans="1:3">
      <c r="A719" s="451" t="str">
        <f t="shared" si="68"/>
        <v>ЮЖНАЯ АФРИКА</v>
      </c>
      <c r="B719" s="451" t="s">
        <v>2779</v>
      </c>
      <c r="C719" s="450">
        <v>61203.1</v>
      </c>
    </row>
    <row r="720" spans="1:3">
      <c r="A720" s="451" t="str">
        <f t="shared" si="68"/>
        <v>ЮЖНАЯ АФРИКА</v>
      </c>
      <c r="B720" s="451" t="s">
        <v>2767</v>
      </c>
      <c r="C720" s="450">
        <v>4440</v>
      </c>
    </row>
    <row r="721" spans="1:3">
      <c r="A721" s="451" t="s">
        <v>2840</v>
      </c>
      <c r="B721" s="451" t="s">
        <v>2776</v>
      </c>
      <c r="C721" s="450">
        <v>82801.03</v>
      </c>
    </row>
    <row r="722" spans="1:3">
      <c r="A722" s="451" t="str">
        <f t="shared" ref="A722:A729" si="69">A721</f>
        <v>ЯПОНИЯ</v>
      </c>
      <c r="B722" s="451" t="s">
        <v>2762</v>
      </c>
      <c r="C722" s="450">
        <v>28272795.691632394</v>
      </c>
    </row>
    <row r="723" spans="1:3">
      <c r="A723" s="451" t="str">
        <f t="shared" si="69"/>
        <v>ЯПОНИЯ</v>
      </c>
      <c r="B723" s="451" t="s">
        <v>2763</v>
      </c>
      <c r="C723" s="450">
        <v>5647598.8420000002</v>
      </c>
    </row>
    <row r="724" spans="1:3">
      <c r="A724" s="451" t="str">
        <f t="shared" si="69"/>
        <v>ЯПОНИЯ</v>
      </c>
      <c r="B724" s="451" t="s">
        <v>2821</v>
      </c>
      <c r="C724" s="450">
        <v>41861</v>
      </c>
    </row>
    <row r="725" spans="1:3">
      <c r="A725" s="451" t="str">
        <f t="shared" si="69"/>
        <v>ЯПОНИЯ</v>
      </c>
      <c r="B725" s="451" t="s">
        <v>2810</v>
      </c>
      <c r="C725" s="450">
        <v>4216876.5699999994</v>
      </c>
    </row>
    <row r="726" spans="1:3">
      <c r="A726" s="451" t="str">
        <f t="shared" si="69"/>
        <v>ЯПОНИЯ</v>
      </c>
      <c r="B726" s="451" t="s">
        <v>2779</v>
      </c>
      <c r="C726" s="450">
        <v>15808</v>
      </c>
    </row>
    <row r="727" spans="1:3">
      <c r="A727" s="451" t="str">
        <f t="shared" si="69"/>
        <v>ЯПОНИЯ</v>
      </c>
      <c r="B727" s="451" t="s">
        <v>2764</v>
      </c>
      <c r="C727" s="450">
        <v>156635</v>
      </c>
    </row>
    <row r="728" spans="1:3">
      <c r="A728" s="451" t="str">
        <f t="shared" si="69"/>
        <v>ЯПОНИЯ</v>
      </c>
      <c r="B728" s="451" t="s">
        <v>2766</v>
      </c>
      <c r="C728" s="450">
        <v>2743</v>
      </c>
    </row>
    <row r="729" spans="1:3">
      <c r="A729" s="451" t="str">
        <f t="shared" si="69"/>
        <v>ЯПОНИЯ</v>
      </c>
      <c r="B729" s="451" t="s">
        <v>2767</v>
      </c>
      <c r="C729" s="450">
        <v>3907931.9330000002</v>
      </c>
    </row>
  </sheetData>
  <mergeCells count="1">
    <mergeCell ref="A1:C1"/>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C757"/>
  <sheetViews>
    <sheetView workbookViewId="0">
      <selection activeCell="G9" sqref="G9"/>
    </sheetView>
  </sheetViews>
  <sheetFormatPr defaultRowHeight="15"/>
  <cols>
    <col min="1" max="1" width="28.5703125" customWidth="1"/>
    <col min="2" max="2" width="27.85546875" customWidth="1"/>
    <col min="3" max="3" width="27.7109375" bestFit="1" customWidth="1"/>
  </cols>
  <sheetData>
    <row r="1" spans="1:3" ht="27" customHeight="1">
      <c r="A1" s="547" t="s">
        <v>2945</v>
      </c>
      <c r="B1" s="601"/>
      <c r="C1" s="601"/>
    </row>
    <row r="2" spans="1:3">
      <c r="B2" s="118"/>
    </row>
    <row r="3" spans="1:3">
      <c r="A3" s="448" t="s">
        <v>2758</v>
      </c>
      <c r="B3" s="448" t="s">
        <v>2759</v>
      </c>
      <c r="C3" s="448" t="s">
        <v>2760</v>
      </c>
    </row>
    <row r="4" spans="1:3">
      <c r="A4" s="449" t="s">
        <v>256</v>
      </c>
      <c r="B4" s="449"/>
      <c r="C4" s="450">
        <v>13577739471.729082</v>
      </c>
    </row>
    <row r="5" spans="1:3">
      <c r="A5" s="451" t="s">
        <v>2761</v>
      </c>
      <c r="B5" s="451" t="s">
        <v>2799</v>
      </c>
      <c r="C5" s="450">
        <v>33670</v>
      </c>
    </row>
    <row r="6" spans="1:3">
      <c r="A6" s="451" t="s">
        <v>2761</v>
      </c>
      <c r="B6" s="451" t="s">
        <v>2762</v>
      </c>
      <c r="C6" s="450">
        <v>5244453.830000001</v>
      </c>
    </row>
    <row r="7" spans="1:3">
      <c r="A7" s="451" t="s">
        <v>2761</v>
      </c>
      <c r="B7" s="451" t="s">
        <v>2763</v>
      </c>
      <c r="C7" s="450">
        <v>18</v>
      </c>
    </row>
    <row r="8" spans="1:3">
      <c r="A8" s="451" t="s">
        <v>2761</v>
      </c>
      <c r="B8" s="451" t="s">
        <v>2779</v>
      </c>
      <c r="C8" s="450">
        <v>25500</v>
      </c>
    </row>
    <row r="9" spans="1:3">
      <c r="A9" s="451" t="s">
        <v>2761</v>
      </c>
      <c r="B9" s="451" t="s">
        <v>2767</v>
      </c>
      <c r="C9" s="450">
        <v>17681</v>
      </c>
    </row>
    <row r="10" spans="1:3">
      <c r="A10" s="451" t="s">
        <v>2765</v>
      </c>
      <c r="B10" s="451" t="s">
        <v>2762</v>
      </c>
      <c r="C10" s="450">
        <v>109260.54999999999</v>
      </c>
    </row>
    <row r="11" spans="1:3">
      <c r="A11" s="451" t="s">
        <v>2765</v>
      </c>
      <c r="B11" s="451" t="s">
        <v>2763</v>
      </c>
      <c r="C11" s="450">
        <v>60823.76</v>
      </c>
    </row>
    <row r="12" spans="1:3">
      <c r="A12" s="451" t="s">
        <v>2765</v>
      </c>
      <c r="B12" s="451" t="s">
        <v>2779</v>
      </c>
      <c r="C12" s="450">
        <v>186246.08</v>
      </c>
    </row>
    <row r="13" spans="1:3">
      <c r="A13" s="451" t="s">
        <v>2765</v>
      </c>
      <c r="B13" s="451" t="s">
        <v>2764</v>
      </c>
      <c r="C13" s="450">
        <v>34185.699999999997</v>
      </c>
    </row>
    <row r="14" spans="1:3">
      <c r="A14" s="451" t="s">
        <v>2765</v>
      </c>
      <c r="B14" s="451" t="s">
        <v>2766</v>
      </c>
      <c r="C14" s="450">
        <v>353.36</v>
      </c>
    </row>
    <row r="15" spans="1:3">
      <c r="A15" s="451" t="s">
        <v>2765</v>
      </c>
      <c r="B15" s="451" t="s">
        <v>2767</v>
      </c>
      <c r="C15" s="450">
        <v>53582.1</v>
      </c>
    </row>
    <row r="16" spans="1:3">
      <c r="A16" s="451" t="s">
        <v>2768</v>
      </c>
      <c r="B16" s="451" t="s">
        <v>2769</v>
      </c>
      <c r="C16" s="450">
        <v>22625</v>
      </c>
    </row>
    <row r="17" spans="1:3">
      <c r="A17" s="451" t="s">
        <v>2768</v>
      </c>
      <c r="B17" s="451" t="s">
        <v>2762</v>
      </c>
      <c r="C17" s="450">
        <v>10211265.560000002</v>
      </c>
    </row>
    <row r="18" spans="1:3">
      <c r="A18" s="451" t="s">
        <v>2768</v>
      </c>
      <c r="B18" s="451" t="s">
        <v>2763</v>
      </c>
      <c r="C18" s="450">
        <v>9124668.7599999998</v>
      </c>
    </row>
    <row r="19" spans="1:3">
      <c r="A19" s="451" t="s">
        <v>2768</v>
      </c>
      <c r="B19" s="451" t="s">
        <v>2770</v>
      </c>
      <c r="C19" s="450">
        <v>52124</v>
      </c>
    </row>
    <row r="20" spans="1:3">
      <c r="A20" s="451" t="s">
        <v>2768</v>
      </c>
      <c r="B20" s="451" t="s">
        <v>2764</v>
      </c>
      <c r="C20" s="450">
        <v>8692037.5</v>
      </c>
    </row>
    <row r="21" spans="1:3">
      <c r="A21" s="451" t="s">
        <v>2768</v>
      </c>
      <c r="B21" s="451" t="s">
        <v>2767</v>
      </c>
      <c r="C21" s="450">
        <v>123157.4</v>
      </c>
    </row>
    <row r="22" spans="1:3">
      <c r="A22" s="451" t="s">
        <v>2946</v>
      </c>
      <c r="B22" s="451" t="s">
        <v>2767</v>
      </c>
      <c r="C22" s="450">
        <v>12883.98</v>
      </c>
    </row>
    <row r="23" spans="1:3">
      <c r="A23" s="451" t="s">
        <v>2772</v>
      </c>
      <c r="B23" s="451" t="s">
        <v>2762</v>
      </c>
      <c r="C23" s="450">
        <v>4</v>
      </c>
    </row>
    <row r="24" spans="1:3">
      <c r="A24" s="451" t="s">
        <v>2773</v>
      </c>
      <c r="B24" s="451" t="s">
        <v>2762</v>
      </c>
      <c r="C24" s="450">
        <v>9.64</v>
      </c>
    </row>
    <row r="25" spans="1:3">
      <c r="A25" s="451" t="s">
        <v>2773</v>
      </c>
      <c r="B25" s="451" t="s">
        <v>2767</v>
      </c>
      <c r="C25" s="450">
        <v>26000</v>
      </c>
    </row>
    <row r="26" spans="1:3">
      <c r="A26" s="451" t="s">
        <v>2769</v>
      </c>
      <c r="B26" s="451" t="s">
        <v>2761</v>
      </c>
      <c r="C26" s="450">
        <v>86688</v>
      </c>
    </row>
    <row r="27" spans="1:3">
      <c r="A27" s="451" t="s">
        <v>2769</v>
      </c>
      <c r="B27" s="451" t="s">
        <v>2765</v>
      </c>
      <c r="C27" s="450">
        <v>24699.4</v>
      </c>
    </row>
    <row r="28" spans="1:3">
      <c r="A28" s="451" t="s">
        <v>2769</v>
      </c>
      <c r="B28" s="451" t="s">
        <v>2768</v>
      </c>
      <c r="C28" s="450">
        <v>11121.76</v>
      </c>
    </row>
    <row r="29" spans="1:3">
      <c r="A29" s="451" t="s">
        <v>2769</v>
      </c>
      <c r="B29" s="451" t="s">
        <v>2775</v>
      </c>
      <c r="C29" s="450">
        <v>159971.06999999998</v>
      </c>
    </row>
    <row r="30" spans="1:3">
      <c r="A30" s="451" t="s">
        <v>2769</v>
      </c>
      <c r="B30" s="451" t="s">
        <v>2786</v>
      </c>
      <c r="C30" s="450">
        <v>42986.04</v>
      </c>
    </row>
    <row r="31" spans="1:3">
      <c r="A31" s="451" t="s">
        <v>2769</v>
      </c>
      <c r="B31" s="451" t="s">
        <v>2790</v>
      </c>
      <c r="C31" s="450">
        <v>22059</v>
      </c>
    </row>
    <row r="32" spans="1:3">
      <c r="A32" s="451" t="s">
        <v>2769</v>
      </c>
      <c r="B32" s="451" t="s">
        <v>2776</v>
      </c>
      <c r="C32" s="450">
        <v>11137697.550000001</v>
      </c>
    </row>
    <row r="33" spans="1:3">
      <c r="A33" s="451" t="s">
        <v>2769</v>
      </c>
      <c r="B33" s="451" t="s">
        <v>2799</v>
      </c>
      <c r="C33" s="450">
        <v>13287.45</v>
      </c>
    </row>
    <row r="34" spans="1:3">
      <c r="A34" s="451" t="s">
        <v>2769</v>
      </c>
      <c r="B34" s="451" t="s">
        <v>2812</v>
      </c>
      <c r="C34" s="450">
        <v>18675</v>
      </c>
    </row>
    <row r="35" spans="1:3">
      <c r="A35" s="451" t="s">
        <v>2769</v>
      </c>
      <c r="B35" s="451" t="s">
        <v>2762</v>
      </c>
      <c r="C35" s="450">
        <v>5968804.057</v>
      </c>
    </row>
    <row r="36" spans="1:3">
      <c r="A36" s="451" t="s">
        <v>2769</v>
      </c>
      <c r="B36" s="451" t="s">
        <v>2814</v>
      </c>
      <c r="C36" s="450">
        <v>21894</v>
      </c>
    </row>
    <row r="37" spans="1:3">
      <c r="A37" s="451" t="s">
        <v>2769</v>
      </c>
      <c r="B37" s="451" t="s">
        <v>2763</v>
      </c>
      <c r="C37" s="450">
        <v>138005.46</v>
      </c>
    </row>
    <row r="38" spans="1:3">
      <c r="A38" s="451" t="s">
        <v>2769</v>
      </c>
      <c r="B38" s="451" t="s">
        <v>2770</v>
      </c>
      <c r="C38" s="450">
        <v>120017</v>
      </c>
    </row>
    <row r="39" spans="1:3">
      <c r="A39" s="451" t="s">
        <v>2769</v>
      </c>
      <c r="B39" s="451" t="s">
        <v>2777</v>
      </c>
      <c r="C39" s="450">
        <v>370695.02</v>
      </c>
    </row>
    <row r="40" spans="1:3">
      <c r="A40" s="451" t="s">
        <v>2769</v>
      </c>
      <c r="B40" s="451" t="s">
        <v>2778</v>
      </c>
      <c r="C40" s="450">
        <v>22059</v>
      </c>
    </row>
    <row r="41" spans="1:3">
      <c r="A41" s="451" t="s">
        <v>2769</v>
      </c>
      <c r="B41" s="451" t="s">
        <v>2818</v>
      </c>
      <c r="C41" s="450">
        <v>5388.3</v>
      </c>
    </row>
    <row r="42" spans="1:3">
      <c r="A42" s="451" t="s">
        <v>2769</v>
      </c>
      <c r="B42" s="451" t="s">
        <v>2821</v>
      </c>
      <c r="C42" s="450">
        <v>1518380.43</v>
      </c>
    </row>
    <row r="43" spans="1:3">
      <c r="A43" s="451" t="s">
        <v>2769</v>
      </c>
      <c r="B43" s="451" t="s">
        <v>2779</v>
      </c>
      <c r="C43" s="450">
        <v>3565987.8199999994</v>
      </c>
    </row>
    <row r="44" spans="1:3">
      <c r="A44" s="451" t="s">
        <v>2769</v>
      </c>
      <c r="B44" s="451" t="s">
        <v>2830</v>
      </c>
      <c r="C44" s="450">
        <v>132495.7801</v>
      </c>
    </row>
    <row r="45" spans="1:3">
      <c r="A45" s="451" t="s">
        <v>2769</v>
      </c>
      <c r="B45" s="451" t="s">
        <v>2780</v>
      </c>
      <c r="C45" s="450">
        <v>92900.45199999999</v>
      </c>
    </row>
    <row r="46" spans="1:3">
      <c r="A46" s="451" t="s">
        <v>2769</v>
      </c>
      <c r="B46" s="451" t="s">
        <v>2832</v>
      </c>
      <c r="C46" s="450">
        <v>2119210.91</v>
      </c>
    </row>
    <row r="47" spans="1:3">
      <c r="A47" s="451" t="s">
        <v>2769</v>
      </c>
      <c r="B47" s="451" t="s">
        <v>2781</v>
      </c>
      <c r="C47" s="450">
        <v>224785.62</v>
      </c>
    </row>
    <row r="48" spans="1:3">
      <c r="A48" s="451" t="s">
        <v>2769</v>
      </c>
      <c r="B48" s="451" t="s">
        <v>2782</v>
      </c>
      <c r="C48" s="450">
        <v>13266</v>
      </c>
    </row>
    <row r="49" spans="1:3">
      <c r="A49" s="451" t="s">
        <v>2769</v>
      </c>
      <c r="B49" s="451" t="s">
        <v>2853</v>
      </c>
      <c r="C49" s="450">
        <v>44518</v>
      </c>
    </row>
    <row r="50" spans="1:3">
      <c r="A50" s="451" t="s">
        <v>2783</v>
      </c>
      <c r="B50" s="451" t="s">
        <v>2762</v>
      </c>
      <c r="C50" s="450">
        <v>1332400</v>
      </c>
    </row>
    <row r="51" spans="1:3">
      <c r="A51" s="451" t="s">
        <v>2783</v>
      </c>
      <c r="B51" s="451" t="s">
        <v>2764</v>
      </c>
      <c r="C51" s="450">
        <v>91886</v>
      </c>
    </row>
    <row r="52" spans="1:3">
      <c r="A52" s="451" t="s">
        <v>2775</v>
      </c>
      <c r="B52" s="451" t="s">
        <v>2762</v>
      </c>
      <c r="C52" s="450">
        <v>14200</v>
      </c>
    </row>
    <row r="53" spans="1:3">
      <c r="A53" s="451" t="s">
        <v>2775</v>
      </c>
      <c r="B53" s="451" t="s">
        <v>2770</v>
      </c>
      <c r="C53" s="450">
        <v>21750</v>
      </c>
    </row>
    <row r="54" spans="1:3">
      <c r="A54" s="451" t="s">
        <v>2775</v>
      </c>
      <c r="B54" s="451" t="s">
        <v>2764</v>
      </c>
      <c r="C54" s="450">
        <v>631.30000000000007</v>
      </c>
    </row>
    <row r="55" spans="1:3">
      <c r="A55" s="451" t="s">
        <v>2775</v>
      </c>
      <c r="B55" s="451" t="s">
        <v>2766</v>
      </c>
      <c r="C55" s="450">
        <v>3</v>
      </c>
    </row>
    <row r="56" spans="1:3">
      <c r="A56" s="451" t="s">
        <v>2786</v>
      </c>
      <c r="B56" s="451" t="s">
        <v>2769</v>
      </c>
      <c r="C56" s="450">
        <v>43636.479999999996</v>
      </c>
    </row>
    <row r="57" spans="1:3">
      <c r="A57" s="451" t="s">
        <v>2786</v>
      </c>
      <c r="B57" s="451" t="s">
        <v>2762</v>
      </c>
      <c r="C57" s="450">
        <v>517481.10000000009</v>
      </c>
    </row>
    <row r="58" spans="1:3">
      <c r="A58" s="451" t="s">
        <v>2786</v>
      </c>
      <c r="B58" s="451" t="s">
        <v>2810</v>
      </c>
      <c r="C58" s="450">
        <v>26520.78</v>
      </c>
    </row>
    <row r="59" spans="1:3">
      <c r="A59" s="451" t="s">
        <v>2786</v>
      </c>
      <c r="B59" s="451" t="s">
        <v>2764</v>
      </c>
      <c r="C59" s="450">
        <v>7535.1</v>
      </c>
    </row>
    <row r="60" spans="1:3">
      <c r="A60" s="451" t="s">
        <v>2786</v>
      </c>
      <c r="B60" s="451" t="s">
        <v>2767</v>
      </c>
      <c r="C60" s="450">
        <v>31828.36</v>
      </c>
    </row>
    <row r="61" spans="1:3">
      <c r="A61" s="451" t="s">
        <v>2787</v>
      </c>
      <c r="B61" s="451" t="s">
        <v>2762</v>
      </c>
      <c r="C61" s="450">
        <v>78777.399999999994</v>
      </c>
    </row>
    <row r="62" spans="1:3">
      <c r="A62" s="451" t="s">
        <v>2787</v>
      </c>
      <c r="B62" s="451" t="s">
        <v>2763</v>
      </c>
      <c r="C62" s="450">
        <v>51765.73000000001</v>
      </c>
    </row>
    <row r="63" spans="1:3">
      <c r="A63" s="451" t="s">
        <v>2787</v>
      </c>
      <c r="B63" s="451" t="s">
        <v>2766</v>
      </c>
      <c r="C63" s="450">
        <v>19290.599999999999</v>
      </c>
    </row>
    <row r="64" spans="1:3">
      <c r="A64" s="451" t="s">
        <v>2787</v>
      </c>
      <c r="B64" s="451" t="s">
        <v>2767</v>
      </c>
      <c r="C64" s="450">
        <v>70986.080000000002</v>
      </c>
    </row>
    <row r="65" spans="1:3">
      <c r="A65" s="451" t="s">
        <v>2845</v>
      </c>
      <c r="B65" s="451" t="s">
        <v>2763</v>
      </c>
      <c r="C65" s="450">
        <v>7</v>
      </c>
    </row>
    <row r="66" spans="1:3">
      <c r="A66" s="451" t="s">
        <v>2788</v>
      </c>
      <c r="B66" s="451" t="s">
        <v>2762</v>
      </c>
      <c r="C66" s="450">
        <v>488957.402</v>
      </c>
    </row>
    <row r="67" spans="1:3">
      <c r="A67" s="451" t="s">
        <v>2788</v>
      </c>
      <c r="B67" s="451" t="s">
        <v>2764</v>
      </c>
      <c r="C67" s="450">
        <v>1354320</v>
      </c>
    </row>
    <row r="68" spans="1:3">
      <c r="A68" s="451" t="s">
        <v>2788</v>
      </c>
      <c r="B68" s="451" t="s">
        <v>2767</v>
      </c>
      <c r="C68" s="450">
        <v>1157706.7399999998</v>
      </c>
    </row>
    <row r="69" spans="1:3">
      <c r="A69" s="451" t="s">
        <v>2790</v>
      </c>
      <c r="B69" s="451" t="s">
        <v>2762</v>
      </c>
      <c r="C69" s="450">
        <v>166285.81999999998</v>
      </c>
    </row>
    <row r="70" spans="1:3">
      <c r="A70" s="451" t="s">
        <v>2790</v>
      </c>
      <c r="B70" s="451" t="s">
        <v>2763</v>
      </c>
      <c r="C70" s="450">
        <v>3094.3519999999999</v>
      </c>
    </row>
    <row r="71" spans="1:3">
      <c r="A71" s="451" t="s">
        <v>2790</v>
      </c>
      <c r="B71" s="451" t="s">
        <v>2819</v>
      </c>
      <c r="C71" s="450">
        <v>82</v>
      </c>
    </row>
    <row r="72" spans="1:3">
      <c r="A72" s="451" t="s">
        <v>2790</v>
      </c>
      <c r="B72" s="451" t="s">
        <v>2779</v>
      </c>
      <c r="C72" s="450">
        <v>30555.68</v>
      </c>
    </row>
    <row r="73" spans="1:3">
      <c r="A73" s="451" t="s">
        <v>2790</v>
      </c>
      <c r="B73" s="451" t="s">
        <v>2767</v>
      </c>
      <c r="C73" s="450">
        <v>49.8</v>
      </c>
    </row>
    <row r="74" spans="1:3">
      <c r="A74" s="451" t="s">
        <v>2793</v>
      </c>
      <c r="B74" s="451" t="s">
        <v>2776</v>
      </c>
      <c r="C74" s="450">
        <v>204912.35199999998</v>
      </c>
    </row>
    <row r="75" spans="1:3">
      <c r="A75" s="451" t="s">
        <v>2793</v>
      </c>
      <c r="B75" s="451" t="s">
        <v>2762</v>
      </c>
      <c r="C75" s="450">
        <v>11601985.801000005</v>
      </c>
    </row>
    <row r="76" spans="1:3">
      <c r="A76" s="451" t="s">
        <v>2793</v>
      </c>
      <c r="B76" s="451" t="s">
        <v>2763</v>
      </c>
      <c r="C76" s="450">
        <v>900838.53000000014</v>
      </c>
    </row>
    <row r="77" spans="1:3">
      <c r="A77" s="451" t="s">
        <v>2793</v>
      </c>
      <c r="B77" s="451" t="s">
        <v>2817</v>
      </c>
      <c r="C77" s="450">
        <v>606087.05800000008</v>
      </c>
    </row>
    <row r="78" spans="1:3">
      <c r="A78" s="451" t="s">
        <v>2793</v>
      </c>
      <c r="B78" s="451" t="s">
        <v>2821</v>
      </c>
      <c r="C78" s="450">
        <v>949297.84000000008</v>
      </c>
    </row>
    <row r="79" spans="1:3">
      <c r="A79" s="451" t="s">
        <v>2793</v>
      </c>
      <c r="B79" s="451" t="s">
        <v>2810</v>
      </c>
      <c r="C79" s="450">
        <v>5587594.5620000008</v>
      </c>
    </row>
    <row r="80" spans="1:3">
      <c r="A80" s="451" t="s">
        <v>2793</v>
      </c>
      <c r="B80" s="451" t="s">
        <v>2779</v>
      </c>
      <c r="C80" s="450">
        <v>259926.00999999995</v>
      </c>
    </row>
    <row r="81" spans="1:3">
      <c r="A81" s="451" t="s">
        <v>2793</v>
      </c>
      <c r="B81" s="451" t="s">
        <v>2830</v>
      </c>
      <c r="C81" s="450">
        <v>78305.929999999993</v>
      </c>
    </row>
    <row r="82" spans="1:3">
      <c r="A82" s="451" t="s">
        <v>2793</v>
      </c>
      <c r="B82" s="451" t="s">
        <v>2764</v>
      </c>
      <c r="C82" s="450">
        <v>480715.89</v>
      </c>
    </row>
    <row r="83" spans="1:3">
      <c r="A83" s="451" t="s">
        <v>2793</v>
      </c>
      <c r="B83" s="451" t="s">
        <v>2766</v>
      </c>
      <c r="C83" s="450">
        <v>160089</v>
      </c>
    </row>
    <row r="84" spans="1:3">
      <c r="A84" s="451" t="s">
        <v>2793</v>
      </c>
      <c r="B84" s="451" t="s">
        <v>2767</v>
      </c>
      <c r="C84" s="450">
        <v>1772628.6419999998</v>
      </c>
    </row>
    <row r="85" spans="1:3">
      <c r="A85" s="451" t="s">
        <v>2793</v>
      </c>
      <c r="B85" s="451" t="s">
        <v>2782</v>
      </c>
      <c r="C85" s="450">
        <v>4672.1840000000002</v>
      </c>
    </row>
    <row r="86" spans="1:3">
      <c r="A86" s="451" t="s">
        <v>2793</v>
      </c>
      <c r="B86" s="451" t="s">
        <v>2926</v>
      </c>
      <c r="C86" s="450">
        <v>168452.68</v>
      </c>
    </row>
    <row r="87" spans="1:3">
      <c r="A87" s="451" t="s">
        <v>2793</v>
      </c>
      <c r="B87" s="451" t="s">
        <v>2837</v>
      </c>
      <c r="C87" s="450">
        <v>12441</v>
      </c>
    </row>
    <row r="88" spans="1:3">
      <c r="A88" s="451" t="s">
        <v>2776</v>
      </c>
      <c r="B88" s="451" t="s">
        <v>2769</v>
      </c>
      <c r="C88" s="450">
        <v>227860.95</v>
      </c>
    </row>
    <row r="89" spans="1:3">
      <c r="A89" s="451" t="s">
        <v>2776</v>
      </c>
      <c r="B89" s="451" t="s">
        <v>2762</v>
      </c>
      <c r="C89" s="450">
        <v>4000244.5055000009</v>
      </c>
    </row>
    <row r="90" spans="1:3">
      <c r="A90" s="451" t="s">
        <v>2776</v>
      </c>
      <c r="B90" s="451" t="s">
        <v>2763</v>
      </c>
      <c r="C90" s="450">
        <v>237082.71</v>
      </c>
    </row>
    <row r="91" spans="1:3">
      <c r="A91" s="451" t="s">
        <v>2776</v>
      </c>
      <c r="B91" s="451" t="s">
        <v>2778</v>
      </c>
      <c r="C91" s="450">
        <v>10</v>
      </c>
    </row>
    <row r="92" spans="1:3">
      <c r="A92" s="451" t="s">
        <v>2776</v>
      </c>
      <c r="B92" s="451" t="s">
        <v>2810</v>
      </c>
      <c r="C92" s="450">
        <v>48292.1</v>
      </c>
    </row>
    <row r="93" spans="1:3">
      <c r="A93" s="451" t="s">
        <v>2776</v>
      </c>
      <c r="B93" s="451" t="s">
        <v>2779</v>
      </c>
      <c r="C93" s="450">
        <v>393862.61</v>
      </c>
    </row>
    <row r="94" spans="1:3">
      <c r="A94" s="451" t="s">
        <v>2776</v>
      </c>
      <c r="B94" s="451" t="s">
        <v>2764</v>
      </c>
      <c r="C94" s="450">
        <v>235175.09700000001</v>
      </c>
    </row>
    <row r="95" spans="1:3">
      <c r="A95" s="451" t="s">
        <v>2776</v>
      </c>
      <c r="B95" s="451" t="s">
        <v>2766</v>
      </c>
      <c r="C95" s="450">
        <v>1110577.6400000001</v>
      </c>
    </row>
    <row r="96" spans="1:3">
      <c r="A96" s="451" t="s">
        <v>2776</v>
      </c>
      <c r="B96" s="451" t="s">
        <v>2832</v>
      </c>
      <c r="C96" s="450">
        <v>24737</v>
      </c>
    </row>
    <row r="97" spans="1:3">
      <c r="A97" s="451" t="s">
        <v>2776</v>
      </c>
      <c r="B97" s="451" t="s">
        <v>2767</v>
      </c>
      <c r="C97" s="450">
        <v>1036305.98</v>
      </c>
    </row>
    <row r="98" spans="1:3">
      <c r="A98" s="451" t="s">
        <v>2795</v>
      </c>
      <c r="B98" s="451" t="s">
        <v>2764</v>
      </c>
      <c r="C98" s="450">
        <v>93332</v>
      </c>
    </row>
    <row r="99" spans="1:3">
      <c r="A99" s="451" t="s">
        <v>2797</v>
      </c>
      <c r="B99" s="451" t="s">
        <v>2769</v>
      </c>
      <c r="C99" s="450">
        <v>21893.67</v>
      </c>
    </row>
    <row r="100" spans="1:3">
      <c r="A100" s="451" t="s">
        <v>2797</v>
      </c>
      <c r="B100" s="451" t="s">
        <v>2790</v>
      </c>
      <c r="C100" s="450">
        <v>167762.23999999999</v>
      </c>
    </row>
    <row r="101" spans="1:3">
      <c r="A101" s="451" t="s">
        <v>2797</v>
      </c>
      <c r="B101" s="451" t="s">
        <v>2776</v>
      </c>
      <c r="C101" s="450">
        <v>36231.100000000006</v>
      </c>
    </row>
    <row r="102" spans="1:3">
      <c r="A102" s="451" t="s">
        <v>2797</v>
      </c>
      <c r="B102" s="451" t="s">
        <v>2762</v>
      </c>
      <c r="C102" s="450">
        <v>2042635.3520000002</v>
      </c>
    </row>
    <row r="103" spans="1:3">
      <c r="A103" s="451" t="s">
        <v>2797</v>
      </c>
      <c r="B103" s="451" t="s">
        <v>2763</v>
      </c>
      <c r="C103" s="450">
        <v>74849.3</v>
      </c>
    </row>
    <row r="104" spans="1:3">
      <c r="A104" s="451" t="s">
        <v>2797</v>
      </c>
      <c r="B104" s="451" t="s">
        <v>2821</v>
      </c>
      <c r="C104" s="450">
        <v>7430.06</v>
      </c>
    </row>
    <row r="105" spans="1:3">
      <c r="A105" s="451" t="s">
        <v>2797</v>
      </c>
      <c r="B105" s="451" t="s">
        <v>2810</v>
      </c>
      <c r="C105" s="450">
        <v>70221.86</v>
      </c>
    </row>
    <row r="106" spans="1:3">
      <c r="A106" s="451" t="s">
        <v>2797</v>
      </c>
      <c r="B106" s="451" t="s">
        <v>2779</v>
      </c>
      <c r="C106" s="450">
        <v>317779.35000000003</v>
      </c>
    </row>
    <row r="107" spans="1:3">
      <c r="A107" s="451" t="s">
        <v>2797</v>
      </c>
      <c r="B107" s="451" t="s">
        <v>2830</v>
      </c>
      <c r="C107" s="450">
        <v>16830</v>
      </c>
    </row>
    <row r="108" spans="1:3">
      <c r="A108" s="451" t="s">
        <v>2797</v>
      </c>
      <c r="B108" s="451" t="s">
        <v>2766</v>
      </c>
      <c r="C108" s="450">
        <v>12650</v>
      </c>
    </row>
    <row r="109" spans="1:3">
      <c r="A109" s="451" t="s">
        <v>2797</v>
      </c>
      <c r="B109" s="451" t="s">
        <v>2767</v>
      </c>
      <c r="C109" s="450">
        <v>243051.497</v>
      </c>
    </row>
    <row r="110" spans="1:3">
      <c r="A110" s="451" t="s">
        <v>2798</v>
      </c>
      <c r="B110" s="451" t="s">
        <v>2762</v>
      </c>
      <c r="C110" s="450">
        <v>1217333.483</v>
      </c>
    </row>
    <row r="111" spans="1:3">
      <c r="A111" s="451" t="s">
        <v>2798</v>
      </c>
      <c r="B111" s="451" t="s">
        <v>2763</v>
      </c>
      <c r="C111" s="450">
        <v>1982</v>
      </c>
    </row>
    <row r="112" spans="1:3">
      <c r="A112" s="451" t="s">
        <v>2798</v>
      </c>
      <c r="B112" s="451" t="s">
        <v>2767</v>
      </c>
      <c r="C112" s="450">
        <v>157330</v>
      </c>
    </row>
    <row r="113" spans="1:3">
      <c r="A113" s="451" t="s">
        <v>2799</v>
      </c>
      <c r="B113" s="451" t="s">
        <v>2762</v>
      </c>
      <c r="C113" s="450">
        <v>17281600.600000001</v>
      </c>
    </row>
    <row r="114" spans="1:3">
      <c r="A114" s="451" t="s">
        <v>2799</v>
      </c>
      <c r="B114" s="451" t="s">
        <v>2763</v>
      </c>
      <c r="C114" s="450">
        <v>3119318.5640000002</v>
      </c>
    </row>
    <row r="115" spans="1:3">
      <c r="A115" s="451" t="s">
        <v>2799</v>
      </c>
      <c r="B115" s="451" t="s">
        <v>2770</v>
      </c>
      <c r="C115" s="450">
        <v>19179.48</v>
      </c>
    </row>
    <row r="116" spans="1:3">
      <c r="A116" s="451" t="s">
        <v>2799</v>
      </c>
      <c r="B116" s="451" t="s">
        <v>2932</v>
      </c>
      <c r="C116" s="450">
        <v>6660.05</v>
      </c>
    </row>
    <row r="117" spans="1:3">
      <c r="A117" s="451" t="s">
        <v>2799</v>
      </c>
      <c r="B117" s="451" t="s">
        <v>2764</v>
      </c>
      <c r="C117" s="450">
        <v>1507743.1700000002</v>
      </c>
    </row>
    <row r="118" spans="1:3">
      <c r="A118" s="451" t="s">
        <v>2799</v>
      </c>
      <c r="B118" s="451" t="s">
        <v>2766</v>
      </c>
      <c r="C118" s="450">
        <v>30317.1</v>
      </c>
    </row>
    <row r="119" spans="1:3">
      <c r="A119" s="451" t="s">
        <v>2799</v>
      </c>
      <c r="B119" s="451" t="s">
        <v>2767</v>
      </c>
      <c r="C119" s="450">
        <v>2829562.4000000018</v>
      </c>
    </row>
    <row r="120" spans="1:3">
      <c r="A120" s="451" t="s">
        <v>2800</v>
      </c>
      <c r="B120" s="451" t="s">
        <v>2762</v>
      </c>
      <c r="C120" s="450">
        <v>406666.75</v>
      </c>
    </row>
    <row r="121" spans="1:3">
      <c r="A121" s="451" t="s">
        <v>2800</v>
      </c>
      <c r="B121" s="451" t="s">
        <v>2763</v>
      </c>
      <c r="C121" s="450">
        <v>19470</v>
      </c>
    </row>
    <row r="122" spans="1:3">
      <c r="A122" s="451" t="s">
        <v>2800</v>
      </c>
      <c r="B122" s="451" t="s">
        <v>2764</v>
      </c>
      <c r="C122" s="450">
        <v>12079</v>
      </c>
    </row>
    <row r="123" spans="1:3">
      <c r="A123" s="451" t="s">
        <v>2800</v>
      </c>
      <c r="B123" s="451" t="s">
        <v>2766</v>
      </c>
      <c r="C123" s="450">
        <v>7720</v>
      </c>
    </row>
    <row r="124" spans="1:3">
      <c r="A124" s="451" t="s">
        <v>2890</v>
      </c>
      <c r="B124" s="451" t="s">
        <v>2762</v>
      </c>
      <c r="C124" s="450">
        <v>320.99999999999994</v>
      </c>
    </row>
    <row r="125" spans="1:3">
      <c r="A125" s="451" t="s">
        <v>2801</v>
      </c>
      <c r="B125" s="451" t="s">
        <v>2767</v>
      </c>
      <c r="C125" s="450">
        <v>506175</v>
      </c>
    </row>
    <row r="126" spans="1:3">
      <c r="A126" s="451" t="s">
        <v>2929</v>
      </c>
      <c r="B126" s="451" t="s">
        <v>2767</v>
      </c>
      <c r="C126" s="450">
        <v>121665</v>
      </c>
    </row>
    <row r="127" spans="1:3">
      <c r="A127" s="451" t="s">
        <v>2803</v>
      </c>
      <c r="B127" s="451" t="s">
        <v>2762</v>
      </c>
      <c r="C127" s="450">
        <v>426251.24</v>
      </c>
    </row>
    <row r="128" spans="1:3">
      <c r="A128" s="451" t="s">
        <v>2803</v>
      </c>
      <c r="B128" s="451" t="s">
        <v>2767</v>
      </c>
      <c r="C128" s="450">
        <v>153882</v>
      </c>
    </row>
    <row r="129" spans="1:3">
      <c r="A129" s="451" t="s">
        <v>2901</v>
      </c>
      <c r="B129" s="451" t="s">
        <v>2762</v>
      </c>
      <c r="C129" s="450">
        <v>60000</v>
      </c>
    </row>
    <row r="130" spans="1:3">
      <c r="A130" s="451" t="s">
        <v>2901</v>
      </c>
      <c r="B130" s="451" t="s">
        <v>2763</v>
      </c>
      <c r="C130" s="450">
        <v>20000</v>
      </c>
    </row>
    <row r="131" spans="1:3">
      <c r="A131" s="451" t="s">
        <v>2804</v>
      </c>
      <c r="B131" s="451" t="s">
        <v>2762</v>
      </c>
      <c r="C131" s="450">
        <v>76518.17</v>
      </c>
    </row>
    <row r="132" spans="1:3">
      <c r="A132" s="451" t="s">
        <v>2804</v>
      </c>
      <c r="B132" s="451" t="s">
        <v>2763</v>
      </c>
      <c r="C132" s="450">
        <v>240</v>
      </c>
    </row>
    <row r="133" spans="1:3">
      <c r="A133" s="451" t="s">
        <v>2804</v>
      </c>
      <c r="B133" s="451" t="s">
        <v>2810</v>
      </c>
      <c r="C133" s="450">
        <v>157</v>
      </c>
    </row>
    <row r="134" spans="1:3">
      <c r="A134" s="451" t="s">
        <v>2804</v>
      </c>
      <c r="B134" s="451" t="s">
        <v>2779</v>
      </c>
      <c r="C134" s="450">
        <v>9669.9599999999991</v>
      </c>
    </row>
    <row r="135" spans="1:3">
      <c r="A135" s="451" t="s">
        <v>2804</v>
      </c>
      <c r="B135" s="451" t="s">
        <v>2764</v>
      </c>
      <c r="C135" s="450">
        <v>604.59999999999991</v>
      </c>
    </row>
    <row r="136" spans="1:3">
      <c r="A136" s="451" t="s">
        <v>2804</v>
      </c>
      <c r="B136" s="451" t="s">
        <v>2767</v>
      </c>
      <c r="C136" s="450">
        <v>97324.4</v>
      </c>
    </row>
    <row r="137" spans="1:3">
      <c r="A137" s="451" t="s">
        <v>2805</v>
      </c>
      <c r="B137" s="451" t="s">
        <v>2762</v>
      </c>
      <c r="C137" s="450">
        <v>26610959.865999997</v>
      </c>
    </row>
    <row r="138" spans="1:3">
      <c r="A138" s="451" t="s">
        <v>2805</v>
      </c>
      <c r="B138" s="451" t="s">
        <v>2763</v>
      </c>
      <c r="C138" s="450">
        <v>2422812.3140000002</v>
      </c>
    </row>
    <row r="139" spans="1:3">
      <c r="A139" s="451" t="s">
        <v>2805</v>
      </c>
      <c r="B139" s="451" t="s">
        <v>2779</v>
      </c>
      <c r="C139" s="450">
        <v>21028</v>
      </c>
    </row>
    <row r="140" spans="1:3">
      <c r="A140" s="451" t="s">
        <v>2805</v>
      </c>
      <c r="B140" s="451" t="s">
        <v>2764</v>
      </c>
      <c r="C140" s="450">
        <v>9393289.6529999953</v>
      </c>
    </row>
    <row r="141" spans="1:3">
      <c r="A141" s="451" t="s">
        <v>2805</v>
      </c>
      <c r="B141" s="451" t="s">
        <v>2767</v>
      </c>
      <c r="C141" s="450">
        <v>3844595.4349999991</v>
      </c>
    </row>
    <row r="142" spans="1:3">
      <c r="A142" s="451" t="s">
        <v>2806</v>
      </c>
      <c r="B142" s="451" t="s">
        <v>2762</v>
      </c>
      <c r="C142" s="450">
        <v>9429988.1579999998</v>
      </c>
    </row>
    <row r="143" spans="1:3">
      <c r="A143" s="451" t="s">
        <v>2806</v>
      </c>
      <c r="B143" s="451" t="s">
        <v>2763</v>
      </c>
      <c r="C143" s="450">
        <v>179795.89</v>
      </c>
    </row>
    <row r="144" spans="1:3">
      <c r="A144" s="451" t="s">
        <v>2806</v>
      </c>
      <c r="B144" s="451" t="s">
        <v>2767</v>
      </c>
      <c r="C144" s="450">
        <v>2981037.9720000001</v>
      </c>
    </row>
    <row r="145" spans="1:3">
      <c r="A145" s="451" t="s">
        <v>2892</v>
      </c>
      <c r="B145" s="451" t="s">
        <v>2762</v>
      </c>
      <c r="C145" s="450">
        <v>5315</v>
      </c>
    </row>
    <row r="146" spans="1:3">
      <c r="A146" s="451" t="s">
        <v>2892</v>
      </c>
      <c r="B146" s="451" t="s">
        <v>2767</v>
      </c>
      <c r="C146" s="450">
        <v>29097.55</v>
      </c>
    </row>
    <row r="147" spans="1:3">
      <c r="A147" s="451" t="s">
        <v>2807</v>
      </c>
      <c r="B147" s="451" t="s">
        <v>2799</v>
      </c>
      <c r="C147" s="450">
        <v>43860</v>
      </c>
    </row>
    <row r="148" spans="1:3">
      <c r="A148" s="451" t="s">
        <v>2807</v>
      </c>
      <c r="B148" s="451" t="s">
        <v>2762</v>
      </c>
      <c r="C148" s="450">
        <v>122541098.35299996</v>
      </c>
    </row>
    <row r="149" spans="1:3">
      <c r="A149" s="451" t="s">
        <v>2807</v>
      </c>
      <c r="B149" s="451" t="s">
        <v>2763</v>
      </c>
      <c r="C149" s="450">
        <v>9418383.8999999985</v>
      </c>
    </row>
    <row r="150" spans="1:3">
      <c r="A150" s="451" t="s">
        <v>2807</v>
      </c>
      <c r="B150" s="451" t="s">
        <v>2770</v>
      </c>
      <c r="C150" s="450">
        <v>8254948.2999999998</v>
      </c>
    </row>
    <row r="151" spans="1:3">
      <c r="A151" s="451" t="s">
        <v>2807</v>
      </c>
      <c r="B151" s="451" t="s">
        <v>2779</v>
      </c>
      <c r="C151" s="450">
        <v>627556</v>
      </c>
    </row>
    <row r="152" spans="1:3">
      <c r="A152" s="451" t="s">
        <v>2807</v>
      </c>
      <c r="B152" s="451" t="s">
        <v>2764</v>
      </c>
      <c r="C152" s="450">
        <v>726232</v>
      </c>
    </row>
    <row r="153" spans="1:3">
      <c r="A153" s="451" t="s">
        <v>2807</v>
      </c>
      <c r="B153" s="451" t="s">
        <v>2766</v>
      </c>
      <c r="C153" s="450">
        <v>57575</v>
      </c>
    </row>
    <row r="154" spans="1:3">
      <c r="A154" s="451" t="s">
        <v>2807</v>
      </c>
      <c r="B154" s="451" t="s">
        <v>2767</v>
      </c>
      <c r="C154" s="450">
        <v>1322554.5</v>
      </c>
    </row>
    <row r="155" spans="1:3">
      <c r="A155" s="451" t="s">
        <v>2808</v>
      </c>
      <c r="B155" s="451" t="s">
        <v>2762</v>
      </c>
      <c r="C155" s="450">
        <v>13298.1</v>
      </c>
    </row>
    <row r="156" spans="1:3">
      <c r="A156" s="451" t="s">
        <v>2808</v>
      </c>
      <c r="B156" s="451" t="s">
        <v>2766</v>
      </c>
      <c r="C156" s="450">
        <v>221329</v>
      </c>
    </row>
    <row r="157" spans="1:3">
      <c r="A157" s="451" t="s">
        <v>2808</v>
      </c>
      <c r="B157" s="451" t="s">
        <v>2767</v>
      </c>
      <c r="C157" s="450">
        <v>36120</v>
      </c>
    </row>
    <row r="158" spans="1:3">
      <c r="A158" s="451" t="s">
        <v>2809</v>
      </c>
      <c r="B158" s="451" t="s">
        <v>2762</v>
      </c>
      <c r="C158" s="450">
        <v>200502</v>
      </c>
    </row>
    <row r="159" spans="1:3">
      <c r="A159" s="451" t="s">
        <v>2811</v>
      </c>
      <c r="B159" s="451" t="s">
        <v>2768</v>
      </c>
      <c r="C159" s="450">
        <v>24868</v>
      </c>
    </row>
    <row r="160" spans="1:3">
      <c r="A160" s="451" t="s">
        <v>2811</v>
      </c>
      <c r="B160" s="451" t="s">
        <v>2762</v>
      </c>
      <c r="C160" s="450">
        <v>1013925.34</v>
      </c>
    </row>
    <row r="161" spans="1:3">
      <c r="A161" s="451" t="s">
        <v>2811</v>
      </c>
      <c r="B161" s="451" t="s">
        <v>2763</v>
      </c>
      <c r="C161" s="450">
        <v>10882.2</v>
      </c>
    </row>
    <row r="162" spans="1:3">
      <c r="A162" s="451" t="s">
        <v>2811</v>
      </c>
      <c r="B162" s="451" t="s">
        <v>2770</v>
      </c>
      <c r="C162" s="450">
        <v>20560</v>
      </c>
    </row>
    <row r="163" spans="1:3">
      <c r="A163" s="451" t="s">
        <v>2811</v>
      </c>
      <c r="B163" s="451" t="s">
        <v>2779</v>
      </c>
      <c r="C163" s="450">
        <v>179250</v>
      </c>
    </row>
    <row r="164" spans="1:3">
      <c r="A164" s="451" t="s">
        <v>2811</v>
      </c>
      <c r="B164" s="451" t="s">
        <v>2764</v>
      </c>
      <c r="C164" s="450">
        <v>1705807.0799999998</v>
      </c>
    </row>
    <row r="165" spans="1:3">
      <c r="A165" s="451" t="s">
        <v>2811</v>
      </c>
      <c r="B165" s="451" t="s">
        <v>2766</v>
      </c>
      <c r="C165" s="450">
        <v>0.6</v>
      </c>
    </row>
    <row r="166" spans="1:3">
      <c r="A166" s="451" t="s">
        <v>2811</v>
      </c>
      <c r="B166" s="451" t="s">
        <v>2767</v>
      </c>
      <c r="C166" s="450">
        <v>474604.24</v>
      </c>
    </row>
    <row r="167" spans="1:3">
      <c r="A167" s="451" t="s">
        <v>2812</v>
      </c>
      <c r="B167" s="451" t="s">
        <v>2768</v>
      </c>
      <c r="C167" s="450">
        <v>27278.799999999999</v>
      </c>
    </row>
    <row r="168" spans="1:3">
      <c r="A168" s="451" t="s">
        <v>2812</v>
      </c>
      <c r="B168" s="451" t="s">
        <v>2762</v>
      </c>
      <c r="C168" s="450">
        <v>918113.90150600055</v>
      </c>
    </row>
    <row r="169" spans="1:3">
      <c r="A169" s="451" t="s">
        <v>2812</v>
      </c>
      <c r="B169" s="451" t="s">
        <v>2763</v>
      </c>
      <c r="C169" s="450">
        <v>55168</v>
      </c>
    </row>
    <row r="170" spans="1:3">
      <c r="A170" s="451" t="s">
        <v>2812</v>
      </c>
      <c r="B170" s="451" t="s">
        <v>2778</v>
      </c>
      <c r="C170" s="450">
        <v>7374</v>
      </c>
    </row>
    <row r="171" spans="1:3">
      <c r="A171" s="451" t="s">
        <v>2812</v>
      </c>
      <c r="B171" s="451" t="s">
        <v>2764</v>
      </c>
      <c r="C171" s="450">
        <v>136245</v>
      </c>
    </row>
    <row r="172" spans="1:3">
      <c r="A172" s="451" t="s">
        <v>2812</v>
      </c>
      <c r="B172" s="451" t="s">
        <v>2767</v>
      </c>
      <c r="C172" s="450">
        <v>987578.94</v>
      </c>
    </row>
    <row r="173" spans="1:3">
      <c r="A173" s="451" t="s">
        <v>2762</v>
      </c>
      <c r="B173" s="451" t="s">
        <v>2765</v>
      </c>
      <c r="C173" s="450">
        <v>23.37</v>
      </c>
    </row>
    <row r="174" spans="1:3">
      <c r="A174" s="451" t="s">
        <v>2762</v>
      </c>
      <c r="B174" s="451" t="s">
        <v>2768</v>
      </c>
      <c r="C174" s="450">
        <v>317203</v>
      </c>
    </row>
    <row r="175" spans="1:3">
      <c r="A175" s="451" t="s">
        <v>2762</v>
      </c>
      <c r="B175" s="451" t="s">
        <v>2774</v>
      </c>
      <c r="C175" s="450">
        <v>480019.3</v>
      </c>
    </row>
    <row r="176" spans="1:3">
      <c r="A176" s="451" t="s">
        <v>2762</v>
      </c>
      <c r="B176" s="451" t="s">
        <v>2769</v>
      </c>
      <c r="C176" s="450">
        <v>98552.77</v>
      </c>
    </row>
    <row r="177" spans="1:3">
      <c r="A177" s="451" t="s">
        <v>2762</v>
      </c>
      <c r="B177" s="451" t="s">
        <v>2775</v>
      </c>
      <c r="C177" s="450">
        <v>312170</v>
      </c>
    </row>
    <row r="178" spans="1:3">
      <c r="A178" s="451" t="s">
        <v>2762</v>
      </c>
      <c r="B178" s="451" t="s">
        <v>2786</v>
      </c>
      <c r="C178" s="450">
        <v>11176491.843999997</v>
      </c>
    </row>
    <row r="179" spans="1:3">
      <c r="A179" s="451" t="s">
        <v>2762</v>
      </c>
      <c r="B179" s="451" t="s">
        <v>2845</v>
      </c>
      <c r="C179" s="450">
        <v>3572.2</v>
      </c>
    </row>
    <row r="180" spans="1:3">
      <c r="A180" s="451" t="s">
        <v>2762</v>
      </c>
      <c r="B180" s="451" t="s">
        <v>2788</v>
      </c>
      <c r="C180" s="450">
        <v>0.9</v>
      </c>
    </row>
    <row r="181" spans="1:3">
      <c r="A181" s="451" t="s">
        <v>2762</v>
      </c>
      <c r="B181" s="451" t="s">
        <v>2790</v>
      </c>
      <c r="C181" s="450">
        <v>9869</v>
      </c>
    </row>
    <row r="182" spans="1:3">
      <c r="A182" s="451" t="s">
        <v>2762</v>
      </c>
      <c r="B182" s="451" t="s">
        <v>2793</v>
      </c>
      <c r="C182" s="450">
        <v>17213946</v>
      </c>
    </row>
    <row r="183" spans="1:3">
      <c r="A183" s="451" t="s">
        <v>2762</v>
      </c>
      <c r="B183" s="451" t="s">
        <v>2776</v>
      </c>
      <c r="C183" s="450">
        <v>676433.33799999987</v>
      </c>
    </row>
    <row r="184" spans="1:3">
      <c r="A184" s="451" t="s">
        <v>2762</v>
      </c>
      <c r="B184" s="451" t="s">
        <v>2798</v>
      </c>
      <c r="C184" s="450">
        <v>5</v>
      </c>
    </row>
    <row r="185" spans="1:3">
      <c r="A185" s="451" t="s">
        <v>2762</v>
      </c>
      <c r="B185" s="451" t="s">
        <v>2799</v>
      </c>
      <c r="C185" s="450">
        <v>318296</v>
      </c>
    </row>
    <row r="186" spans="1:3">
      <c r="A186" s="451" t="s">
        <v>2762</v>
      </c>
      <c r="B186" s="451" t="s">
        <v>2805</v>
      </c>
      <c r="C186" s="450">
        <v>5</v>
      </c>
    </row>
    <row r="187" spans="1:3">
      <c r="A187" s="451" t="s">
        <v>2762</v>
      </c>
      <c r="B187" s="451" t="s">
        <v>2807</v>
      </c>
      <c r="C187" s="450">
        <v>40360</v>
      </c>
    </row>
    <row r="188" spans="1:3">
      <c r="A188" s="451" t="s">
        <v>2762</v>
      </c>
      <c r="B188" s="451" t="s">
        <v>2808</v>
      </c>
      <c r="C188" s="450">
        <v>35105.133000000002</v>
      </c>
    </row>
    <row r="189" spans="1:3">
      <c r="A189" s="451" t="s">
        <v>2762</v>
      </c>
      <c r="B189" s="451" t="s">
        <v>2811</v>
      </c>
      <c r="C189" s="450">
        <v>7679655.2199999997</v>
      </c>
    </row>
    <row r="190" spans="1:3">
      <c r="A190" s="451" t="s">
        <v>2762</v>
      </c>
      <c r="B190" s="451" t="s">
        <v>2812</v>
      </c>
      <c r="C190" s="450">
        <v>37326.959999999992</v>
      </c>
    </row>
    <row r="191" spans="1:3">
      <c r="A191" s="451" t="s">
        <v>2762</v>
      </c>
      <c r="B191" s="451" t="s">
        <v>2762</v>
      </c>
      <c r="C191" s="450">
        <v>855662.08770000027</v>
      </c>
    </row>
    <row r="192" spans="1:3">
      <c r="A192" s="451" t="s">
        <v>2762</v>
      </c>
      <c r="B192" s="451" t="s">
        <v>2814</v>
      </c>
      <c r="C192" s="450">
        <v>5</v>
      </c>
    </row>
    <row r="193" spans="1:3">
      <c r="A193" s="451" t="s">
        <v>2762</v>
      </c>
      <c r="B193" s="451" t="s">
        <v>2841</v>
      </c>
      <c r="C193" s="450">
        <v>2795</v>
      </c>
    </row>
    <row r="194" spans="1:3">
      <c r="A194" s="451" t="s">
        <v>2762</v>
      </c>
      <c r="B194" s="451" t="s">
        <v>2843</v>
      </c>
      <c r="C194" s="450">
        <v>3727.2</v>
      </c>
    </row>
    <row r="195" spans="1:3">
      <c r="A195" s="451" t="s">
        <v>2762</v>
      </c>
      <c r="B195" s="451" t="s">
        <v>2763</v>
      </c>
      <c r="C195" s="450">
        <v>108390090.33060002</v>
      </c>
    </row>
    <row r="196" spans="1:3">
      <c r="A196" s="451" t="s">
        <v>2762</v>
      </c>
      <c r="B196" s="451" t="s">
        <v>2770</v>
      </c>
      <c r="C196" s="450">
        <v>14393937.808000008</v>
      </c>
    </row>
    <row r="197" spans="1:3">
      <c r="A197" s="451" t="s">
        <v>2762</v>
      </c>
      <c r="B197" s="451" t="s">
        <v>2815</v>
      </c>
      <c r="C197" s="450">
        <v>4708.8999999999996</v>
      </c>
    </row>
    <row r="198" spans="1:3">
      <c r="A198" s="451" t="s">
        <v>2762</v>
      </c>
      <c r="B198" s="451" t="s">
        <v>2893</v>
      </c>
      <c r="C198" s="450">
        <v>15.5</v>
      </c>
    </row>
    <row r="199" spans="1:3">
      <c r="A199" s="451" t="s">
        <v>2762</v>
      </c>
      <c r="B199" s="451" t="s">
        <v>2777</v>
      </c>
      <c r="C199" s="450">
        <v>404317.37099999998</v>
      </c>
    </row>
    <row r="200" spans="1:3">
      <c r="A200" s="451" t="s">
        <v>2762</v>
      </c>
      <c r="B200" s="451" t="s">
        <v>2778</v>
      </c>
      <c r="C200" s="450">
        <v>577591.27499999979</v>
      </c>
    </row>
    <row r="201" spans="1:3">
      <c r="A201" s="451" t="s">
        <v>2762</v>
      </c>
      <c r="B201" s="451" t="s">
        <v>2862</v>
      </c>
      <c r="C201" s="450">
        <v>526.5</v>
      </c>
    </row>
    <row r="202" spans="1:3">
      <c r="A202" s="451" t="s">
        <v>2762</v>
      </c>
      <c r="B202" s="451" t="s">
        <v>2818</v>
      </c>
      <c r="C202" s="450">
        <v>10881</v>
      </c>
    </row>
    <row r="203" spans="1:3">
      <c r="A203" s="451" t="s">
        <v>2762</v>
      </c>
      <c r="B203" s="451" t="s">
        <v>2819</v>
      </c>
      <c r="C203" s="450">
        <v>384482.37999999989</v>
      </c>
    </row>
    <row r="204" spans="1:3">
      <c r="A204" s="451" t="s">
        <v>2762</v>
      </c>
      <c r="B204" s="451" t="s">
        <v>2821</v>
      </c>
      <c r="C204" s="450">
        <v>4540647.4209999992</v>
      </c>
    </row>
    <row r="205" spans="1:3">
      <c r="A205" s="451" t="s">
        <v>2762</v>
      </c>
      <c r="B205" s="451" t="s">
        <v>2822</v>
      </c>
      <c r="C205" s="450">
        <v>14940.240000000002</v>
      </c>
    </row>
    <row r="206" spans="1:3">
      <c r="A206" s="451" t="s">
        <v>2762</v>
      </c>
      <c r="B206" s="451" t="s">
        <v>2823</v>
      </c>
      <c r="C206" s="450">
        <v>266412.10000000003</v>
      </c>
    </row>
    <row r="207" spans="1:3">
      <c r="A207" s="451" t="s">
        <v>2762</v>
      </c>
      <c r="B207" s="451" t="s">
        <v>2810</v>
      </c>
      <c r="C207" s="450">
        <v>293606.33999999997</v>
      </c>
    </row>
    <row r="208" spans="1:3">
      <c r="A208" s="451" t="s">
        <v>2762</v>
      </c>
      <c r="B208" s="451" t="s">
        <v>2779</v>
      </c>
      <c r="C208" s="450">
        <v>156203363.20000002</v>
      </c>
    </row>
    <row r="209" spans="1:3">
      <c r="A209" s="451" t="s">
        <v>2762</v>
      </c>
      <c r="B209" s="451" t="s">
        <v>2827</v>
      </c>
      <c r="C209" s="450">
        <v>400</v>
      </c>
    </row>
    <row r="210" spans="1:3">
      <c r="A210" s="451" t="s">
        <v>2762</v>
      </c>
      <c r="B210" s="451" t="s">
        <v>2849</v>
      </c>
      <c r="C210" s="450">
        <v>4160</v>
      </c>
    </row>
    <row r="211" spans="1:3">
      <c r="A211" s="451" t="s">
        <v>2762</v>
      </c>
      <c r="B211" s="451" t="s">
        <v>2828</v>
      </c>
      <c r="C211" s="450">
        <v>20.311999999999998</v>
      </c>
    </row>
    <row r="212" spans="1:3">
      <c r="A212" s="451" t="s">
        <v>2762</v>
      </c>
      <c r="B212" s="451" t="s">
        <v>2875</v>
      </c>
      <c r="C212" s="450">
        <v>4</v>
      </c>
    </row>
    <row r="213" spans="1:3">
      <c r="A213" s="451" t="s">
        <v>2762</v>
      </c>
      <c r="B213" s="451" t="s">
        <v>2829</v>
      </c>
      <c r="C213" s="450">
        <v>27839.14</v>
      </c>
    </row>
    <row r="214" spans="1:3">
      <c r="A214" s="451" t="s">
        <v>2762</v>
      </c>
      <c r="B214" s="451" t="s">
        <v>2830</v>
      </c>
      <c r="C214" s="450">
        <v>410230.62600000011</v>
      </c>
    </row>
    <row r="215" spans="1:3">
      <c r="A215" s="451" t="s">
        <v>2762</v>
      </c>
      <c r="B215" s="451" t="s">
        <v>2780</v>
      </c>
      <c r="C215" s="450">
        <v>324200.71599999972</v>
      </c>
    </row>
    <row r="216" spans="1:3">
      <c r="A216" s="451" t="s">
        <v>2762</v>
      </c>
      <c r="B216" s="451" t="s">
        <v>2764</v>
      </c>
      <c r="C216" s="450">
        <v>599572.32300000009</v>
      </c>
    </row>
    <row r="217" spans="1:3">
      <c r="A217" s="451" t="s">
        <v>2762</v>
      </c>
      <c r="B217" s="451" t="s">
        <v>2897</v>
      </c>
      <c r="C217" s="450">
        <v>27572</v>
      </c>
    </row>
    <row r="218" spans="1:3">
      <c r="A218" s="451" t="s">
        <v>2762</v>
      </c>
      <c r="B218" s="451" t="s">
        <v>2882</v>
      </c>
      <c r="C218" s="450">
        <v>2480</v>
      </c>
    </row>
    <row r="219" spans="1:3">
      <c r="A219" s="451" t="s">
        <v>2762</v>
      </c>
      <c r="B219" s="451" t="s">
        <v>2766</v>
      </c>
      <c r="C219" s="450">
        <v>716922.09999999963</v>
      </c>
    </row>
    <row r="220" spans="1:3">
      <c r="A220" s="451" t="s">
        <v>2762</v>
      </c>
      <c r="B220" s="451" t="s">
        <v>2832</v>
      </c>
      <c r="C220" s="450">
        <v>9316480.4419999998</v>
      </c>
    </row>
    <row r="221" spans="1:3">
      <c r="A221" s="451" t="s">
        <v>2762</v>
      </c>
      <c r="B221" s="451" t="s">
        <v>2767</v>
      </c>
      <c r="C221" s="450">
        <v>8766416.8016759958</v>
      </c>
    </row>
    <row r="222" spans="1:3">
      <c r="A222" s="451" t="s">
        <v>2762</v>
      </c>
      <c r="B222" s="451" t="s">
        <v>2781</v>
      </c>
      <c r="C222" s="450">
        <v>40233.988999999994</v>
      </c>
    </row>
    <row r="223" spans="1:3">
      <c r="A223" s="451" t="s">
        <v>2762</v>
      </c>
      <c r="B223" s="451" t="s">
        <v>2834</v>
      </c>
      <c r="C223" s="450">
        <v>6047.25</v>
      </c>
    </row>
    <row r="224" spans="1:3">
      <c r="A224" s="451" t="s">
        <v>2762</v>
      </c>
      <c r="B224" s="451" t="s">
        <v>2782</v>
      </c>
      <c r="C224" s="450">
        <v>380055.2699999999</v>
      </c>
    </row>
    <row r="225" spans="1:3">
      <c r="A225" s="451" t="s">
        <v>2762</v>
      </c>
      <c r="B225" s="451" t="s">
        <v>2835</v>
      </c>
      <c r="C225" s="450">
        <v>3760.4</v>
      </c>
    </row>
    <row r="226" spans="1:3">
      <c r="A226" s="451" t="s">
        <v>2762</v>
      </c>
      <c r="B226" s="451" t="s">
        <v>2926</v>
      </c>
      <c r="C226" s="450">
        <v>198798.02</v>
      </c>
    </row>
    <row r="227" spans="1:3">
      <c r="A227" s="451" t="s">
        <v>2762</v>
      </c>
      <c r="B227" s="451" t="s">
        <v>2837</v>
      </c>
      <c r="C227" s="450">
        <v>27254.070000000003</v>
      </c>
    </row>
    <row r="228" spans="1:3">
      <c r="A228" s="451" t="s">
        <v>2762</v>
      </c>
      <c r="B228" s="451" t="s">
        <v>2853</v>
      </c>
      <c r="C228" s="450">
        <v>15755.1</v>
      </c>
    </row>
    <row r="229" spans="1:3">
      <c r="A229" s="451" t="s">
        <v>2762</v>
      </c>
      <c r="B229" s="451" t="s">
        <v>2838</v>
      </c>
      <c r="C229" s="450">
        <v>85</v>
      </c>
    </row>
    <row r="230" spans="1:3">
      <c r="A230" s="451" t="s">
        <v>2762</v>
      </c>
      <c r="B230" s="451" t="s">
        <v>2840</v>
      </c>
      <c r="C230" s="450">
        <v>9910.1999999999989</v>
      </c>
    </row>
    <row r="231" spans="1:3">
      <c r="A231" s="451" t="s">
        <v>2917</v>
      </c>
      <c r="B231" s="451" t="s">
        <v>2776</v>
      </c>
      <c r="C231" s="450">
        <v>40779.100000000006</v>
      </c>
    </row>
    <row r="232" spans="1:3">
      <c r="A232" s="451" t="s">
        <v>2917</v>
      </c>
      <c r="B232" s="451" t="s">
        <v>2762</v>
      </c>
      <c r="C232" s="450">
        <v>39441</v>
      </c>
    </row>
    <row r="233" spans="1:3">
      <c r="A233" s="451" t="s">
        <v>2917</v>
      </c>
      <c r="B233" s="451" t="s">
        <v>2817</v>
      </c>
      <c r="C233" s="450">
        <v>198253.35</v>
      </c>
    </row>
    <row r="234" spans="1:3">
      <c r="A234" s="451" t="s">
        <v>2917</v>
      </c>
      <c r="B234" s="451" t="s">
        <v>2810</v>
      </c>
      <c r="C234" s="450">
        <v>27298.6</v>
      </c>
    </row>
    <row r="235" spans="1:3">
      <c r="A235" s="451" t="s">
        <v>2917</v>
      </c>
      <c r="B235" s="451" t="s">
        <v>2779</v>
      </c>
      <c r="C235" s="450">
        <v>54148.7</v>
      </c>
    </row>
    <row r="236" spans="1:3">
      <c r="A236" s="451" t="s">
        <v>2814</v>
      </c>
      <c r="B236" s="451" t="s">
        <v>2762</v>
      </c>
      <c r="C236" s="450">
        <v>1105195.4839999999</v>
      </c>
    </row>
    <row r="237" spans="1:3">
      <c r="A237" s="451" t="s">
        <v>2814</v>
      </c>
      <c r="B237" s="451" t="s">
        <v>2763</v>
      </c>
      <c r="C237" s="450">
        <v>5</v>
      </c>
    </row>
    <row r="238" spans="1:3">
      <c r="A238" s="451" t="s">
        <v>2814</v>
      </c>
      <c r="B238" s="451" t="s">
        <v>2779</v>
      </c>
      <c r="C238" s="450">
        <v>8910.06</v>
      </c>
    </row>
    <row r="239" spans="1:3">
      <c r="A239" s="451" t="s">
        <v>2814</v>
      </c>
      <c r="B239" s="451" t="s">
        <v>2764</v>
      </c>
      <c r="C239" s="450">
        <v>278146</v>
      </c>
    </row>
    <row r="240" spans="1:3">
      <c r="A240" s="451" t="s">
        <v>2814</v>
      </c>
      <c r="B240" s="451" t="s">
        <v>2767</v>
      </c>
      <c r="C240" s="450">
        <v>273071.89999999997</v>
      </c>
    </row>
    <row r="241" spans="1:3">
      <c r="A241" s="451" t="s">
        <v>2814</v>
      </c>
      <c r="B241" s="451" t="s">
        <v>2926</v>
      </c>
      <c r="C241" s="450">
        <v>20924</v>
      </c>
    </row>
    <row r="242" spans="1:3">
      <c r="A242" s="451" t="s">
        <v>2842</v>
      </c>
      <c r="B242" s="451" t="s">
        <v>2762</v>
      </c>
      <c r="C242" s="450">
        <v>7847815.4500000086</v>
      </c>
    </row>
    <row r="243" spans="1:3">
      <c r="A243" s="451" t="s">
        <v>2842</v>
      </c>
      <c r="B243" s="451" t="s">
        <v>2763</v>
      </c>
      <c r="C243" s="450">
        <v>712468.3</v>
      </c>
    </row>
    <row r="244" spans="1:3">
      <c r="A244" s="451" t="s">
        <v>2842</v>
      </c>
      <c r="B244" s="451" t="s">
        <v>2767</v>
      </c>
      <c r="C244" s="450">
        <v>1191140.8499999999</v>
      </c>
    </row>
    <row r="245" spans="1:3">
      <c r="A245" s="451" t="s">
        <v>2843</v>
      </c>
      <c r="B245" s="451" t="s">
        <v>2762</v>
      </c>
      <c r="C245" s="450">
        <v>116311.47</v>
      </c>
    </row>
    <row r="246" spans="1:3">
      <c r="A246" s="451" t="s">
        <v>2843</v>
      </c>
      <c r="B246" s="451" t="s">
        <v>2779</v>
      </c>
      <c r="C246" s="450">
        <v>48646.25</v>
      </c>
    </row>
    <row r="247" spans="1:3">
      <c r="A247" s="451" t="s">
        <v>2843</v>
      </c>
      <c r="B247" s="451" t="s">
        <v>2767</v>
      </c>
      <c r="C247" s="450">
        <v>428292.7699999999</v>
      </c>
    </row>
    <row r="248" spans="1:3">
      <c r="A248" s="451" t="s">
        <v>2763</v>
      </c>
      <c r="B248" s="451" t="s">
        <v>2776</v>
      </c>
      <c r="C248" s="450">
        <v>59227</v>
      </c>
    </row>
    <row r="249" spans="1:3">
      <c r="A249" s="451" t="s">
        <v>2763</v>
      </c>
      <c r="B249" s="451" t="s">
        <v>2846</v>
      </c>
      <c r="C249" s="450">
        <v>21964</v>
      </c>
    </row>
    <row r="250" spans="1:3">
      <c r="A250" s="451" t="s">
        <v>2763</v>
      </c>
      <c r="B250" s="451" t="s">
        <v>2807</v>
      </c>
      <c r="C250" s="450">
        <v>20700</v>
      </c>
    </row>
    <row r="251" spans="1:3">
      <c r="A251" s="451" t="s">
        <v>2763</v>
      </c>
      <c r="B251" s="451" t="s">
        <v>2812</v>
      </c>
      <c r="C251" s="450">
        <v>257923</v>
      </c>
    </row>
    <row r="252" spans="1:3">
      <c r="A252" s="451" t="s">
        <v>2763</v>
      </c>
      <c r="B252" s="451" t="s">
        <v>2770</v>
      </c>
      <c r="C252" s="450">
        <v>486501.8</v>
      </c>
    </row>
    <row r="253" spans="1:3">
      <c r="A253" s="451" t="s">
        <v>2763</v>
      </c>
      <c r="B253" s="451" t="s">
        <v>2779</v>
      </c>
      <c r="C253" s="450">
        <v>210470.39999999999</v>
      </c>
    </row>
    <row r="254" spans="1:3">
      <c r="A254" s="451" t="s">
        <v>2763</v>
      </c>
      <c r="B254" s="451" t="s">
        <v>2764</v>
      </c>
      <c r="C254" s="450">
        <v>6</v>
      </c>
    </row>
    <row r="255" spans="1:3">
      <c r="A255" s="451" t="s">
        <v>2763</v>
      </c>
      <c r="B255" s="451" t="s">
        <v>2766</v>
      </c>
      <c r="C255" s="450">
        <v>30</v>
      </c>
    </row>
    <row r="256" spans="1:3">
      <c r="A256" s="451" t="s">
        <v>2763</v>
      </c>
      <c r="B256" s="451" t="s">
        <v>2832</v>
      </c>
      <c r="C256" s="450">
        <v>1261682.7000000002</v>
      </c>
    </row>
    <row r="257" spans="1:3">
      <c r="A257" s="451" t="s">
        <v>2763</v>
      </c>
      <c r="B257" s="451" t="s">
        <v>2767</v>
      </c>
      <c r="C257" s="450">
        <v>0.8</v>
      </c>
    </row>
    <row r="258" spans="1:3">
      <c r="A258" s="451" t="s">
        <v>2763</v>
      </c>
      <c r="B258" s="451" t="s">
        <v>2781</v>
      </c>
      <c r="C258" s="450">
        <v>20800</v>
      </c>
    </row>
    <row r="259" spans="1:3">
      <c r="A259" s="451" t="s">
        <v>2770</v>
      </c>
      <c r="B259" s="451" t="s">
        <v>2761</v>
      </c>
      <c r="C259" s="450">
        <v>17020.8</v>
      </c>
    </row>
    <row r="260" spans="1:3">
      <c r="A260" s="451" t="s">
        <v>2770</v>
      </c>
      <c r="B260" s="451" t="s">
        <v>2765</v>
      </c>
      <c r="C260" s="450">
        <v>8376741.5819999948</v>
      </c>
    </row>
    <row r="261" spans="1:3">
      <c r="A261" s="451" t="s">
        <v>2770</v>
      </c>
      <c r="B261" s="451" t="s">
        <v>2768</v>
      </c>
      <c r="C261" s="450">
        <v>23679085.665000003</v>
      </c>
    </row>
    <row r="262" spans="1:3">
      <c r="A262" s="451" t="s">
        <v>2770</v>
      </c>
      <c r="B262" s="451" t="s">
        <v>2771</v>
      </c>
      <c r="C262" s="450">
        <v>61454.25</v>
      </c>
    </row>
    <row r="263" spans="1:3">
      <c r="A263" s="451" t="s">
        <v>2770</v>
      </c>
      <c r="B263" s="451" t="s">
        <v>2774</v>
      </c>
      <c r="C263" s="450">
        <v>1665213.62</v>
      </c>
    </row>
    <row r="264" spans="1:3">
      <c r="A264" s="451" t="s">
        <v>2770</v>
      </c>
      <c r="B264" s="451" t="s">
        <v>2769</v>
      </c>
      <c r="C264" s="450">
        <v>16733321.869999999</v>
      </c>
    </row>
    <row r="265" spans="1:3">
      <c r="A265" s="451" t="s">
        <v>2770</v>
      </c>
      <c r="B265" s="451" t="s">
        <v>2775</v>
      </c>
      <c r="C265" s="450">
        <v>12517607.755019968</v>
      </c>
    </row>
    <row r="266" spans="1:3">
      <c r="A266" s="451" t="s">
        <v>2770</v>
      </c>
      <c r="B266" s="451" t="s">
        <v>2785</v>
      </c>
      <c r="C266" s="450">
        <v>13207</v>
      </c>
    </row>
    <row r="267" spans="1:3">
      <c r="A267" s="451" t="s">
        <v>2770</v>
      </c>
      <c r="B267" s="451" t="s">
        <v>2786</v>
      </c>
      <c r="C267" s="450">
        <v>37660484.044601023</v>
      </c>
    </row>
    <row r="268" spans="1:3">
      <c r="A268" s="451" t="s">
        <v>2770</v>
      </c>
      <c r="B268" s="451" t="s">
        <v>2787</v>
      </c>
      <c r="C268" s="450">
        <v>185440.52000000002</v>
      </c>
    </row>
    <row r="269" spans="1:3">
      <c r="A269" s="451" t="s">
        <v>2770</v>
      </c>
      <c r="B269" s="451" t="s">
        <v>2790</v>
      </c>
      <c r="C269" s="450">
        <v>90268367.066891223</v>
      </c>
    </row>
    <row r="270" spans="1:3">
      <c r="A270" s="451" t="s">
        <v>2770</v>
      </c>
      <c r="B270" s="451" t="s">
        <v>2776</v>
      </c>
      <c r="C270" s="450">
        <v>305753300.56432903</v>
      </c>
    </row>
    <row r="271" spans="1:3">
      <c r="A271" s="451" t="s">
        <v>2770</v>
      </c>
      <c r="B271" s="451" t="s">
        <v>2798</v>
      </c>
      <c r="C271" s="450">
        <v>649044.38</v>
      </c>
    </row>
    <row r="272" spans="1:3">
      <c r="A272" s="451" t="s">
        <v>2770</v>
      </c>
      <c r="B272" s="451" t="s">
        <v>2799</v>
      </c>
      <c r="C272" s="450">
        <v>62616278.583104976</v>
      </c>
    </row>
    <row r="273" spans="1:3">
      <c r="A273" s="451" t="s">
        <v>2770</v>
      </c>
      <c r="B273" s="451" t="s">
        <v>2800</v>
      </c>
      <c r="C273" s="450">
        <v>11636270.470999999</v>
      </c>
    </row>
    <row r="274" spans="1:3">
      <c r="A274" s="451" t="s">
        <v>2770</v>
      </c>
      <c r="B274" s="451" t="s">
        <v>2804</v>
      </c>
      <c r="C274" s="450">
        <v>154445</v>
      </c>
    </row>
    <row r="275" spans="1:3">
      <c r="A275" s="451" t="s">
        <v>2770</v>
      </c>
      <c r="B275" s="451" t="s">
        <v>2807</v>
      </c>
      <c r="C275" s="450">
        <v>11538353.870000008</v>
      </c>
    </row>
    <row r="276" spans="1:3">
      <c r="A276" s="451" t="s">
        <v>2770</v>
      </c>
      <c r="B276" s="451" t="s">
        <v>2808</v>
      </c>
      <c r="C276" s="450">
        <v>570478.51</v>
      </c>
    </row>
    <row r="277" spans="1:3">
      <c r="A277" s="451" t="s">
        <v>2770</v>
      </c>
      <c r="B277" s="451" t="s">
        <v>2809</v>
      </c>
      <c r="C277" s="450">
        <v>15625</v>
      </c>
    </row>
    <row r="278" spans="1:3">
      <c r="A278" s="451" t="s">
        <v>2770</v>
      </c>
      <c r="B278" s="451" t="s">
        <v>2811</v>
      </c>
      <c r="C278" s="450">
        <v>16203203.876</v>
      </c>
    </row>
    <row r="279" spans="1:3">
      <c r="A279" s="451" t="s">
        <v>2770</v>
      </c>
      <c r="B279" s="451" t="s">
        <v>2812</v>
      </c>
      <c r="C279" s="450">
        <v>13262449.749999989</v>
      </c>
    </row>
    <row r="280" spans="1:3">
      <c r="A280" s="451" t="s">
        <v>2770</v>
      </c>
      <c r="B280" s="451" t="s">
        <v>2762</v>
      </c>
      <c r="C280" s="450">
        <v>1348189677.372139</v>
      </c>
    </row>
    <row r="281" spans="1:3">
      <c r="A281" s="451" t="s">
        <v>2770</v>
      </c>
      <c r="B281" s="451" t="s">
        <v>2843</v>
      </c>
      <c r="C281" s="450">
        <v>189751.1</v>
      </c>
    </row>
    <row r="282" spans="1:3">
      <c r="A282" s="451" t="s">
        <v>2770</v>
      </c>
      <c r="B282" s="451" t="s">
        <v>2763</v>
      </c>
      <c r="C282" s="450">
        <v>303010293.88333362</v>
      </c>
    </row>
    <row r="283" spans="1:3">
      <c r="A283" s="451" t="s">
        <v>2770</v>
      </c>
      <c r="B283" s="451" t="s">
        <v>2770</v>
      </c>
      <c r="C283" s="450">
        <v>10357.49</v>
      </c>
    </row>
    <row r="284" spans="1:3">
      <c r="A284" s="451" t="s">
        <v>2770</v>
      </c>
      <c r="B284" s="451" t="s">
        <v>2815</v>
      </c>
      <c r="C284" s="450">
        <v>20448</v>
      </c>
    </row>
    <row r="285" spans="1:3">
      <c r="A285" s="451" t="s">
        <v>2770</v>
      </c>
      <c r="B285" s="451" t="s">
        <v>2777</v>
      </c>
      <c r="C285" s="450">
        <v>347699.95000499999</v>
      </c>
    </row>
    <row r="286" spans="1:3">
      <c r="A286" s="451" t="s">
        <v>2770</v>
      </c>
      <c r="B286" s="451" t="s">
        <v>2778</v>
      </c>
      <c r="C286" s="450">
        <v>24882771.021004006</v>
      </c>
    </row>
    <row r="287" spans="1:3">
      <c r="A287" s="451" t="s">
        <v>2770</v>
      </c>
      <c r="B287" s="451" t="s">
        <v>2856</v>
      </c>
      <c r="C287" s="450">
        <v>19512.7</v>
      </c>
    </row>
    <row r="288" spans="1:3">
      <c r="A288" s="451" t="s">
        <v>2770</v>
      </c>
      <c r="B288" s="451" t="s">
        <v>2817</v>
      </c>
      <c r="C288" s="450">
        <v>137627.49000000002</v>
      </c>
    </row>
    <row r="289" spans="1:3">
      <c r="A289" s="451" t="s">
        <v>2770</v>
      </c>
      <c r="B289" s="451" t="s">
        <v>2860</v>
      </c>
      <c r="C289" s="450">
        <v>39363.85</v>
      </c>
    </row>
    <row r="290" spans="1:3">
      <c r="A290" s="451" t="s">
        <v>2770</v>
      </c>
      <c r="B290" s="451" t="s">
        <v>2861</v>
      </c>
      <c r="C290" s="450">
        <v>74405.34</v>
      </c>
    </row>
    <row r="291" spans="1:3">
      <c r="A291" s="451" t="s">
        <v>2770</v>
      </c>
      <c r="B291" s="451" t="s">
        <v>2818</v>
      </c>
      <c r="C291" s="450">
        <v>8700</v>
      </c>
    </row>
    <row r="292" spans="1:3">
      <c r="A292" s="451" t="s">
        <v>2770</v>
      </c>
      <c r="B292" s="451" t="s">
        <v>2947</v>
      </c>
      <c r="C292" s="450">
        <v>5</v>
      </c>
    </row>
    <row r="293" spans="1:3">
      <c r="A293" s="451" t="s">
        <v>2770</v>
      </c>
      <c r="B293" s="451" t="s">
        <v>2820</v>
      </c>
      <c r="C293" s="450">
        <v>12760.72</v>
      </c>
    </row>
    <row r="294" spans="1:3">
      <c r="A294" s="451" t="s">
        <v>2770</v>
      </c>
      <c r="B294" s="451" t="s">
        <v>2821</v>
      </c>
      <c r="C294" s="450">
        <v>49812103.25699988</v>
      </c>
    </row>
    <row r="295" spans="1:3">
      <c r="A295" s="451" t="s">
        <v>2770</v>
      </c>
      <c r="B295" s="451" t="s">
        <v>2863</v>
      </c>
      <c r="C295" s="450">
        <v>47823</v>
      </c>
    </row>
    <row r="296" spans="1:3">
      <c r="A296" s="451" t="s">
        <v>2770</v>
      </c>
      <c r="B296" s="451" t="s">
        <v>2822</v>
      </c>
      <c r="C296" s="450">
        <v>8427674.2700000051</v>
      </c>
    </row>
    <row r="297" spans="1:3">
      <c r="A297" s="451" t="s">
        <v>2770</v>
      </c>
      <c r="B297" s="451" t="s">
        <v>2810</v>
      </c>
      <c r="C297" s="450">
        <v>1854006742.0564609</v>
      </c>
    </row>
    <row r="298" spans="1:3">
      <c r="A298" s="451" t="s">
        <v>2770</v>
      </c>
      <c r="B298" s="451" t="s">
        <v>2869</v>
      </c>
      <c r="C298" s="450">
        <v>555191.17000000004</v>
      </c>
    </row>
    <row r="299" spans="1:3">
      <c r="A299" s="451" t="s">
        <v>2770</v>
      </c>
      <c r="B299" s="451" t="s">
        <v>2779</v>
      </c>
      <c r="C299" s="450">
        <v>443737770.02908653</v>
      </c>
    </row>
    <row r="300" spans="1:3">
      <c r="A300" s="451" t="s">
        <v>2770</v>
      </c>
      <c r="B300" s="451" t="s">
        <v>2826</v>
      </c>
      <c r="C300" s="450">
        <v>380358.2350000001</v>
      </c>
    </row>
    <row r="301" spans="1:3">
      <c r="A301" s="451" t="s">
        <v>2770</v>
      </c>
      <c r="B301" s="451" t="s">
        <v>2871</v>
      </c>
      <c r="C301" s="450">
        <v>40343.800000000003</v>
      </c>
    </row>
    <row r="302" spans="1:3">
      <c r="A302" s="451" t="s">
        <v>2770</v>
      </c>
      <c r="B302" s="451" t="s">
        <v>2873</v>
      </c>
      <c r="C302" s="450">
        <v>19086</v>
      </c>
    </row>
    <row r="303" spans="1:3">
      <c r="A303" s="451" t="s">
        <v>2770</v>
      </c>
      <c r="B303" s="451" t="s">
        <v>2849</v>
      </c>
      <c r="C303" s="450">
        <v>713438.28</v>
      </c>
    </row>
    <row r="304" spans="1:3">
      <c r="A304" s="451" t="s">
        <v>2770</v>
      </c>
      <c r="B304" s="451" t="s">
        <v>2828</v>
      </c>
      <c r="C304" s="450">
        <v>14904</v>
      </c>
    </row>
    <row r="305" spans="1:3">
      <c r="A305" s="451" t="s">
        <v>2770</v>
      </c>
      <c r="B305" s="451" t="s">
        <v>2875</v>
      </c>
      <c r="C305" s="450">
        <v>2751340.6519999998</v>
      </c>
    </row>
    <row r="306" spans="1:3">
      <c r="A306" s="451" t="s">
        <v>2770</v>
      </c>
      <c r="B306" s="451" t="s">
        <v>2829</v>
      </c>
      <c r="C306" s="450">
        <v>407997.74999999988</v>
      </c>
    </row>
    <row r="307" spans="1:3">
      <c r="A307" s="451" t="s">
        <v>2770</v>
      </c>
      <c r="B307" s="451" t="s">
        <v>2830</v>
      </c>
      <c r="C307" s="450">
        <v>55475774.51495298</v>
      </c>
    </row>
    <row r="308" spans="1:3">
      <c r="A308" s="451" t="s">
        <v>2770</v>
      </c>
      <c r="B308" s="451" t="s">
        <v>2780</v>
      </c>
      <c r="C308" s="450">
        <v>2266448.5000000005</v>
      </c>
    </row>
    <row r="309" spans="1:3">
      <c r="A309" s="451" t="s">
        <v>2770</v>
      </c>
      <c r="B309" s="451" t="s">
        <v>2764</v>
      </c>
      <c r="C309" s="450">
        <v>235722088.56990138</v>
      </c>
    </row>
    <row r="310" spans="1:3">
      <c r="A310" s="451" t="s">
        <v>2770</v>
      </c>
      <c r="B310" s="451" t="s">
        <v>2882</v>
      </c>
      <c r="C310" s="450">
        <v>20239.36</v>
      </c>
    </row>
    <row r="311" spans="1:3">
      <c r="A311" s="451" t="s">
        <v>2770</v>
      </c>
      <c r="B311" s="451" t="s">
        <v>2766</v>
      </c>
      <c r="C311" s="450">
        <v>43029122.580000043</v>
      </c>
    </row>
    <row r="312" spans="1:3">
      <c r="A312" s="451" t="s">
        <v>2770</v>
      </c>
      <c r="B312" s="451" t="s">
        <v>2832</v>
      </c>
      <c r="C312" s="450">
        <v>68040523.898000062</v>
      </c>
    </row>
    <row r="313" spans="1:3">
      <c r="A313" s="451" t="s">
        <v>2770</v>
      </c>
      <c r="B313" s="451" t="s">
        <v>2767</v>
      </c>
      <c r="C313" s="450">
        <v>1724279164.7970273</v>
      </c>
    </row>
    <row r="314" spans="1:3">
      <c r="A314" s="451" t="s">
        <v>2770</v>
      </c>
      <c r="B314" s="451" t="s">
        <v>2781</v>
      </c>
      <c r="C314" s="450">
        <v>5142188.1229999997</v>
      </c>
    </row>
    <row r="315" spans="1:3">
      <c r="A315" s="451" t="s">
        <v>2770</v>
      </c>
      <c r="B315" s="451" t="s">
        <v>2834</v>
      </c>
      <c r="C315" s="450">
        <v>26363404.708000023</v>
      </c>
    </row>
    <row r="316" spans="1:3">
      <c r="A316" s="451" t="s">
        <v>2770</v>
      </c>
      <c r="B316" s="451" t="s">
        <v>2782</v>
      </c>
      <c r="C316" s="450">
        <v>25265449.484000091</v>
      </c>
    </row>
    <row r="317" spans="1:3">
      <c r="A317" s="451" t="s">
        <v>2770</v>
      </c>
      <c r="B317" s="451" t="s">
        <v>2948</v>
      </c>
      <c r="C317" s="450">
        <v>14420.8</v>
      </c>
    </row>
    <row r="318" spans="1:3">
      <c r="A318" s="451" t="s">
        <v>2770</v>
      </c>
      <c r="B318" s="451" t="s">
        <v>2835</v>
      </c>
      <c r="C318" s="450">
        <v>11113.1</v>
      </c>
    </row>
    <row r="319" spans="1:3">
      <c r="A319" s="451" t="s">
        <v>2770</v>
      </c>
      <c r="B319" s="451" t="s">
        <v>2912</v>
      </c>
      <c r="C319" s="450">
        <v>20545.2</v>
      </c>
    </row>
    <row r="320" spans="1:3">
      <c r="A320" s="451" t="s">
        <v>2770</v>
      </c>
      <c r="B320" s="451" t="s">
        <v>2926</v>
      </c>
      <c r="C320" s="450">
        <v>28385241.828000017</v>
      </c>
    </row>
    <row r="321" spans="1:3">
      <c r="A321" s="451" t="s">
        <v>2770</v>
      </c>
      <c r="B321" s="451" t="s">
        <v>2837</v>
      </c>
      <c r="C321" s="450">
        <v>4703039.82</v>
      </c>
    </row>
    <row r="322" spans="1:3">
      <c r="A322" s="451" t="s">
        <v>2770</v>
      </c>
      <c r="B322" s="451" t="s">
        <v>2853</v>
      </c>
      <c r="C322" s="450">
        <v>18094925.075999979</v>
      </c>
    </row>
    <row r="323" spans="1:3">
      <c r="A323" s="451" t="s">
        <v>2770</v>
      </c>
      <c r="B323" s="451" t="s">
        <v>2838</v>
      </c>
      <c r="C323" s="450">
        <v>411181.7</v>
      </c>
    </row>
    <row r="324" spans="1:3">
      <c r="A324" s="451" t="s">
        <v>2815</v>
      </c>
      <c r="B324" s="451" t="s">
        <v>2768</v>
      </c>
      <c r="C324" s="450">
        <v>14940.63</v>
      </c>
    </row>
    <row r="325" spans="1:3">
      <c r="A325" s="451" t="s">
        <v>2815</v>
      </c>
      <c r="B325" s="451" t="s">
        <v>2790</v>
      </c>
      <c r="C325" s="450">
        <v>35100.94</v>
      </c>
    </row>
    <row r="326" spans="1:3">
      <c r="A326" s="451" t="s">
        <v>2815</v>
      </c>
      <c r="B326" s="451" t="s">
        <v>2776</v>
      </c>
      <c r="C326" s="450">
        <v>143630.12</v>
      </c>
    </row>
    <row r="327" spans="1:3">
      <c r="A327" s="451" t="s">
        <v>2815</v>
      </c>
      <c r="B327" s="451" t="s">
        <v>2812</v>
      </c>
      <c r="C327" s="450">
        <v>56105.070000000007</v>
      </c>
    </row>
    <row r="328" spans="1:3">
      <c r="A328" s="451" t="s">
        <v>2815</v>
      </c>
      <c r="B328" s="451" t="s">
        <v>2762</v>
      </c>
      <c r="C328" s="450">
        <v>67549145.688423514</v>
      </c>
    </row>
    <row r="329" spans="1:3">
      <c r="A329" s="451" t="s">
        <v>2815</v>
      </c>
      <c r="B329" s="451" t="s">
        <v>2763</v>
      </c>
      <c r="C329" s="450">
        <v>24207821.553999972</v>
      </c>
    </row>
    <row r="330" spans="1:3">
      <c r="A330" s="451" t="s">
        <v>2815</v>
      </c>
      <c r="B330" s="451" t="s">
        <v>2778</v>
      </c>
      <c r="C330" s="450">
        <v>31810</v>
      </c>
    </row>
    <row r="331" spans="1:3">
      <c r="A331" s="451" t="s">
        <v>2815</v>
      </c>
      <c r="B331" s="451" t="s">
        <v>2821</v>
      </c>
      <c r="C331" s="450">
        <v>26076.05</v>
      </c>
    </row>
    <row r="332" spans="1:3">
      <c r="A332" s="451" t="s">
        <v>2815</v>
      </c>
      <c r="B332" s="451" t="s">
        <v>2810</v>
      </c>
      <c r="C332" s="450">
        <v>50990875.578999594</v>
      </c>
    </row>
    <row r="333" spans="1:3">
      <c r="A333" s="451" t="s">
        <v>2815</v>
      </c>
      <c r="B333" s="451" t="s">
        <v>2779</v>
      </c>
      <c r="C333" s="450">
        <v>614546.77899999975</v>
      </c>
    </row>
    <row r="334" spans="1:3">
      <c r="A334" s="451" t="s">
        <v>2815</v>
      </c>
      <c r="B334" s="451" t="s">
        <v>2764</v>
      </c>
      <c r="C334" s="450">
        <v>23567897.930000003</v>
      </c>
    </row>
    <row r="335" spans="1:3">
      <c r="A335" s="451" t="s">
        <v>2815</v>
      </c>
      <c r="B335" s="451" t="s">
        <v>2766</v>
      </c>
      <c r="C335" s="450">
        <v>855355.32999999961</v>
      </c>
    </row>
    <row r="336" spans="1:3">
      <c r="A336" s="451" t="s">
        <v>2815</v>
      </c>
      <c r="B336" s="451" t="s">
        <v>2767</v>
      </c>
      <c r="C336" s="450">
        <v>32894854.582003932</v>
      </c>
    </row>
    <row r="337" spans="1:3">
      <c r="A337" s="451" t="s">
        <v>2815</v>
      </c>
      <c r="B337" s="451" t="s">
        <v>2782</v>
      </c>
      <c r="C337" s="450">
        <v>17709.120000000003</v>
      </c>
    </row>
    <row r="338" spans="1:3">
      <c r="A338" s="451" t="s">
        <v>2815</v>
      </c>
      <c r="B338" s="451" t="s">
        <v>2926</v>
      </c>
      <c r="C338" s="450">
        <v>14047</v>
      </c>
    </row>
    <row r="339" spans="1:3">
      <c r="A339" s="451" t="s">
        <v>2777</v>
      </c>
      <c r="B339" s="451" t="s">
        <v>2762</v>
      </c>
      <c r="C339" s="450">
        <v>566673.03</v>
      </c>
    </row>
    <row r="340" spans="1:3">
      <c r="A340" s="451" t="s">
        <v>2777</v>
      </c>
      <c r="B340" s="451" t="s">
        <v>2763</v>
      </c>
      <c r="C340" s="450">
        <v>1613.7999999999997</v>
      </c>
    </row>
    <row r="341" spans="1:3">
      <c r="A341" s="451" t="s">
        <v>2777</v>
      </c>
      <c r="B341" s="451" t="s">
        <v>2778</v>
      </c>
      <c r="C341" s="450">
        <v>228</v>
      </c>
    </row>
    <row r="342" spans="1:3">
      <c r="A342" s="451" t="s">
        <v>2777</v>
      </c>
      <c r="B342" s="451" t="s">
        <v>2779</v>
      </c>
      <c r="C342" s="450">
        <v>25000</v>
      </c>
    </row>
    <row r="343" spans="1:3">
      <c r="A343" s="451" t="s">
        <v>2777</v>
      </c>
      <c r="B343" s="451" t="s">
        <v>2766</v>
      </c>
      <c r="C343" s="450">
        <v>925.42</v>
      </c>
    </row>
    <row r="344" spans="1:3">
      <c r="A344" s="451" t="s">
        <v>2777</v>
      </c>
      <c r="B344" s="451" t="s">
        <v>2767</v>
      </c>
      <c r="C344" s="450">
        <v>56944.566000000006</v>
      </c>
    </row>
    <row r="345" spans="1:3">
      <c r="A345" s="451" t="s">
        <v>2778</v>
      </c>
      <c r="B345" s="451" t="s">
        <v>2762</v>
      </c>
      <c r="C345" s="450">
        <v>611923.31599999999</v>
      </c>
    </row>
    <row r="346" spans="1:3">
      <c r="A346" s="451" t="s">
        <v>2778</v>
      </c>
      <c r="B346" s="451" t="s">
        <v>2763</v>
      </c>
      <c r="C346" s="450">
        <v>54304.909999999996</v>
      </c>
    </row>
    <row r="347" spans="1:3">
      <c r="A347" s="451" t="s">
        <v>2778</v>
      </c>
      <c r="B347" s="451" t="s">
        <v>2764</v>
      </c>
      <c r="C347" s="450">
        <v>90371.290000000008</v>
      </c>
    </row>
    <row r="348" spans="1:3">
      <c r="A348" s="451" t="s">
        <v>2778</v>
      </c>
      <c r="B348" s="451" t="s">
        <v>2766</v>
      </c>
      <c r="C348" s="450">
        <v>516.70000000000005</v>
      </c>
    </row>
    <row r="349" spans="1:3">
      <c r="A349" s="451" t="s">
        <v>2778</v>
      </c>
      <c r="B349" s="451" t="s">
        <v>2767</v>
      </c>
      <c r="C349" s="450">
        <v>19058.849999999999</v>
      </c>
    </row>
    <row r="350" spans="1:3">
      <c r="A350" s="451" t="s">
        <v>2817</v>
      </c>
      <c r="B350" s="451" t="s">
        <v>2762</v>
      </c>
      <c r="C350" s="450">
        <v>1123</v>
      </c>
    </row>
    <row r="351" spans="1:3">
      <c r="A351" s="451" t="s">
        <v>2817</v>
      </c>
      <c r="B351" s="451" t="s">
        <v>2810</v>
      </c>
      <c r="C351" s="450">
        <v>1080</v>
      </c>
    </row>
    <row r="352" spans="1:3">
      <c r="A352" s="451" t="s">
        <v>2857</v>
      </c>
      <c r="B352" s="451" t="s">
        <v>2762</v>
      </c>
      <c r="C352" s="450">
        <v>9271</v>
      </c>
    </row>
    <row r="353" spans="1:3">
      <c r="A353" s="451" t="s">
        <v>2921</v>
      </c>
      <c r="B353" s="451" t="s">
        <v>2790</v>
      </c>
      <c r="C353" s="450">
        <v>7843.4</v>
      </c>
    </row>
    <row r="354" spans="1:3">
      <c r="A354" s="451" t="s">
        <v>2921</v>
      </c>
      <c r="B354" s="451" t="s">
        <v>2776</v>
      </c>
      <c r="C354" s="450">
        <v>229905.3</v>
      </c>
    </row>
    <row r="355" spans="1:3">
      <c r="A355" s="451" t="s">
        <v>2921</v>
      </c>
      <c r="B355" s="451" t="s">
        <v>2821</v>
      </c>
      <c r="C355" s="450">
        <v>3708</v>
      </c>
    </row>
    <row r="356" spans="1:3">
      <c r="A356" s="451" t="s">
        <v>2921</v>
      </c>
      <c r="B356" s="451" t="s">
        <v>2810</v>
      </c>
      <c r="C356" s="450">
        <v>962897.81</v>
      </c>
    </row>
    <row r="357" spans="1:3">
      <c r="A357" s="451" t="s">
        <v>2921</v>
      </c>
      <c r="B357" s="451" t="s">
        <v>2779</v>
      </c>
      <c r="C357" s="450">
        <v>16097.41</v>
      </c>
    </row>
    <row r="358" spans="1:3">
      <c r="A358" s="451" t="s">
        <v>2921</v>
      </c>
      <c r="B358" s="451" t="s">
        <v>2830</v>
      </c>
      <c r="C358" s="450">
        <v>13028.73</v>
      </c>
    </row>
    <row r="359" spans="1:3">
      <c r="A359" s="451" t="s">
        <v>2858</v>
      </c>
      <c r="B359" s="451" t="s">
        <v>2786</v>
      </c>
      <c r="C359" s="450">
        <v>10351.799999999999</v>
      </c>
    </row>
    <row r="360" spans="1:3">
      <c r="A360" s="451" t="s">
        <v>2858</v>
      </c>
      <c r="B360" s="451" t="s">
        <v>2790</v>
      </c>
      <c r="C360" s="450">
        <v>19550</v>
      </c>
    </row>
    <row r="361" spans="1:3">
      <c r="A361" s="451" t="s">
        <v>2858</v>
      </c>
      <c r="B361" s="451" t="s">
        <v>2762</v>
      </c>
      <c r="C361" s="450">
        <v>28200269.290000021</v>
      </c>
    </row>
    <row r="362" spans="1:3">
      <c r="A362" s="451" t="s">
        <v>2858</v>
      </c>
      <c r="B362" s="451" t="s">
        <v>2763</v>
      </c>
      <c r="C362" s="450">
        <v>256610.75999999998</v>
      </c>
    </row>
    <row r="363" spans="1:3">
      <c r="A363" s="451" t="s">
        <v>2858</v>
      </c>
      <c r="B363" s="451" t="s">
        <v>2821</v>
      </c>
      <c r="C363" s="450">
        <v>17072</v>
      </c>
    </row>
    <row r="364" spans="1:3">
      <c r="A364" s="451" t="s">
        <v>2858</v>
      </c>
      <c r="B364" s="451" t="s">
        <v>2810</v>
      </c>
      <c r="C364" s="450">
        <v>45978.290000000008</v>
      </c>
    </row>
    <row r="365" spans="1:3">
      <c r="A365" s="451" t="s">
        <v>2858</v>
      </c>
      <c r="B365" s="451" t="s">
        <v>2779</v>
      </c>
      <c r="C365" s="450">
        <v>11374.5</v>
      </c>
    </row>
    <row r="366" spans="1:3">
      <c r="A366" s="451" t="s">
        <v>2858</v>
      </c>
      <c r="B366" s="451" t="s">
        <v>2764</v>
      </c>
      <c r="C366" s="450">
        <v>741710.85999999987</v>
      </c>
    </row>
    <row r="367" spans="1:3">
      <c r="A367" s="451" t="s">
        <v>2858</v>
      </c>
      <c r="B367" s="451" t="s">
        <v>2766</v>
      </c>
      <c r="C367" s="450">
        <v>42849</v>
      </c>
    </row>
    <row r="368" spans="1:3">
      <c r="A368" s="451" t="s">
        <v>2858</v>
      </c>
      <c r="B368" s="451" t="s">
        <v>2767</v>
      </c>
      <c r="C368" s="450">
        <v>17451620.699999981</v>
      </c>
    </row>
    <row r="369" spans="1:3">
      <c r="A369" s="451" t="s">
        <v>2859</v>
      </c>
      <c r="B369" s="451" t="s">
        <v>2762</v>
      </c>
      <c r="C369" s="450">
        <v>3.86</v>
      </c>
    </row>
    <row r="370" spans="1:3">
      <c r="A370" s="451" t="s">
        <v>2860</v>
      </c>
      <c r="B370" s="451" t="s">
        <v>2762</v>
      </c>
      <c r="C370" s="450">
        <v>1530419</v>
      </c>
    </row>
    <row r="371" spans="1:3">
      <c r="A371" s="451" t="s">
        <v>2895</v>
      </c>
      <c r="B371" s="451" t="s">
        <v>2762</v>
      </c>
      <c r="C371" s="450">
        <v>65706</v>
      </c>
    </row>
    <row r="372" spans="1:3">
      <c r="A372" s="451" t="s">
        <v>2862</v>
      </c>
      <c r="B372" s="451" t="s">
        <v>2762</v>
      </c>
      <c r="C372" s="450">
        <v>1520</v>
      </c>
    </row>
    <row r="373" spans="1:3">
      <c r="A373" s="451" t="s">
        <v>2818</v>
      </c>
      <c r="B373" s="451" t="s">
        <v>2762</v>
      </c>
      <c r="C373" s="450">
        <v>9796.99</v>
      </c>
    </row>
    <row r="374" spans="1:3">
      <c r="A374" s="451" t="s">
        <v>2818</v>
      </c>
      <c r="B374" s="451" t="s">
        <v>2763</v>
      </c>
      <c r="C374" s="450">
        <v>21785.21</v>
      </c>
    </row>
    <row r="375" spans="1:3">
      <c r="A375" s="451" t="s">
        <v>2818</v>
      </c>
      <c r="B375" s="451" t="s">
        <v>2767</v>
      </c>
      <c r="C375" s="450">
        <v>6648.62</v>
      </c>
    </row>
    <row r="376" spans="1:3">
      <c r="A376" s="451" t="s">
        <v>2819</v>
      </c>
      <c r="B376" s="451" t="s">
        <v>2768</v>
      </c>
      <c r="C376" s="450">
        <v>20080</v>
      </c>
    </row>
    <row r="377" spans="1:3">
      <c r="A377" s="451" t="s">
        <v>2819</v>
      </c>
      <c r="B377" s="451" t="s">
        <v>2790</v>
      </c>
      <c r="C377" s="450">
        <v>20833</v>
      </c>
    </row>
    <row r="378" spans="1:3">
      <c r="A378" s="451" t="s">
        <v>2819</v>
      </c>
      <c r="B378" s="451" t="s">
        <v>2762</v>
      </c>
      <c r="C378" s="450">
        <v>221979.68</v>
      </c>
    </row>
    <row r="379" spans="1:3">
      <c r="A379" s="451" t="s">
        <v>2819</v>
      </c>
      <c r="B379" s="451" t="s">
        <v>2763</v>
      </c>
      <c r="C379" s="450">
        <v>136676.79999999999</v>
      </c>
    </row>
    <row r="380" spans="1:3">
      <c r="A380" s="451" t="s">
        <v>2819</v>
      </c>
      <c r="B380" s="451" t="s">
        <v>2779</v>
      </c>
      <c r="C380" s="450">
        <v>168757.1</v>
      </c>
    </row>
    <row r="381" spans="1:3">
      <c r="A381" s="451" t="s">
        <v>2819</v>
      </c>
      <c r="B381" s="451" t="s">
        <v>2832</v>
      </c>
      <c r="C381" s="450">
        <v>165258.70000000001</v>
      </c>
    </row>
    <row r="382" spans="1:3">
      <c r="A382" s="451" t="s">
        <v>2819</v>
      </c>
      <c r="B382" s="451" t="s">
        <v>2767</v>
      </c>
      <c r="C382" s="450">
        <v>470523</v>
      </c>
    </row>
    <row r="383" spans="1:3">
      <c r="A383" s="451" t="s">
        <v>2821</v>
      </c>
      <c r="B383" s="451" t="s">
        <v>2769</v>
      </c>
      <c r="C383" s="450">
        <v>21571.21</v>
      </c>
    </row>
    <row r="384" spans="1:3">
      <c r="A384" s="451" t="s">
        <v>2821</v>
      </c>
      <c r="B384" s="451" t="s">
        <v>2762</v>
      </c>
      <c r="C384" s="450">
        <v>4759734.2940000016</v>
      </c>
    </row>
    <row r="385" spans="1:3">
      <c r="A385" s="451" t="s">
        <v>2821</v>
      </c>
      <c r="B385" s="451" t="s">
        <v>2763</v>
      </c>
      <c r="C385" s="450">
        <v>74898.671999999991</v>
      </c>
    </row>
    <row r="386" spans="1:3">
      <c r="A386" s="451" t="s">
        <v>2821</v>
      </c>
      <c r="B386" s="451" t="s">
        <v>2810</v>
      </c>
      <c r="C386" s="450">
        <v>327501.20199999999</v>
      </c>
    </row>
    <row r="387" spans="1:3">
      <c r="A387" s="451" t="s">
        <v>2821</v>
      </c>
      <c r="B387" s="451" t="s">
        <v>2779</v>
      </c>
      <c r="C387" s="450">
        <v>113283.3</v>
      </c>
    </row>
    <row r="388" spans="1:3">
      <c r="A388" s="451" t="s">
        <v>2821</v>
      </c>
      <c r="B388" s="451" t="s">
        <v>2766</v>
      </c>
      <c r="C388" s="450">
        <v>18533</v>
      </c>
    </row>
    <row r="389" spans="1:3">
      <c r="A389" s="451" t="s">
        <v>2821</v>
      </c>
      <c r="B389" s="451" t="s">
        <v>2767</v>
      </c>
      <c r="C389" s="450">
        <v>44555.5</v>
      </c>
    </row>
    <row r="390" spans="1:3">
      <c r="A390" s="451" t="s">
        <v>2863</v>
      </c>
      <c r="B390" s="451" t="s">
        <v>2762</v>
      </c>
      <c r="C390" s="450">
        <v>680280</v>
      </c>
    </row>
    <row r="391" spans="1:3">
      <c r="A391" s="451" t="s">
        <v>2863</v>
      </c>
      <c r="B391" s="451" t="s">
        <v>2764</v>
      </c>
      <c r="C391" s="450">
        <v>20490</v>
      </c>
    </row>
    <row r="392" spans="1:3">
      <c r="A392" s="451" t="s">
        <v>2863</v>
      </c>
      <c r="B392" s="451" t="s">
        <v>2767</v>
      </c>
      <c r="C392" s="450">
        <v>38502.400000000001</v>
      </c>
    </row>
    <row r="393" spans="1:3">
      <c r="A393" s="451" t="s">
        <v>2822</v>
      </c>
      <c r="B393" s="451" t="s">
        <v>2762</v>
      </c>
      <c r="C393" s="450">
        <v>294024.21999999997</v>
      </c>
    </row>
    <row r="394" spans="1:3">
      <c r="A394" s="451" t="s">
        <v>2822</v>
      </c>
      <c r="B394" s="451" t="s">
        <v>2763</v>
      </c>
      <c r="C394" s="450">
        <v>3798</v>
      </c>
    </row>
    <row r="395" spans="1:3">
      <c r="A395" s="451" t="s">
        <v>2822</v>
      </c>
      <c r="B395" s="451" t="s">
        <v>2766</v>
      </c>
      <c r="C395" s="450">
        <v>901.8</v>
      </c>
    </row>
    <row r="396" spans="1:3">
      <c r="A396" s="451" t="s">
        <v>2823</v>
      </c>
      <c r="B396" s="451" t="s">
        <v>2768</v>
      </c>
      <c r="C396" s="450">
        <v>7246.3</v>
      </c>
    </row>
    <row r="397" spans="1:3">
      <c r="A397" s="451" t="s">
        <v>2823</v>
      </c>
      <c r="B397" s="451" t="s">
        <v>2769</v>
      </c>
      <c r="C397" s="450">
        <v>79000</v>
      </c>
    </row>
    <row r="398" spans="1:3">
      <c r="A398" s="451" t="s">
        <v>2823</v>
      </c>
      <c r="B398" s="451" t="s">
        <v>2776</v>
      </c>
      <c r="C398" s="450">
        <v>32216.85</v>
      </c>
    </row>
    <row r="399" spans="1:3">
      <c r="A399" s="451" t="s">
        <v>2823</v>
      </c>
      <c r="B399" s="451" t="s">
        <v>2762</v>
      </c>
      <c r="C399" s="450">
        <v>27308566.314999957</v>
      </c>
    </row>
    <row r="400" spans="1:3">
      <c r="A400" s="451" t="s">
        <v>2823</v>
      </c>
      <c r="B400" s="451" t="s">
        <v>2763</v>
      </c>
      <c r="C400" s="450">
        <v>1730895.0009999999</v>
      </c>
    </row>
    <row r="401" spans="1:3">
      <c r="A401" s="451" t="s">
        <v>2823</v>
      </c>
      <c r="B401" s="451" t="s">
        <v>2770</v>
      </c>
      <c r="C401" s="450">
        <v>3923507.61</v>
      </c>
    </row>
    <row r="402" spans="1:3">
      <c r="A402" s="451" t="s">
        <v>2823</v>
      </c>
      <c r="B402" s="451" t="s">
        <v>2810</v>
      </c>
      <c r="C402" s="450">
        <v>128546.18999999999</v>
      </c>
    </row>
    <row r="403" spans="1:3">
      <c r="A403" s="451" t="s">
        <v>2823</v>
      </c>
      <c r="B403" s="451" t="s">
        <v>2779</v>
      </c>
      <c r="C403" s="450">
        <v>178270.59</v>
      </c>
    </row>
    <row r="404" spans="1:3">
      <c r="A404" s="451" t="s">
        <v>2823</v>
      </c>
      <c r="B404" s="451" t="s">
        <v>2764</v>
      </c>
      <c r="C404" s="450">
        <v>608876.85199999996</v>
      </c>
    </row>
    <row r="405" spans="1:3">
      <c r="A405" s="451" t="s">
        <v>2823</v>
      </c>
      <c r="B405" s="451" t="s">
        <v>2766</v>
      </c>
      <c r="C405" s="450">
        <v>3324316.790000001</v>
      </c>
    </row>
    <row r="406" spans="1:3">
      <c r="A406" s="451" t="s">
        <v>2823</v>
      </c>
      <c r="B406" s="451" t="s">
        <v>2767</v>
      </c>
      <c r="C406" s="450">
        <v>3273202.9669999997</v>
      </c>
    </row>
    <row r="407" spans="1:3">
      <c r="A407" s="451" t="s">
        <v>2823</v>
      </c>
      <c r="B407" s="451" t="s">
        <v>2884</v>
      </c>
      <c r="C407" s="450">
        <v>1.2</v>
      </c>
    </row>
    <row r="408" spans="1:3">
      <c r="A408" s="451" t="s">
        <v>2865</v>
      </c>
      <c r="B408" s="451" t="s">
        <v>2762</v>
      </c>
      <c r="C408" s="450">
        <v>79095.899999999994</v>
      </c>
    </row>
    <row r="409" spans="1:3">
      <c r="A409" s="451" t="s">
        <v>2865</v>
      </c>
      <c r="B409" s="451" t="s">
        <v>2763</v>
      </c>
      <c r="C409" s="450">
        <v>2194</v>
      </c>
    </row>
    <row r="410" spans="1:3">
      <c r="A410" s="451" t="s">
        <v>2824</v>
      </c>
      <c r="B410" s="451" t="s">
        <v>2762</v>
      </c>
      <c r="C410" s="450">
        <v>22056252.952000003</v>
      </c>
    </row>
    <row r="411" spans="1:3">
      <c r="A411" s="451" t="s">
        <v>2824</v>
      </c>
      <c r="B411" s="451" t="s">
        <v>2763</v>
      </c>
      <c r="C411" s="450">
        <v>1238120.3560000001</v>
      </c>
    </row>
    <row r="412" spans="1:3">
      <c r="A412" s="451" t="s">
        <v>2824</v>
      </c>
      <c r="B412" s="451" t="s">
        <v>2778</v>
      </c>
      <c r="C412" s="450">
        <v>98316.425000000017</v>
      </c>
    </row>
    <row r="413" spans="1:3">
      <c r="A413" s="451" t="s">
        <v>2824</v>
      </c>
      <c r="B413" s="451" t="s">
        <v>2779</v>
      </c>
      <c r="C413" s="450">
        <v>122571.56</v>
      </c>
    </row>
    <row r="414" spans="1:3">
      <c r="A414" s="451" t="s">
        <v>2810</v>
      </c>
      <c r="B414" s="451" t="s">
        <v>2762</v>
      </c>
      <c r="C414" s="450">
        <v>1662994.4140000003</v>
      </c>
    </row>
    <row r="415" spans="1:3">
      <c r="A415" s="451" t="s">
        <v>2810</v>
      </c>
      <c r="B415" s="451" t="s">
        <v>2763</v>
      </c>
      <c r="C415" s="450">
        <v>234132.29499999995</v>
      </c>
    </row>
    <row r="416" spans="1:3">
      <c r="A416" s="451" t="s">
        <v>2810</v>
      </c>
      <c r="B416" s="451" t="s">
        <v>2779</v>
      </c>
      <c r="C416" s="450">
        <v>13559.8</v>
      </c>
    </row>
    <row r="417" spans="1:3">
      <c r="A417" s="451" t="s">
        <v>2810</v>
      </c>
      <c r="B417" s="451" t="s">
        <v>2764</v>
      </c>
      <c r="C417" s="450">
        <v>3420</v>
      </c>
    </row>
    <row r="418" spans="1:3">
      <c r="A418" s="451" t="s">
        <v>2810</v>
      </c>
      <c r="B418" s="451" t="s">
        <v>2767</v>
      </c>
      <c r="C418" s="450">
        <v>97290.36</v>
      </c>
    </row>
    <row r="419" spans="1:3">
      <c r="A419" s="451" t="s">
        <v>2869</v>
      </c>
      <c r="B419" s="451" t="s">
        <v>2762</v>
      </c>
      <c r="C419" s="450">
        <v>8698.68</v>
      </c>
    </row>
    <row r="420" spans="1:3">
      <c r="A420" s="451" t="s">
        <v>2932</v>
      </c>
      <c r="B420" s="451" t="s">
        <v>2762</v>
      </c>
      <c r="C420" s="450">
        <v>610911.65599999996</v>
      </c>
    </row>
    <row r="421" spans="1:3">
      <c r="A421" s="451" t="s">
        <v>2932</v>
      </c>
      <c r="B421" s="451" t="s">
        <v>2763</v>
      </c>
      <c r="C421" s="450">
        <v>25484.43</v>
      </c>
    </row>
    <row r="422" spans="1:3">
      <c r="A422" s="451" t="s">
        <v>2932</v>
      </c>
      <c r="B422" s="451" t="s">
        <v>2764</v>
      </c>
      <c r="C422" s="450">
        <v>20592.189999999999</v>
      </c>
    </row>
    <row r="423" spans="1:3">
      <c r="A423" s="451" t="s">
        <v>2932</v>
      </c>
      <c r="B423" s="451" t="s">
        <v>2767</v>
      </c>
      <c r="C423" s="450">
        <v>80972.337999999989</v>
      </c>
    </row>
    <row r="424" spans="1:3">
      <c r="A424" s="451" t="s">
        <v>2779</v>
      </c>
      <c r="B424" s="451" t="s">
        <v>2762</v>
      </c>
      <c r="C424" s="450">
        <v>276003.40000000014</v>
      </c>
    </row>
    <row r="425" spans="1:3">
      <c r="A425" s="451" t="s">
        <v>2779</v>
      </c>
      <c r="B425" s="451" t="s">
        <v>2763</v>
      </c>
      <c r="C425" s="450">
        <v>34280</v>
      </c>
    </row>
    <row r="426" spans="1:3">
      <c r="A426" s="451" t="s">
        <v>2779</v>
      </c>
      <c r="B426" s="451" t="s">
        <v>2770</v>
      </c>
      <c r="C426" s="450">
        <v>61750</v>
      </c>
    </row>
    <row r="427" spans="1:3">
      <c r="A427" s="451" t="s">
        <v>2779</v>
      </c>
      <c r="B427" s="451" t="s">
        <v>2779</v>
      </c>
      <c r="C427" s="450">
        <v>1281</v>
      </c>
    </row>
    <row r="428" spans="1:3">
      <c r="A428" s="451" t="s">
        <v>2779</v>
      </c>
      <c r="B428" s="451" t="s">
        <v>2764</v>
      </c>
      <c r="C428" s="450">
        <v>57875.259999999995</v>
      </c>
    </row>
    <row r="429" spans="1:3">
      <c r="A429" s="451" t="s">
        <v>2779</v>
      </c>
      <c r="B429" s="451" t="s">
        <v>2766</v>
      </c>
      <c r="C429" s="450">
        <v>10047.1</v>
      </c>
    </row>
    <row r="430" spans="1:3">
      <c r="A430" s="451" t="s">
        <v>2779</v>
      </c>
      <c r="B430" s="451" t="s">
        <v>2767</v>
      </c>
      <c r="C430" s="450">
        <v>264951.5</v>
      </c>
    </row>
    <row r="431" spans="1:3">
      <c r="A431" s="451" t="s">
        <v>2826</v>
      </c>
      <c r="B431" s="451" t="s">
        <v>2762</v>
      </c>
      <c r="C431" s="450">
        <v>606119</v>
      </c>
    </row>
    <row r="432" spans="1:3">
      <c r="A432" s="451" t="s">
        <v>2826</v>
      </c>
      <c r="B432" s="451" t="s">
        <v>2764</v>
      </c>
      <c r="C432" s="450">
        <v>10260</v>
      </c>
    </row>
    <row r="433" spans="1:3">
      <c r="A433" s="451" t="s">
        <v>2871</v>
      </c>
      <c r="B433" s="451" t="s">
        <v>2807</v>
      </c>
      <c r="C433" s="450">
        <v>800340.58000000007</v>
      </c>
    </row>
    <row r="434" spans="1:3">
      <c r="A434" s="451" t="s">
        <v>2871</v>
      </c>
      <c r="B434" s="451" t="s">
        <v>2762</v>
      </c>
      <c r="C434" s="450">
        <v>5112</v>
      </c>
    </row>
    <row r="435" spans="1:3">
      <c r="A435" s="451" t="s">
        <v>2871</v>
      </c>
      <c r="B435" s="451" t="s">
        <v>2810</v>
      </c>
      <c r="C435" s="450">
        <v>14168</v>
      </c>
    </row>
    <row r="436" spans="1:3">
      <c r="A436" s="451" t="s">
        <v>2871</v>
      </c>
      <c r="B436" s="451" t="s">
        <v>2780</v>
      </c>
      <c r="C436" s="450">
        <v>15959.6</v>
      </c>
    </row>
    <row r="437" spans="1:3">
      <c r="A437" s="451" t="s">
        <v>2871</v>
      </c>
      <c r="B437" s="451" t="s">
        <v>2767</v>
      </c>
      <c r="C437" s="450">
        <v>15057.77</v>
      </c>
    </row>
    <row r="438" spans="1:3">
      <c r="A438" s="451" t="s">
        <v>2827</v>
      </c>
      <c r="B438" s="451" t="s">
        <v>2762</v>
      </c>
      <c r="C438" s="450">
        <v>50663.39</v>
      </c>
    </row>
    <row r="439" spans="1:3">
      <c r="A439" s="451" t="s">
        <v>2827</v>
      </c>
      <c r="B439" s="451" t="s">
        <v>2763</v>
      </c>
      <c r="C439" s="450">
        <v>48134</v>
      </c>
    </row>
    <row r="440" spans="1:3">
      <c r="A440" s="451" t="s">
        <v>2827</v>
      </c>
      <c r="B440" s="451" t="s">
        <v>2767</v>
      </c>
      <c r="C440" s="450">
        <v>178403</v>
      </c>
    </row>
    <row r="441" spans="1:3">
      <c r="A441" s="451" t="s">
        <v>2873</v>
      </c>
      <c r="B441" s="451" t="s">
        <v>2762</v>
      </c>
      <c r="C441" s="450">
        <v>1797235.4850000006</v>
      </c>
    </row>
    <row r="442" spans="1:3">
      <c r="A442" s="451" t="s">
        <v>2873</v>
      </c>
      <c r="B442" s="451" t="s">
        <v>2810</v>
      </c>
      <c r="C442" s="450">
        <v>48740</v>
      </c>
    </row>
    <row r="443" spans="1:3">
      <c r="A443" s="451" t="s">
        <v>2873</v>
      </c>
      <c r="B443" s="451" t="s">
        <v>2767</v>
      </c>
      <c r="C443" s="450">
        <v>12504</v>
      </c>
    </row>
    <row r="444" spans="1:3">
      <c r="A444" s="451" t="s">
        <v>2849</v>
      </c>
      <c r="B444" s="451" t="s">
        <v>2762</v>
      </c>
      <c r="C444" s="450">
        <v>16373.1</v>
      </c>
    </row>
    <row r="445" spans="1:3">
      <c r="A445" s="451" t="s">
        <v>2849</v>
      </c>
      <c r="B445" s="451" t="s">
        <v>2767</v>
      </c>
      <c r="C445" s="450">
        <v>9500</v>
      </c>
    </row>
    <row r="446" spans="1:3">
      <c r="A446" s="451" t="s">
        <v>2828</v>
      </c>
      <c r="B446" s="451" t="s">
        <v>2768</v>
      </c>
      <c r="C446" s="450">
        <v>107935.58</v>
      </c>
    </row>
    <row r="447" spans="1:3">
      <c r="A447" s="451" t="s">
        <v>2828</v>
      </c>
      <c r="B447" s="451" t="s">
        <v>2786</v>
      </c>
      <c r="C447" s="450">
        <v>9132</v>
      </c>
    </row>
    <row r="448" spans="1:3">
      <c r="A448" s="451" t="s">
        <v>2828</v>
      </c>
      <c r="B448" s="451" t="s">
        <v>2790</v>
      </c>
      <c r="C448" s="450">
        <v>37928.78</v>
      </c>
    </row>
    <row r="449" spans="1:3">
      <c r="A449" s="451" t="s">
        <v>2828</v>
      </c>
      <c r="B449" s="451" t="s">
        <v>2776</v>
      </c>
      <c r="C449" s="450">
        <v>2557697.9600000009</v>
      </c>
    </row>
    <row r="450" spans="1:3">
      <c r="A450" s="451" t="s">
        <v>2828</v>
      </c>
      <c r="B450" s="451" t="s">
        <v>2799</v>
      </c>
      <c r="C450" s="450">
        <v>48497.599999999999</v>
      </c>
    </row>
    <row r="451" spans="1:3">
      <c r="A451" s="451" t="s">
        <v>2828</v>
      </c>
      <c r="B451" s="451" t="s">
        <v>2808</v>
      </c>
      <c r="C451" s="450">
        <v>702145.4049999998</v>
      </c>
    </row>
    <row r="452" spans="1:3">
      <c r="A452" s="451" t="s">
        <v>2828</v>
      </c>
      <c r="B452" s="451" t="s">
        <v>2812</v>
      </c>
      <c r="C452" s="450">
        <v>276160.02</v>
      </c>
    </row>
    <row r="453" spans="1:3">
      <c r="A453" s="451" t="s">
        <v>2828</v>
      </c>
      <c r="B453" s="451" t="s">
        <v>2762</v>
      </c>
      <c r="C453" s="450">
        <v>12437542.820000017</v>
      </c>
    </row>
    <row r="454" spans="1:3">
      <c r="A454" s="451" t="s">
        <v>2828</v>
      </c>
      <c r="B454" s="451" t="s">
        <v>2763</v>
      </c>
      <c r="C454" s="450">
        <v>2394456.9599999995</v>
      </c>
    </row>
    <row r="455" spans="1:3">
      <c r="A455" s="451" t="s">
        <v>2828</v>
      </c>
      <c r="B455" s="451" t="s">
        <v>2821</v>
      </c>
      <c r="C455" s="450">
        <v>45070.57</v>
      </c>
    </row>
    <row r="456" spans="1:3">
      <c r="A456" s="451" t="s">
        <v>2828</v>
      </c>
      <c r="B456" s="451" t="s">
        <v>2810</v>
      </c>
      <c r="C456" s="450">
        <v>13152519.454000002</v>
      </c>
    </row>
    <row r="457" spans="1:3">
      <c r="A457" s="451" t="s">
        <v>2828</v>
      </c>
      <c r="B457" s="451" t="s">
        <v>2779</v>
      </c>
      <c r="C457" s="450">
        <v>2552182.8750000009</v>
      </c>
    </row>
    <row r="458" spans="1:3">
      <c r="A458" s="451" t="s">
        <v>2828</v>
      </c>
      <c r="B458" s="451" t="s">
        <v>2764</v>
      </c>
      <c r="C458" s="450">
        <v>640936.39</v>
      </c>
    </row>
    <row r="459" spans="1:3">
      <c r="A459" s="451" t="s">
        <v>2828</v>
      </c>
      <c r="B459" s="451" t="s">
        <v>2767</v>
      </c>
      <c r="C459" s="450">
        <v>722788.29400000011</v>
      </c>
    </row>
    <row r="460" spans="1:3">
      <c r="A460" s="451" t="s">
        <v>2875</v>
      </c>
      <c r="B460" s="451" t="s">
        <v>2775</v>
      </c>
      <c r="C460" s="450">
        <v>21</v>
      </c>
    </row>
    <row r="461" spans="1:3">
      <c r="A461" s="451" t="s">
        <v>2875</v>
      </c>
      <c r="B461" s="451" t="s">
        <v>2762</v>
      </c>
      <c r="C461" s="450">
        <v>7823.2149999999992</v>
      </c>
    </row>
    <row r="462" spans="1:3">
      <c r="A462" s="451" t="s">
        <v>2875</v>
      </c>
      <c r="B462" s="451" t="s">
        <v>2778</v>
      </c>
      <c r="C462" s="450">
        <v>2</v>
      </c>
    </row>
    <row r="463" spans="1:3">
      <c r="A463" s="451" t="s">
        <v>2875</v>
      </c>
      <c r="B463" s="451" t="s">
        <v>2779</v>
      </c>
      <c r="C463" s="450">
        <v>168327.86</v>
      </c>
    </row>
    <row r="464" spans="1:3">
      <c r="A464" s="451" t="s">
        <v>2875</v>
      </c>
      <c r="B464" s="451" t="s">
        <v>2767</v>
      </c>
      <c r="C464" s="450">
        <v>4624.1000000000004</v>
      </c>
    </row>
    <row r="465" spans="1:3">
      <c r="A465" s="451" t="s">
        <v>2829</v>
      </c>
      <c r="B465" s="451" t="s">
        <v>2762</v>
      </c>
      <c r="C465" s="450">
        <v>1010858.6800000002</v>
      </c>
    </row>
    <row r="466" spans="1:3">
      <c r="A466" s="451" t="s">
        <v>2829</v>
      </c>
      <c r="B466" s="451" t="s">
        <v>2763</v>
      </c>
      <c r="C466" s="450">
        <v>3582.0590000000002</v>
      </c>
    </row>
    <row r="467" spans="1:3">
      <c r="A467" s="451" t="s">
        <v>2829</v>
      </c>
      <c r="B467" s="451" t="s">
        <v>2779</v>
      </c>
      <c r="C467" s="450">
        <v>9389.16</v>
      </c>
    </row>
    <row r="468" spans="1:3">
      <c r="A468" s="451" t="s">
        <v>2830</v>
      </c>
      <c r="B468" s="451" t="s">
        <v>2775</v>
      </c>
      <c r="C468" s="450">
        <v>154937.84999999998</v>
      </c>
    </row>
    <row r="469" spans="1:3">
      <c r="A469" s="451" t="s">
        <v>2830</v>
      </c>
      <c r="B469" s="451" t="s">
        <v>2776</v>
      </c>
      <c r="C469" s="450">
        <v>62400</v>
      </c>
    </row>
    <row r="470" spans="1:3">
      <c r="A470" s="451" t="s">
        <v>2830</v>
      </c>
      <c r="B470" s="451" t="s">
        <v>2762</v>
      </c>
      <c r="C470" s="450">
        <v>607512.70799999998</v>
      </c>
    </row>
    <row r="471" spans="1:3">
      <c r="A471" s="451" t="s">
        <v>2830</v>
      </c>
      <c r="B471" s="451" t="s">
        <v>2763</v>
      </c>
      <c r="C471" s="450">
        <v>215098</v>
      </c>
    </row>
    <row r="472" spans="1:3">
      <c r="A472" s="451" t="s">
        <v>2830</v>
      </c>
      <c r="B472" s="451" t="s">
        <v>2778</v>
      </c>
      <c r="C472" s="450">
        <v>1502</v>
      </c>
    </row>
    <row r="473" spans="1:3">
      <c r="A473" s="451" t="s">
        <v>2830</v>
      </c>
      <c r="B473" s="451" t="s">
        <v>2810</v>
      </c>
      <c r="C473" s="450">
        <v>5993.7</v>
      </c>
    </row>
    <row r="474" spans="1:3">
      <c r="A474" s="451" t="s">
        <v>2830</v>
      </c>
      <c r="B474" s="451" t="s">
        <v>2779</v>
      </c>
      <c r="C474" s="450">
        <v>96650.599999999991</v>
      </c>
    </row>
    <row r="475" spans="1:3">
      <c r="A475" s="451" t="s">
        <v>2830</v>
      </c>
      <c r="B475" s="451" t="s">
        <v>2764</v>
      </c>
      <c r="C475" s="450">
        <v>183173.18400000001</v>
      </c>
    </row>
    <row r="476" spans="1:3">
      <c r="A476" s="451" t="s">
        <v>2830</v>
      </c>
      <c r="B476" s="451" t="s">
        <v>2766</v>
      </c>
      <c r="C476" s="450">
        <v>62204.3</v>
      </c>
    </row>
    <row r="477" spans="1:3">
      <c r="A477" s="451" t="s">
        <v>2830</v>
      </c>
      <c r="B477" s="451" t="s">
        <v>2832</v>
      </c>
      <c r="C477" s="450">
        <v>41120</v>
      </c>
    </row>
    <row r="478" spans="1:3">
      <c r="A478" s="451" t="s">
        <v>2830</v>
      </c>
      <c r="B478" s="451" t="s">
        <v>2767</v>
      </c>
      <c r="C478" s="450">
        <v>869238.52000000014</v>
      </c>
    </row>
    <row r="479" spans="1:3">
      <c r="A479" s="451" t="s">
        <v>2780</v>
      </c>
      <c r="B479" s="451" t="s">
        <v>2769</v>
      </c>
      <c r="C479" s="450">
        <v>167974.06</v>
      </c>
    </row>
    <row r="480" spans="1:3">
      <c r="A480" s="451" t="s">
        <v>2780</v>
      </c>
      <c r="B480" s="451" t="s">
        <v>2762</v>
      </c>
      <c r="C480" s="450">
        <v>74007612.927999347</v>
      </c>
    </row>
    <row r="481" spans="1:3">
      <c r="A481" s="451" t="s">
        <v>2780</v>
      </c>
      <c r="B481" s="451" t="s">
        <v>2763</v>
      </c>
      <c r="C481" s="450">
        <v>1180546.71</v>
      </c>
    </row>
    <row r="482" spans="1:3">
      <c r="A482" s="451" t="s">
        <v>2780</v>
      </c>
      <c r="B482" s="451" t="s">
        <v>2778</v>
      </c>
      <c r="C482" s="450">
        <v>1139.5999999999999</v>
      </c>
    </row>
    <row r="483" spans="1:3">
      <c r="A483" s="451" t="s">
        <v>2780</v>
      </c>
      <c r="B483" s="451" t="s">
        <v>2819</v>
      </c>
      <c r="C483" s="450">
        <v>137.44</v>
      </c>
    </row>
    <row r="484" spans="1:3">
      <c r="A484" s="451" t="s">
        <v>2780</v>
      </c>
      <c r="B484" s="451" t="s">
        <v>2810</v>
      </c>
      <c r="C484" s="450">
        <v>56119.88</v>
      </c>
    </row>
    <row r="485" spans="1:3">
      <c r="A485" s="451" t="s">
        <v>2780</v>
      </c>
      <c r="B485" s="451" t="s">
        <v>2779</v>
      </c>
      <c r="C485" s="450">
        <v>257512.49799999996</v>
      </c>
    </row>
    <row r="486" spans="1:3">
      <c r="A486" s="451" t="s">
        <v>2780</v>
      </c>
      <c r="B486" s="451" t="s">
        <v>2764</v>
      </c>
      <c r="C486" s="450">
        <v>240348.60000000006</v>
      </c>
    </row>
    <row r="487" spans="1:3">
      <c r="A487" s="451" t="s">
        <v>2780</v>
      </c>
      <c r="B487" s="451" t="s">
        <v>2832</v>
      </c>
      <c r="C487" s="450">
        <v>177542</v>
      </c>
    </row>
    <row r="488" spans="1:3">
      <c r="A488" s="451" t="s">
        <v>2780</v>
      </c>
      <c r="B488" s="451" t="s">
        <v>2767</v>
      </c>
      <c r="C488" s="450">
        <v>5004361.4880000018</v>
      </c>
    </row>
    <row r="489" spans="1:3">
      <c r="A489" s="451" t="s">
        <v>2764</v>
      </c>
      <c r="B489" s="451" t="s">
        <v>2768</v>
      </c>
      <c r="C489" s="450">
        <v>89500</v>
      </c>
    </row>
    <row r="490" spans="1:3">
      <c r="A490" s="451" t="s">
        <v>2764</v>
      </c>
      <c r="B490" s="451" t="s">
        <v>2774</v>
      </c>
      <c r="C490" s="450">
        <v>478</v>
      </c>
    </row>
    <row r="491" spans="1:3">
      <c r="A491" s="451" t="s">
        <v>2764</v>
      </c>
      <c r="B491" s="451" t="s">
        <v>2783</v>
      </c>
      <c r="C491" s="450">
        <v>109977</v>
      </c>
    </row>
    <row r="492" spans="1:3">
      <c r="A492" s="451" t="s">
        <v>2764</v>
      </c>
      <c r="B492" s="451" t="s">
        <v>2775</v>
      </c>
      <c r="C492" s="450">
        <v>1592946.62</v>
      </c>
    </row>
    <row r="493" spans="1:3">
      <c r="A493" s="451" t="s">
        <v>2764</v>
      </c>
      <c r="B493" s="451" t="s">
        <v>2786</v>
      </c>
      <c r="C493" s="450">
        <v>6930462.7999999998</v>
      </c>
    </row>
    <row r="494" spans="1:3">
      <c r="A494" s="451" t="s">
        <v>2764</v>
      </c>
      <c r="B494" s="451" t="s">
        <v>2845</v>
      </c>
      <c r="C494" s="450">
        <v>1450</v>
      </c>
    </row>
    <row r="495" spans="1:3">
      <c r="A495" s="451" t="s">
        <v>2764</v>
      </c>
      <c r="B495" s="451" t="s">
        <v>2791</v>
      </c>
      <c r="C495" s="450">
        <v>66673</v>
      </c>
    </row>
    <row r="496" spans="1:3">
      <c r="A496" s="451" t="s">
        <v>2764</v>
      </c>
      <c r="B496" s="451" t="s">
        <v>2793</v>
      </c>
      <c r="C496" s="450">
        <v>59400</v>
      </c>
    </row>
    <row r="497" spans="1:3">
      <c r="A497" s="451" t="s">
        <v>2764</v>
      </c>
      <c r="B497" s="451" t="s">
        <v>2776</v>
      </c>
      <c r="C497" s="450">
        <v>518837.47</v>
      </c>
    </row>
    <row r="498" spans="1:3">
      <c r="A498" s="451" t="s">
        <v>2764</v>
      </c>
      <c r="B498" s="451" t="s">
        <v>2797</v>
      </c>
      <c r="C498" s="450">
        <v>22572</v>
      </c>
    </row>
    <row r="499" spans="1:3">
      <c r="A499" s="451" t="s">
        <v>2764</v>
      </c>
      <c r="B499" s="451" t="s">
        <v>2799</v>
      </c>
      <c r="C499" s="450">
        <v>22716005.5</v>
      </c>
    </row>
    <row r="500" spans="1:3">
      <c r="A500" s="451" t="s">
        <v>2764</v>
      </c>
      <c r="B500" s="451" t="s">
        <v>2803</v>
      </c>
      <c r="C500" s="450">
        <v>16010</v>
      </c>
    </row>
    <row r="501" spans="1:3">
      <c r="A501" s="451" t="s">
        <v>2764</v>
      </c>
      <c r="B501" s="451" t="s">
        <v>2805</v>
      </c>
      <c r="C501" s="450">
        <v>103628</v>
      </c>
    </row>
    <row r="502" spans="1:3">
      <c r="A502" s="451" t="s">
        <v>2764</v>
      </c>
      <c r="B502" s="451" t="s">
        <v>2846</v>
      </c>
      <c r="C502" s="450">
        <v>1965805</v>
      </c>
    </row>
    <row r="503" spans="1:3">
      <c r="A503" s="451" t="s">
        <v>2764</v>
      </c>
      <c r="B503" s="451" t="s">
        <v>2807</v>
      </c>
      <c r="C503" s="450">
        <v>5729689.5</v>
      </c>
    </row>
    <row r="504" spans="1:3">
      <c r="A504" s="451" t="s">
        <v>2764</v>
      </c>
      <c r="B504" s="451" t="s">
        <v>2812</v>
      </c>
      <c r="C504" s="450">
        <v>806722.22999999986</v>
      </c>
    </row>
    <row r="505" spans="1:3">
      <c r="A505" s="451" t="s">
        <v>2764</v>
      </c>
      <c r="B505" s="451" t="s">
        <v>2762</v>
      </c>
      <c r="C505" s="450">
        <v>285255459.19000006</v>
      </c>
    </row>
    <row r="506" spans="1:3">
      <c r="A506" s="451" t="s">
        <v>2764</v>
      </c>
      <c r="B506" s="451" t="s">
        <v>2763</v>
      </c>
      <c r="C506" s="450">
        <v>471877.74</v>
      </c>
    </row>
    <row r="507" spans="1:3">
      <c r="A507" s="451" t="s">
        <v>2764</v>
      </c>
      <c r="B507" s="451" t="s">
        <v>2770</v>
      </c>
      <c r="C507" s="450">
        <v>18351161.32</v>
      </c>
    </row>
    <row r="508" spans="1:3">
      <c r="A508" s="451" t="s">
        <v>2764</v>
      </c>
      <c r="B508" s="451" t="s">
        <v>2777</v>
      </c>
      <c r="C508" s="450">
        <v>2388238.4299999997</v>
      </c>
    </row>
    <row r="509" spans="1:3">
      <c r="A509" s="451" t="s">
        <v>2764</v>
      </c>
      <c r="B509" s="451" t="s">
        <v>2778</v>
      </c>
      <c r="C509" s="450">
        <v>248428.7</v>
      </c>
    </row>
    <row r="510" spans="1:3">
      <c r="A510" s="451" t="s">
        <v>2764</v>
      </c>
      <c r="B510" s="451" t="s">
        <v>2862</v>
      </c>
      <c r="C510" s="450">
        <v>39390</v>
      </c>
    </row>
    <row r="511" spans="1:3">
      <c r="A511" s="451" t="s">
        <v>2764</v>
      </c>
      <c r="B511" s="451" t="s">
        <v>2818</v>
      </c>
      <c r="C511" s="450">
        <v>985245</v>
      </c>
    </row>
    <row r="512" spans="1:3">
      <c r="A512" s="451" t="s">
        <v>2764</v>
      </c>
      <c r="B512" s="451" t="s">
        <v>2821</v>
      </c>
      <c r="C512" s="450">
        <v>2666051</v>
      </c>
    </row>
    <row r="513" spans="1:3">
      <c r="A513" s="451" t="s">
        <v>2764</v>
      </c>
      <c r="B513" s="451" t="s">
        <v>2823</v>
      </c>
      <c r="C513" s="450">
        <v>159456</v>
      </c>
    </row>
    <row r="514" spans="1:3">
      <c r="A514" s="451" t="s">
        <v>2764</v>
      </c>
      <c r="B514" s="451" t="s">
        <v>2824</v>
      </c>
      <c r="C514" s="450">
        <v>63984</v>
      </c>
    </row>
    <row r="515" spans="1:3">
      <c r="A515" s="451" t="s">
        <v>2764</v>
      </c>
      <c r="B515" s="451" t="s">
        <v>2810</v>
      </c>
      <c r="C515" s="450">
        <v>511342</v>
      </c>
    </row>
    <row r="516" spans="1:3">
      <c r="A516" s="451" t="s">
        <v>2764</v>
      </c>
      <c r="B516" s="451" t="s">
        <v>2779</v>
      </c>
      <c r="C516" s="450">
        <v>45645469.835000016</v>
      </c>
    </row>
    <row r="517" spans="1:3">
      <c r="A517" s="451" t="s">
        <v>2764</v>
      </c>
      <c r="B517" s="451" t="s">
        <v>2780</v>
      </c>
      <c r="C517" s="450">
        <v>39896.9</v>
      </c>
    </row>
    <row r="518" spans="1:3">
      <c r="A518" s="451" t="s">
        <v>2764</v>
      </c>
      <c r="B518" s="451" t="s">
        <v>2766</v>
      </c>
      <c r="C518" s="450">
        <v>25</v>
      </c>
    </row>
    <row r="519" spans="1:3">
      <c r="A519" s="451" t="s">
        <v>2764</v>
      </c>
      <c r="B519" s="451" t="s">
        <v>2832</v>
      </c>
      <c r="C519" s="450">
        <v>87288711.899999991</v>
      </c>
    </row>
    <row r="520" spans="1:3">
      <c r="A520" s="451" t="s">
        <v>2764</v>
      </c>
      <c r="B520" s="451" t="s">
        <v>2781</v>
      </c>
      <c r="C520" s="450">
        <v>1089907.1000000001</v>
      </c>
    </row>
    <row r="521" spans="1:3">
      <c r="A521" s="451" t="s">
        <v>2764</v>
      </c>
      <c r="B521" s="451" t="s">
        <v>2835</v>
      </c>
      <c r="C521" s="450">
        <v>224643.18000000002</v>
      </c>
    </row>
    <row r="522" spans="1:3">
      <c r="A522" s="451" t="s">
        <v>2764</v>
      </c>
      <c r="B522" s="451" t="s">
        <v>2926</v>
      </c>
      <c r="C522" s="450">
        <v>124790</v>
      </c>
    </row>
    <row r="523" spans="1:3">
      <c r="A523" s="451" t="s">
        <v>2764</v>
      </c>
      <c r="B523" s="451" t="s">
        <v>2837</v>
      </c>
      <c r="C523" s="450">
        <v>5591.5</v>
      </c>
    </row>
    <row r="524" spans="1:3">
      <c r="A524" s="451" t="s">
        <v>2764</v>
      </c>
      <c r="B524" s="451" t="s">
        <v>2840</v>
      </c>
      <c r="C524" s="450">
        <v>91656</v>
      </c>
    </row>
    <row r="525" spans="1:3">
      <c r="A525" s="451" t="s">
        <v>2852</v>
      </c>
      <c r="B525" s="451" t="s">
        <v>2765</v>
      </c>
      <c r="C525" s="450">
        <v>91200.3</v>
      </c>
    </row>
    <row r="526" spans="1:3">
      <c r="A526" s="451" t="s">
        <v>2852</v>
      </c>
      <c r="B526" s="451" t="s">
        <v>2790</v>
      </c>
      <c r="C526" s="450">
        <v>576916.05000000005</v>
      </c>
    </row>
    <row r="527" spans="1:3">
      <c r="A527" s="451" t="s">
        <v>2852</v>
      </c>
      <c r="B527" s="451" t="s">
        <v>2776</v>
      </c>
      <c r="C527" s="450">
        <v>2152086.4190000002</v>
      </c>
    </row>
    <row r="528" spans="1:3">
      <c r="A528" s="451" t="s">
        <v>2852</v>
      </c>
      <c r="B528" s="451" t="s">
        <v>2799</v>
      </c>
      <c r="C528" s="450">
        <v>8516</v>
      </c>
    </row>
    <row r="529" spans="1:3">
      <c r="A529" s="451" t="s">
        <v>2852</v>
      </c>
      <c r="B529" s="451" t="s">
        <v>2800</v>
      </c>
      <c r="C529" s="450">
        <v>153897.37</v>
      </c>
    </row>
    <row r="530" spans="1:3">
      <c r="A530" s="451" t="s">
        <v>2852</v>
      </c>
      <c r="B530" s="451" t="s">
        <v>2808</v>
      </c>
      <c r="C530" s="450">
        <v>19742</v>
      </c>
    </row>
    <row r="531" spans="1:3">
      <c r="A531" s="451" t="s">
        <v>2852</v>
      </c>
      <c r="B531" s="451" t="s">
        <v>2812</v>
      </c>
      <c r="C531" s="450">
        <v>161502</v>
      </c>
    </row>
    <row r="532" spans="1:3">
      <c r="A532" s="451" t="s">
        <v>2852</v>
      </c>
      <c r="B532" s="451" t="s">
        <v>2762</v>
      </c>
      <c r="C532" s="450">
        <v>3081852.6796666691</v>
      </c>
    </row>
    <row r="533" spans="1:3">
      <c r="A533" s="451" t="s">
        <v>2852</v>
      </c>
      <c r="B533" s="451" t="s">
        <v>2763</v>
      </c>
      <c r="C533" s="450">
        <v>406921.89000000007</v>
      </c>
    </row>
    <row r="534" spans="1:3">
      <c r="A534" s="451" t="s">
        <v>2852</v>
      </c>
      <c r="B534" s="451" t="s">
        <v>2778</v>
      </c>
      <c r="C534" s="450">
        <v>30015.91</v>
      </c>
    </row>
    <row r="535" spans="1:3">
      <c r="A535" s="451" t="s">
        <v>2852</v>
      </c>
      <c r="B535" s="451" t="s">
        <v>2821</v>
      </c>
      <c r="C535" s="450">
        <v>2503995.09</v>
      </c>
    </row>
    <row r="536" spans="1:3">
      <c r="A536" s="451" t="s">
        <v>2852</v>
      </c>
      <c r="B536" s="451" t="s">
        <v>2822</v>
      </c>
      <c r="C536" s="450">
        <v>220154.08</v>
      </c>
    </row>
    <row r="537" spans="1:3">
      <c r="A537" s="451" t="s">
        <v>2852</v>
      </c>
      <c r="B537" s="451" t="s">
        <v>2810</v>
      </c>
      <c r="C537" s="450">
        <v>15311683.953000011</v>
      </c>
    </row>
    <row r="538" spans="1:3">
      <c r="A538" s="451" t="s">
        <v>2852</v>
      </c>
      <c r="B538" s="451" t="s">
        <v>2779</v>
      </c>
      <c r="C538" s="450">
        <v>1053564.1499999999</v>
      </c>
    </row>
    <row r="539" spans="1:3">
      <c r="A539" s="451" t="s">
        <v>2852</v>
      </c>
      <c r="B539" s="451" t="s">
        <v>2830</v>
      </c>
      <c r="C539" s="450">
        <v>53737.955000000002</v>
      </c>
    </row>
    <row r="540" spans="1:3">
      <c r="A540" s="451" t="s">
        <v>2852</v>
      </c>
      <c r="B540" s="451" t="s">
        <v>2780</v>
      </c>
      <c r="C540" s="450">
        <v>9668</v>
      </c>
    </row>
    <row r="541" spans="1:3">
      <c r="A541" s="451" t="s">
        <v>2852</v>
      </c>
      <c r="B541" s="451" t="s">
        <v>2764</v>
      </c>
      <c r="C541" s="450">
        <v>268136.30000000005</v>
      </c>
    </row>
    <row r="542" spans="1:3">
      <c r="A542" s="451" t="s">
        <v>2852</v>
      </c>
      <c r="B542" s="451" t="s">
        <v>2832</v>
      </c>
      <c r="C542" s="450">
        <v>122108.62000000001</v>
      </c>
    </row>
    <row r="543" spans="1:3">
      <c r="A543" s="451" t="s">
        <v>2852</v>
      </c>
      <c r="B543" s="451" t="s">
        <v>2767</v>
      </c>
      <c r="C543" s="450">
        <v>1533967.4300000002</v>
      </c>
    </row>
    <row r="544" spans="1:3">
      <c r="A544" s="451" t="s">
        <v>2852</v>
      </c>
      <c r="B544" s="451" t="s">
        <v>2782</v>
      </c>
      <c r="C544" s="450">
        <v>27687</v>
      </c>
    </row>
    <row r="545" spans="1:3">
      <c r="A545" s="451" t="s">
        <v>2852</v>
      </c>
      <c r="B545" s="451" t="s">
        <v>2837</v>
      </c>
      <c r="C545" s="450">
        <v>1466397.0800000005</v>
      </c>
    </row>
    <row r="546" spans="1:3">
      <c r="A546" s="451" t="s">
        <v>2852</v>
      </c>
      <c r="B546" s="451" t="s">
        <v>2853</v>
      </c>
      <c r="C546" s="450">
        <v>94059.459999999992</v>
      </c>
    </row>
    <row r="547" spans="1:3">
      <c r="A547" s="451" t="s">
        <v>2876</v>
      </c>
      <c r="B547" s="451" t="s">
        <v>2762</v>
      </c>
      <c r="C547" s="450">
        <v>4003662.9330000007</v>
      </c>
    </row>
    <row r="548" spans="1:3">
      <c r="A548" s="451" t="s">
        <v>2876</v>
      </c>
      <c r="B548" s="451" t="s">
        <v>2763</v>
      </c>
      <c r="C548" s="450">
        <v>227835.14</v>
      </c>
    </row>
    <row r="549" spans="1:3">
      <c r="A549" s="451" t="s">
        <v>2876</v>
      </c>
      <c r="B549" s="451" t="s">
        <v>2821</v>
      </c>
      <c r="C549" s="450">
        <v>4119.2</v>
      </c>
    </row>
    <row r="550" spans="1:3">
      <c r="A550" s="451" t="s">
        <v>2876</v>
      </c>
      <c r="B550" s="451" t="s">
        <v>2810</v>
      </c>
      <c r="C550" s="450">
        <v>162283.48000000001</v>
      </c>
    </row>
    <row r="551" spans="1:3">
      <c r="A551" s="451" t="s">
        <v>2876</v>
      </c>
      <c r="B551" s="451" t="s">
        <v>2875</v>
      </c>
      <c r="C551" s="450">
        <v>43117.72</v>
      </c>
    </row>
    <row r="552" spans="1:3">
      <c r="A552" s="451" t="s">
        <v>2876</v>
      </c>
      <c r="B552" s="451" t="s">
        <v>2830</v>
      </c>
      <c r="C552" s="450">
        <v>37914</v>
      </c>
    </row>
    <row r="553" spans="1:3">
      <c r="A553" s="451" t="s">
        <v>2876</v>
      </c>
      <c r="B553" s="451" t="s">
        <v>2764</v>
      </c>
      <c r="C553" s="450">
        <v>28161</v>
      </c>
    </row>
    <row r="554" spans="1:3">
      <c r="A554" s="451" t="s">
        <v>2876</v>
      </c>
      <c r="B554" s="451" t="s">
        <v>2767</v>
      </c>
      <c r="C554" s="450">
        <v>814888.19</v>
      </c>
    </row>
    <row r="555" spans="1:3">
      <c r="A555" s="451" t="s">
        <v>2882</v>
      </c>
      <c r="B555" s="451" t="s">
        <v>2837</v>
      </c>
      <c r="C555" s="450">
        <v>6958</v>
      </c>
    </row>
    <row r="556" spans="1:3">
      <c r="A556" s="451" t="s">
        <v>2766</v>
      </c>
      <c r="B556" s="451" t="s">
        <v>2765</v>
      </c>
      <c r="C556" s="450">
        <v>19688</v>
      </c>
    </row>
    <row r="557" spans="1:3">
      <c r="A557" s="451" t="s">
        <v>2766</v>
      </c>
      <c r="B557" s="451" t="s">
        <v>2774</v>
      </c>
      <c r="C557" s="450">
        <v>47071.1</v>
      </c>
    </row>
    <row r="558" spans="1:3">
      <c r="A558" s="451" t="s">
        <v>2766</v>
      </c>
      <c r="B558" s="451" t="s">
        <v>2775</v>
      </c>
      <c r="C558" s="450">
        <v>2842194.7401399999</v>
      </c>
    </row>
    <row r="559" spans="1:3">
      <c r="A559" s="451" t="s">
        <v>2766</v>
      </c>
      <c r="B559" s="451" t="s">
        <v>2786</v>
      </c>
      <c r="C559" s="450">
        <v>1298010.45</v>
      </c>
    </row>
    <row r="560" spans="1:3">
      <c r="A560" s="451" t="s">
        <v>2766</v>
      </c>
      <c r="B560" s="451" t="s">
        <v>2776</v>
      </c>
      <c r="C560" s="450">
        <v>50123</v>
      </c>
    </row>
    <row r="561" spans="1:3">
      <c r="A561" s="451" t="s">
        <v>2766</v>
      </c>
      <c r="B561" s="451" t="s">
        <v>2799</v>
      </c>
      <c r="C561" s="450">
        <v>1380</v>
      </c>
    </row>
    <row r="562" spans="1:3">
      <c r="A562" s="451" t="s">
        <v>2766</v>
      </c>
      <c r="B562" s="451" t="s">
        <v>2811</v>
      </c>
      <c r="C562" s="450">
        <v>18215.72</v>
      </c>
    </row>
    <row r="563" spans="1:3">
      <c r="A563" s="451" t="s">
        <v>2766</v>
      </c>
      <c r="B563" s="451" t="s">
        <v>2812</v>
      </c>
      <c r="C563" s="450">
        <v>13492</v>
      </c>
    </row>
    <row r="564" spans="1:3">
      <c r="A564" s="451" t="s">
        <v>2766</v>
      </c>
      <c r="B564" s="451" t="s">
        <v>2762</v>
      </c>
      <c r="C564" s="450">
        <v>29888717.139999989</v>
      </c>
    </row>
    <row r="565" spans="1:3">
      <c r="A565" s="451" t="s">
        <v>2766</v>
      </c>
      <c r="B565" s="451" t="s">
        <v>2763</v>
      </c>
      <c r="C565" s="450">
        <v>8212580.3641499951</v>
      </c>
    </row>
    <row r="566" spans="1:3">
      <c r="A566" s="451" t="s">
        <v>2766</v>
      </c>
      <c r="B566" s="451" t="s">
        <v>2770</v>
      </c>
      <c r="C566" s="450">
        <v>6967441.5299999956</v>
      </c>
    </row>
    <row r="567" spans="1:3">
      <c r="A567" s="451" t="s">
        <v>2766</v>
      </c>
      <c r="B567" s="451" t="s">
        <v>2777</v>
      </c>
      <c r="C567" s="450">
        <v>26298.5</v>
      </c>
    </row>
    <row r="568" spans="1:3">
      <c r="A568" s="451" t="s">
        <v>2766</v>
      </c>
      <c r="B568" s="451" t="s">
        <v>2778</v>
      </c>
      <c r="C568" s="450">
        <v>783809.42999999993</v>
      </c>
    </row>
    <row r="569" spans="1:3">
      <c r="A569" s="451" t="s">
        <v>2766</v>
      </c>
      <c r="B569" s="451" t="s">
        <v>2818</v>
      </c>
      <c r="C569" s="450">
        <v>828768.5</v>
      </c>
    </row>
    <row r="570" spans="1:3">
      <c r="A570" s="451" t="s">
        <v>2766</v>
      </c>
      <c r="B570" s="451" t="s">
        <v>2819</v>
      </c>
      <c r="C570" s="450">
        <v>27000</v>
      </c>
    </row>
    <row r="571" spans="1:3">
      <c r="A571" s="451" t="s">
        <v>2766</v>
      </c>
      <c r="B571" s="451" t="s">
        <v>2821</v>
      </c>
      <c r="C571" s="450">
        <v>192631</v>
      </c>
    </row>
    <row r="572" spans="1:3">
      <c r="A572" s="451" t="s">
        <v>2766</v>
      </c>
      <c r="B572" s="451" t="s">
        <v>2810</v>
      </c>
      <c r="C572" s="450">
        <v>2288055.1190000004</v>
      </c>
    </row>
    <row r="573" spans="1:3">
      <c r="A573" s="451" t="s">
        <v>2766</v>
      </c>
      <c r="B573" s="451" t="s">
        <v>2779</v>
      </c>
      <c r="C573" s="450">
        <v>85344758.614999786</v>
      </c>
    </row>
    <row r="574" spans="1:3">
      <c r="A574" s="451" t="s">
        <v>2766</v>
      </c>
      <c r="B574" s="451" t="s">
        <v>2826</v>
      </c>
      <c r="C574" s="450">
        <v>22091</v>
      </c>
    </row>
    <row r="575" spans="1:3">
      <c r="A575" s="451" t="s">
        <v>2766</v>
      </c>
      <c r="B575" s="451" t="s">
        <v>2830</v>
      </c>
      <c r="C575" s="450">
        <v>7800</v>
      </c>
    </row>
    <row r="576" spans="1:3">
      <c r="A576" s="451" t="s">
        <v>2766</v>
      </c>
      <c r="B576" s="451" t="s">
        <v>2766</v>
      </c>
      <c r="C576" s="450">
        <v>21670</v>
      </c>
    </row>
    <row r="577" spans="1:3">
      <c r="A577" s="451" t="s">
        <v>2766</v>
      </c>
      <c r="B577" s="451" t="s">
        <v>2832</v>
      </c>
      <c r="C577" s="450">
        <v>3494565</v>
      </c>
    </row>
    <row r="578" spans="1:3">
      <c r="A578" s="451" t="s">
        <v>2766</v>
      </c>
      <c r="B578" s="451" t="s">
        <v>2781</v>
      </c>
      <c r="C578" s="450">
        <v>4145552.4400000004</v>
      </c>
    </row>
    <row r="579" spans="1:3">
      <c r="A579" s="451" t="s">
        <v>2766</v>
      </c>
      <c r="B579" s="451" t="s">
        <v>2782</v>
      </c>
      <c r="C579" s="450">
        <v>25581.550000000003</v>
      </c>
    </row>
    <row r="580" spans="1:3">
      <c r="A580" s="451" t="s">
        <v>2766</v>
      </c>
      <c r="B580" s="451" t="s">
        <v>2926</v>
      </c>
      <c r="C580" s="450">
        <v>13143</v>
      </c>
    </row>
    <row r="581" spans="1:3">
      <c r="A581" s="451" t="s">
        <v>2832</v>
      </c>
      <c r="B581" s="451" t="s">
        <v>2768</v>
      </c>
      <c r="C581" s="450">
        <v>21296.31</v>
      </c>
    </row>
    <row r="582" spans="1:3">
      <c r="A582" s="451" t="s">
        <v>2832</v>
      </c>
      <c r="B582" s="451" t="s">
        <v>2769</v>
      </c>
      <c r="C582" s="450">
        <v>394582.74799999996</v>
      </c>
    </row>
    <row r="583" spans="1:3">
      <c r="A583" s="451" t="s">
        <v>2832</v>
      </c>
      <c r="B583" s="451" t="s">
        <v>2762</v>
      </c>
      <c r="C583" s="450">
        <v>86709255.454000175</v>
      </c>
    </row>
    <row r="584" spans="1:3">
      <c r="A584" s="451" t="s">
        <v>2832</v>
      </c>
      <c r="B584" s="451" t="s">
        <v>2763</v>
      </c>
      <c r="C584" s="450">
        <v>13095865.626000011</v>
      </c>
    </row>
    <row r="585" spans="1:3">
      <c r="A585" s="451" t="s">
        <v>2832</v>
      </c>
      <c r="B585" s="451" t="s">
        <v>2770</v>
      </c>
      <c r="C585" s="450">
        <v>6651634.8759999918</v>
      </c>
    </row>
    <row r="586" spans="1:3">
      <c r="A586" s="451" t="s">
        <v>2832</v>
      </c>
      <c r="B586" s="451" t="s">
        <v>2779</v>
      </c>
      <c r="C586" s="450">
        <v>169425</v>
      </c>
    </row>
    <row r="587" spans="1:3">
      <c r="A587" s="451" t="s">
        <v>2832</v>
      </c>
      <c r="B587" s="451" t="s">
        <v>2764</v>
      </c>
      <c r="C587" s="450">
        <v>18376224.839999992</v>
      </c>
    </row>
    <row r="588" spans="1:3">
      <c r="A588" s="451" t="s">
        <v>2832</v>
      </c>
      <c r="B588" s="451" t="s">
        <v>2766</v>
      </c>
      <c r="C588" s="450">
        <v>1021416.5099999999</v>
      </c>
    </row>
    <row r="589" spans="1:3">
      <c r="A589" s="451" t="s">
        <v>2832</v>
      </c>
      <c r="B589" s="451" t="s">
        <v>2767</v>
      </c>
      <c r="C589" s="450">
        <v>85393800.806000039</v>
      </c>
    </row>
    <row r="590" spans="1:3">
      <c r="A590" s="451" t="s">
        <v>2767</v>
      </c>
      <c r="B590" s="451" t="s">
        <v>2761</v>
      </c>
      <c r="C590" s="450">
        <v>24328.31</v>
      </c>
    </row>
    <row r="591" spans="1:3">
      <c r="A591" s="451" t="s">
        <v>2767</v>
      </c>
      <c r="B591" s="451" t="s">
        <v>2765</v>
      </c>
      <c r="C591" s="450">
        <v>3832584.5600000005</v>
      </c>
    </row>
    <row r="592" spans="1:3">
      <c r="A592" s="451" t="s">
        <v>2767</v>
      </c>
      <c r="B592" s="451" t="s">
        <v>2768</v>
      </c>
      <c r="C592" s="450">
        <v>38703592.550000027</v>
      </c>
    </row>
    <row r="593" spans="1:3">
      <c r="A593" s="451" t="s">
        <v>2767</v>
      </c>
      <c r="B593" s="451" t="s">
        <v>2844</v>
      </c>
      <c r="C593" s="450">
        <v>151277</v>
      </c>
    </row>
    <row r="594" spans="1:3">
      <c r="A594" s="451" t="s">
        <v>2767</v>
      </c>
      <c r="B594" s="451" t="s">
        <v>2771</v>
      </c>
      <c r="C594" s="450">
        <v>15150</v>
      </c>
    </row>
    <row r="595" spans="1:3">
      <c r="A595" s="451" t="s">
        <v>2767</v>
      </c>
      <c r="B595" s="451" t="s">
        <v>2774</v>
      </c>
      <c r="C595" s="450">
        <v>4718678.4729999984</v>
      </c>
    </row>
    <row r="596" spans="1:3">
      <c r="A596" s="451" t="s">
        <v>2767</v>
      </c>
      <c r="B596" s="451" t="s">
        <v>2769</v>
      </c>
      <c r="C596" s="450">
        <v>22110</v>
      </c>
    </row>
    <row r="597" spans="1:3">
      <c r="A597" s="451" t="s">
        <v>2767</v>
      </c>
      <c r="B597" s="451" t="s">
        <v>2783</v>
      </c>
      <c r="C597" s="450">
        <v>4080903.8799999943</v>
      </c>
    </row>
    <row r="598" spans="1:3">
      <c r="A598" s="451" t="s">
        <v>2767</v>
      </c>
      <c r="B598" s="451" t="s">
        <v>2775</v>
      </c>
      <c r="C598" s="450">
        <v>26594589.177999981</v>
      </c>
    </row>
    <row r="599" spans="1:3">
      <c r="A599" s="451" t="s">
        <v>2767</v>
      </c>
      <c r="B599" s="451" t="s">
        <v>2786</v>
      </c>
      <c r="C599" s="450">
        <v>4871144.6900000032</v>
      </c>
    </row>
    <row r="600" spans="1:3">
      <c r="A600" s="451" t="s">
        <v>2767</v>
      </c>
      <c r="B600" s="451" t="s">
        <v>2787</v>
      </c>
      <c r="C600" s="450">
        <v>9468694.049999997</v>
      </c>
    </row>
    <row r="601" spans="1:3">
      <c r="A601" s="451" t="s">
        <v>2767</v>
      </c>
      <c r="B601" s="451" t="s">
        <v>2845</v>
      </c>
      <c r="C601" s="450">
        <v>297162.69999999995</v>
      </c>
    </row>
    <row r="602" spans="1:3">
      <c r="A602" s="451" t="s">
        <v>2767</v>
      </c>
      <c r="B602" s="451" t="s">
        <v>2788</v>
      </c>
      <c r="C602" s="450">
        <v>632743.20000000007</v>
      </c>
    </row>
    <row r="603" spans="1:3">
      <c r="A603" s="451" t="s">
        <v>2767</v>
      </c>
      <c r="B603" s="451" t="s">
        <v>2790</v>
      </c>
      <c r="C603" s="450">
        <v>351137.10999999993</v>
      </c>
    </row>
    <row r="604" spans="1:3">
      <c r="A604" s="451" t="s">
        <v>2767</v>
      </c>
      <c r="B604" s="451" t="s">
        <v>2793</v>
      </c>
      <c r="C604" s="450">
        <v>19322786.322000243</v>
      </c>
    </row>
    <row r="605" spans="1:3">
      <c r="A605" s="451" t="s">
        <v>2767</v>
      </c>
      <c r="B605" s="451" t="s">
        <v>2949</v>
      </c>
      <c r="C605" s="450">
        <v>41035.199999999997</v>
      </c>
    </row>
    <row r="606" spans="1:3">
      <c r="A606" s="451" t="s">
        <v>2767</v>
      </c>
      <c r="B606" s="451" t="s">
        <v>2776</v>
      </c>
      <c r="C606" s="450">
        <v>13351614.928000007</v>
      </c>
    </row>
    <row r="607" spans="1:3">
      <c r="A607" s="451" t="s">
        <v>2767</v>
      </c>
      <c r="B607" s="451" t="s">
        <v>2797</v>
      </c>
      <c r="C607" s="450">
        <v>1022192</v>
      </c>
    </row>
    <row r="608" spans="1:3">
      <c r="A608" s="451" t="s">
        <v>2767</v>
      </c>
      <c r="B608" s="451" t="s">
        <v>2798</v>
      </c>
      <c r="C608" s="450">
        <v>170418.15</v>
      </c>
    </row>
    <row r="609" spans="1:3">
      <c r="A609" s="451" t="s">
        <v>2767</v>
      </c>
      <c r="B609" s="451" t="s">
        <v>2799</v>
      </c>
      <c r="C609" s="450">
        <v>21864550.186000001</v>
      </c>
    </row>
    <row r="610" spans="1:3">
      <c r="A610" s="451" t="s">
        <v>2767</v>
      </c>
      <c r="B610" s="451" t="s">
        <v>2800</v>
      </c>
      <c r="C610" s="450">
        <v>40687</v>
      </c>
    </row>
    <row r="611" spans="1:3">
      <c r="A611" s="451" t="s">
        <v>2767</v>
      </c>
      <c r="B611" s="451" t="s">
        <v>2929</v>
      </c>
      <c r="C611" s="450">
        <v>209180.39999999997</v>
      </c>
    </row>
    <row r="612" spans="1:3">
      <c r="A612" s="451" t="s">
        <v>2767</v>
      </c>
      <c r="B612" s="451" t="s">
        <v>2802</v>
      </c>
      <c r="C612" s="450">
        <v>22644</v>
      </c>
    </row>
    <row r="613" spans="1:3">
      <c r="A613" s="451" t="s">
        <v>2767</v>
      </c>
      <c r="B613" s="451" t="s">
        <v>2803</v>
      </c>
      <c r="C613" s="450">
        <v>33004381.296000019</v>
      </c>
    </row>
    <row r="614" spans="1:3">
      <c r="A614" s="451" t="s">
        <v>2767</v>
      </c>
      <c r="B614" s="451" t="s">
        <v>2813</v>
      </c>
      <c r="C614" s="450">
        <v>23964.799999999999</v>
      </c>
    </row>
    <row r="615" spans="1:3">
      <c r="A615" s="451" t="s">
        <v>2767</v>
      </c>
      <c r="B615" s="451" t="s">
        <v>2804</v>
      </c>
      <c r="C615" s="450">
        <v>509718.23</v>
      </c>
    </row>
    <row r="616" spans="1:3">
      <c r="A616" s="451" t="s">
        <v>2767</v>
      </c>
      <c r="B616" s="451" t="s">
        <v>2805</v>
      </c>
      <c r="C616" s="450">
        <v>1806867.4749999999</v>
      </c>
    </row>
    <row r="617" spans="1:3">
      <c r="A617" s="451" t="s">
        <v>2767</v>
      </c>
      <c r="B617" s="451" t="s">
        <v>2806</v>
      </c>
      <c r="C617" s="450">
        <v>15826401.050000116</v>
      </c>
    </row>
    <row r="618" spans="1:3">
      <c r="A618" s="451" t="s">
        <v>2767</v>
      </c>
      <c r="B618" s="451" t="s">
        <v>2846</v>
      </c>
      <c r="C618" s="450">
        <v>3183581.2899999991</v>
      </c>
    </row>
    <row r="619" spans="1:3">
      <c r="A619" s="451" t="s">
        <v>2767</v>
      </c>
      <c r="B619" s="451" t="s">
        <v>2807</v>
      </c>
      <c r="C619" s="450">
        <v>872341.88300000015</v>
      </c>
    </row>
    <row r="620" spans="1:3">
      <c r="A620" s="451" t="s">
        <v>2767</v>
      </c>
      <c r="B620" s="451" t="s">
        <v>2811</v>
      </c>
      <c r="C620" s="450">
        <v>1396555.4700000002</v>
      </c>
    </row>
    <row r="621" spans="1:3">
      <c r="A621" s="451" t="s">
        <v>2767</v>
      </c>
      <c r="B621" s="451" t="s">
        <v>2812</v>
      </c>
      <c r="C621" s="450">
        <v>8694128.4080000017</v>
      </c>
    </row>
    <row r="622" spans="1:3">
      <c r="A622" s="451" t="s">
        <v>2767</v>
      </c>
      <c r="B622" s="451" t="s">
        <v>2762</v>
      </c>
      <c r="C622" s="450">
        <v>1109396920.588923</v>
      </c>
    </row>
    <row r="623" spans="1:3">
      <c r="A623" s="451" t="s">
        <v>2767</v>
      </c>
      <c r="B623" s="451" t="s">
        <v>2917</v>
      </c>
      <c r="C623" s="450">
        <v>4800</v>
      </c>
    </row>
    <row r="624" spans="1:3">
      <c r="A624" s="451" t="s">
        <v>2767</v>
      </c>
      <c r="B624" s="451" t="s">
        <v>2814</v>
      </c>
      <c r="C624" s="450">
        <v>4333027.21</v>
      </c>
    </row>
    <row r="625" spans="1:3">
      <c r="A625" s="451" t="s">
        <v>2767</v>
      </c>
      <c r="B625" s="451" t="s">
        <v>2842</v>
      </c>
      <c r="C625" s="450">
        <v>40590</v>
      </c>
    </row>
    <row r="626" spans="1:3">
      <c r="A626" s="451" t="s">
        <v>2767</v>
      </c>
      <c r="B626" s="451" t="s">
        <v>2763</v>
      </c>
      <c r="C626" s="450">
        <v>27346464.256999999</v>
      </c>
    </row>
    <row r="627" spans="1:3">
      <c r="A627" s="451" t="s">
        <v>2767</v>
      </c>
      <c r="B627" s="451" t="s">
        <v>2770</v>
      </c>
      <c r="C627" s="450">
        <v>709450034.01369631</v>
      </c>
    </row>
    <row r="628" spans="1:3">
      <c r="A628" s="451" t="s">
        <v>2767</v>
      </c>
      <c r="B628" s="451" t="s">
        <v>2854</v>
      </c>
      <c r="C628" s="450">
        <v>78003.100000000006</v>
      </c>
    </row>
    <row r="629" spans="1:3">
      <c r="A629" s="451" t="s">
        <v>2767</v>
      </c>
      <c r="B629" s="451" t="s">
        <v>2815</v>
      </c>
      <c r="C629" s="450">
        <v>15449676.571999986</v>
      </c>
    </row>
    <row r="630" spans="1:3">
      <c r="A630" s="451" t="s">
        <v>2767</v>
      </c>
      <c r="B630" s="451" t="s">
        <v>2777</v>
      </c>
      <c r="C630" s="450">
        <v>87431410.914999887</v>
      </c>
    </row>
    <row r="631" spans="1:3">
      <c r="A631" s="451" t="s">
        <v>2767</v>
      </c>
      <c r="B631" s="451" t="s">
        <v>2816</v>
      </c>
      <c r="C631" s="450">
        <v>179390.55</v>
      </c>
    </row>
    <row r="632" spans="1:3">
      <c r="A632" s="451" t="s">
        <v>2767</v>
      </c>
      <c r="B632" s="451" t="s">
        <v>2941</v>
      </c>
      <c r="C632" s="450">
        <v>125566.31</v>
      </c>
    </row>
    <row r="633" spans="1:3">
      <c r="A633" s="451" t="s">
        <v>2767</v>
      </c>
      <c r="B633" s="451" t="s">
        <v>2778</v>
      </c>
      <c r="C633" s="450">
        <v>203477668.37399974</v>
      </c>
    </row>
    <row r="634" spans="1:3">
      <c r="A634" s="451" t="s">
        <v>2767</v>
      </c>
      <c r="B634" s="451" t="s">
        <v>2817</v>
      </c>
      <c r="C634" s="450">
        <v>22394.7</v>
      </c>
    </row>
    <row r="635" spans="1:3">
      <c r="A635" s="451" t="s">
        <v>2767</v>
      </c>
      <c r="B635" s="451" t="s">
        <v>2858</v>
      </c>
      <c r="C635" s="450">
        <v>32641036.000000324</v>
      </c>
    </row>
    <row r="636" spans="1:3">
      <c r="A636" s="451" t="s">
        <v>2767</v>
      </c>
      <c r="B636" s="451" t="s">
        <v>2861</v>
      </c>
      <c r="C636" s="450">
        <v>120008822.55000001</v>
      </c>
    </row>
    <row r="637" spans="1:3">
      <c r="A637" s="451" t="s">
        <v>2767</v>
      </c>
      <c r="B637" s="451" t="s">
        <v>2862</v>
      </c>
      <c r="C637" s="450">
        <v>279035</v>
      </c>
    </row>
    <row r="638" spans="1:3">
      <c r="A638" s="451" t="s">
        <v>2767</v>
      </c>
      <c r="B638" s="451" t="s">
        <v>2818</v>
      </c>
      <c r="C638" s="450">
        <v>8231976.1300000018</v>
      </c>
    </row>
    <row r="639" spans="1:3">
      <c r="A639" s="451" t="s">
        <v>2767</v>
      </c>
      <c r="B639" s="451" t="s">
        <v>2819</v>
      </c>
      <c r="C639" s="450">
        <v>1609725.93</v>
      </c>
    </row>
    <row r="640" spans="1:3">
      <c r="A640" s="451" t="s">
        <v>2767</v>
      </c>
      <c r="B640" s="451" t="s">
        <v>2911</v>
      </c>
      <c r="C640" s="450">
        <v>66480</v>
      </c>
    </row>
    <row r="641" spans="1:3">
      <c r="A641" s="451" t="s">
        <v>2767</v>
      </c>
      <c r="B641" s="451" t="s">
        <v>2821</v>
      </c>
      <c r="C641" s="450">
        <v>8077216.4600000009</v>
      </c>
    </row>
    <row r="642" spans="1:3">
      <c r="A642" s="451" t="s">
        <v>2767</v>
      </c>
      <c r="B642" s="451" t="s">
        <v>2823</v>
      </c>
      <c r="C642" s="450">
        <v>509271.44999999995</v>
      </c>
    </row>
    <row r="643" spans="1:3">
      <c r="A643" s="451" t="s">
        <v>2767</v>
      </c>
      <c r="B643" s="451" t="s">
        <v>2824</v>
      </c>
      <c r="C643" s="450">
        <v>4760540.4000000004</v>
      </c>
    </row>
    <row r="644" spans="1:3">
      <c r="A644" s="451" t="s">
        <v>2767</v>
      </c>
      <c r="B644" s="451" t="s">
        <v>2950</v>
      </c>
      <c r="C644" s="450">
        <v>6800</v>
      </c>
    </row>
    <row r="645" spans="1:3">
      <c r="A645" s="451" t="s">
        <v>2767</v>
      </c>
      <c r="B645" s="451" t="s">
        <v>2866</v>
      </c>
      <c r="C645" s="450">
        <v>18997</v>
      </c>
    </row>
    <row r="646" spans="1:3">
      <c r="A646" s="451" t="s">
        <v>2767</v>
      </c>
      <c r="B646" s="451" t="s">
        <v>2825</v>
      </c>
      <c r="C646" s="450">
        <v>22021</v>
      </c>
    </row>
    <row r="647" spans="1:3">
      <c r="A647" s="451" t="s">
        <v>2767</v>
      </c>
      <c r="B647" s="451" t="s">
        <v>2868</v>
      </c>
      <c r="C647" s="450">
        <v>1181435.1200000001</v>
      </c>
    </row>
    <row r="648" spans="1:3">
      <c r="A648" s="451" t="s">
        <v>2767</v>
      </c>
      <c r="B648" s="451" t="s">
        <v>2810</v>
      </c>
      <c r="C648" s="450">
        <v>42110305.998000033</v>
      </c>
    </row>
    <row r="649" spans="1:3">
      <c r="A649" s="451" t="s">
        <v>2767</v>
      </c>
      <c r="B649" s="451" t="s">
        <v>2869</v>
      </c>
      <c r="C649" s="450">
        <v>3508092.7599999979</v>
      </c>
    </row>
    <row r="650" spans="1:3">
      <c r="A650" s="451" t="s">
        <v>2767</v>
      </c>
      <c r="B650" s="451" t="s">
        <v>2779</v>
      </c>
      <c r="C650" s="450">
        <v>888579792.64901257</v>
      </c>
    </row>
    <row r="651" spans="1:3">
      <c r="A651" s="451" t="s">
        <v>2767</v>
      </c>
      <c r="B651" s="451" t="s">
        <v>2826</v>
      </c>
      <c r="C651" s="450">
        <v>8196410.1220000004</v>
      </c>
    </row>
    <row r="652" spans="1:3">
      <c r="A652" s="451" t="s">
        <v>2767</v>
      </c>
      <c r="B652" s="451" t="s">
        <v>2827</v>
      </c>
      <c r="C652" s="450">
        <v>1491534.6099999999</v>
      </c>
    </row>
    <row r="653" spans="1:3">
      <c r="A653" s="451" t="s">
        <v>2767</v>
      </c>
      <c r="B653" s="451" t="s">
        <v>2934</v>
      </c>
      <c r="C653" s="450">
        <v>544854.68000000005</v>
      </c>
    </row>
    <row r="654" spans="1:3">
      <c r="A654" s="451" t="s">
        <v>2767</v>
      </c>
      <c r="B654" s="451" t="s">
        <v>2849</v>
      </c>
      <c r="C654" s="450">
        <v>281950.98200000002</v>
      </c>
    </row>
    <row r="655" spans="1:3">
      <c r="A655" s="451" t="s">
        <v>2767</v>
      </c>
      <c r="B655" s="451" t="s">
        <v>2828</v>
      </c>
      <c r="C655" s="450">
        <v>4557190.500000014</v>
      </c>
    </row>
    <row r="656" spans="1:3">
      <c r="A656" s="451" t="s">
        <v>2767</v>
      </c>
      <c r="B656" s="451" t="s">
        <v>2829</v>
      </c>
      <c r="C656" s="450">
        <v>126290.25</v>
      </c>
    </row>
    <row r="657" spans="1:3">
      <c r="A657" s="451" t="s">
        <v>2767</v>
      </c>
      <c r="B657" s="451" t="s">
        <v>2830</v>
      </c>
      <c r="C657" s="450">
        <v>5319179.890000009</v>
      </c>
    </row>
    <row r="658" spans="1:3">
      <c r="A658" s="451" t="s">
        <v>2767</v>
      </c>
      <c r="B658" s="451" t="s">
        <v>2780</v>
      </c>
      <c r="C658" s="450">
        <v>2119850.9980000006</v>
      </c>
    </row>
    <row r="659" spans="1:3">
      <c r="A659" s="451" t="s">
        <v>2767</v>
      </c>
      <c r="B659" s="451" t="s">
        <v>2951</v>
      </c>
      <c r="C659" s="450">
        <v>33155</v>
      </c>
    </row>
    <row r="660" spans="1:3">
      <c r="A660" s="451" t="s">
        <v>2767</v>
      </c>
      <c r="B660" s="451" t="s">
        <v>2764</v>
      </c>
      <c r="C660" s="450">
        <v>61625</v>
      </c>
    </row>
    <row r="661" spans="1:3">
      <c r="A661" s="451" t="s">
        <v>2767</v>
      </c>
      <c r="B661" s="451" t="s">
        <v>2852</v>
      </c>
      <c r="C661" s="450">
        <v>4797521.75</v>
      </c>
    </row>
    <row r="662" spans="1:3">
      <c r="A662" s="451" t="s">
        <v>2767</v>
      </c>
      <c r="B662" s="451" t="s">
        <v>2876</v>
      </c>
      <c r="C662" s="450">
        <v>17471535.030000117</v>
      </c>
    </row>
    <row r="663" spans="1:3">
      <c r="A663" s="451" t="s">
        <v>2767</v>
      </c>
      <c r="B663" s="451" t="s">
        <v>2882</v>
      </c>
      <c r="C663" s="450">
        <v>172146.43000000002</v>
      </c>
    </row>
    <row r="664" spans="1:3">
      <c r="A664" s="451" t="s">
        <v>2767</v>
      </c>
      <c r="B664" s="451" t="s">
        <v>2832</v>
      </c>
      <c r="C664" s="450">
        <v>571294405.23614001</v>
      </c>
    </row>
    <row r="665" spans="1:3">
      <c r="A665" s="451" t="s">
        <v>2767</v>
      </c>
      <c r="B665" s="451" t="s">
        <v>2767</v>
      </c>
      <c r="C665" s="450">
        <v>42622</v>
      </c>
    </row>
    <row r="666" spans="1:3">
      <c r="A666" s="451" t="s">
        <v>2767</v>
      </c>
      <c r="B666" s="451" t="s">
        <v>2781</v>
      </c>
      <c r="C666" s="450">
        <v>397415627.50099045</v>
      </c>
    </row>
    <row r="667" spans="1:3">
      <c r="A667" s="451" t="s">
        <v>2767</v>
      </c>
      <c r="B667" s="451" t="s">
        <v>2833</v>
      </c>
      <c r="C667" s="450">
        <v>7526388.8000000082</v>
      </c>
    </row>
    <row r="668" spans="1:3">
      <c r="A668" s="451" t="s">
        <v>2767</v>
      </c>
      <c r="B668" s="451" t="s">
        <v>2834</v>
      </c>
      <c r="C668" s="450">
        <v>7110</v>
      </c>
    </row>
    <row r="669" spans="1:3">
      <c r="A669" s="451" t="s">
        <v>2767</v>
      </c>
      <c r="B669" s="451" t="s">
        <v>2782</v>
      </c>
      <c r="C669" s="450">
        <v>1043744.0199999999</v>
      </c>
    </row>
    <row r="670" spans="1:3">
      <c r="A670" s="451" t="s">
        <v>2767</v>
      </c>
      <c r="B670" s="451" t="s">
        <v>2835</v>
      </c>
      <c r="C670" s="450">
        <v>108064</v>
      </c>
    </row>
    <row r="671" spans="1:3">
      <c r="A671" s="451" t="s">
        <v>2767</v>
      </c>
      <c r="B671" s="451" t="s">
        <v>2926</v>
      </c>
      <c r="C671" s="450">
        <v>1652957.08</v>
      </c>
    </row>
    <row r="672" spans="1:3">
      <c r="A672" s="451" t="s">
        <v>2767</v>
      </c>
      <c r="B672" s="451" t="s">
        <v>2883</v>
      </c>
      <c r="C672" s="450">
        <v>308941.2</v>
      </c>
    </row>
    <row r="673" spans="1:3">
      <c r="A673" s="451" t="s">
        <v>2767</v>
      </c>
      <c r="B673" s="451" t="s">
        <v>2837</v>
      </c>
      <c r="C673" s="450">
        <v>8319291.7600000007</v>
      </c>
    </row>
    <row r="674" spans="1:3">
      <c r="A674" s="451" t="s">
        <v>2767</v>
      </c>
      <c r="B674" s="451" t="s">
        <v>2853</v>
      </c>
      <c r="C674" s="450">
        <v>83955</v>
      </c>
    </row>
    <row r="675" spans="1:3">
      <c r="A675" s="451" t="s">
        <v>2767</v>
      </c>
      <c r="B675" s="451" t="s">
        <v>2838</v>
      </c>
      <c r="C675" s="450">
        <v>15024266.220000001</v>
      </c>
    </row>
    <row r="676" spans="1:3">
      <c r="A676" s="451" t="s">
        <v>2767</v>
      </c>
      <c r="B676" s="451" t="s">
        <v>2839</v>
      </c>
      <c r="C676" s="450">
        <v>21030</v>
      </c>
    </row>
    <row r="677" spans="1:3">
      <c r="A677" s="451" t="s">
        <v>2767</v>
      </c>
      <c r="B677" s="451" t="s">
        <v>2952</v>
      </c>
      <c r="C677" s="450">
        <v>83648</v>
      </c>
    </row>
    <row r="678" spans="1:3">
      <c r="A678" s="451" t="s">
        <v>2767</v>
      </c>
      <c r="B678" s="451" t="s">
        <v>2840</v>
      </c>
      <c r="C678" s="450">
        <v>20836023.990000002</v>
      </c>
    </row>
    <row r="679" spans="1:3">
      <c r="A679" s="451" t="s">
        <v>2781</v>
      </c>
      <c r="B679" s="451" t="s">
        <v>2799</v>
      </c>
      <c r="C679" s="450">
        <v>21115</v>
      </c>
    </row>
    <row r="680" spans="1:3">
      <c r="A680" s="451" t="s">
        <v>2781</v>
      </c>
      <c r="B680" s="451" t="s">
        <v>2762</v>
      </c>
      <c r="C680" s="450">
        <v>24994419.916000053</v>
      </c>
    </row>
    <row r="681" spans="1:3">
      <c r="A681" s="451" t="s">
        <v>2781</v>
      </c>
      <c r="B681" s="451" t="s">
        <v>2763</v>
      </c>
      <c r="C681" s="450">
        <v>22645306.554000065</v>
      </c>
    </row>
    <row r="682" spans="1:3">
      <c r="A682" s="451" t="s">
        <v>2781</v>
      </c>
      <c r="B682" s="451" t="s">
        <v>2764</v>
      </c>
      <c r="C682" s="450">
        <v>530164.59</v>
      </c>
    </row>
    <row r="683" spans="1:3">
      <c r="A683" s="451" t="s">
        <v>2781</v>
      </c>
      <c r="B683" s="451" t="s">
        <v>2767</v>
      </c>
      <c r="C683" s="450">
        <v>6650078.492999997</v>
      </c>
    </row>
    <row r="684" spans="1:3">
      <c r="A684" s="451" t="s">
        <v>2781</v>
      </c>
      <c r="B684" s="451" t="s">
        <v>2781</v>
      </c>
      <c r="C684" s="450">
        <v>42470.740000000005</v>
      </c>
    </row>
    <row r="685" spans="1:3">
      <c r="A685" s="451" t="s">
        <v>2833</v>
      </c>
      <c r="B685" s="451" t="s">
        <v>2762</v>
      </c>
      <c r="C685" s="450">
        <v>9470</v>
      </c>
    </row>
    <row r="686" spans="1:3">
      <c r="A686" s="451" t="s">
        <v>2833</v>
      </c>
      <c r="B686" s="451" t="s">
        <v>2764</v>
      </c>
      <c r="C686" s="450">
        <v>5168.93</v>
      </c>
    </row>
    <row r="687" spans="1:3">
      <c r="A687" s="451" t="s">
        <v>2833</v>
      </c>
      <c r="B687" s="451" t="s">
        <v>2767</v>
      </c>
      <c r="C687" s="450">
        <v>4753.5</v>
      </c>
    </row>
    <row r="688" spans="1:3">
      <c r="A688" s="451" t="s">
        <v>2834</v>
      </c>
      <c r="B688" s="451" t="s">
        <v>2762</v>
      </c>
      <c r="C688" s="450">
        <v>97686.23</v>
      </c>
    </row>
    <row r="689" spans="1:3">
      <c r="A689" s="451" t="s">
        <v>2834</v>
      </c>
      <c r="B689" s="451" t="s">
        <v>2767</v>
      </c>
      <c r="C689" s="450">
        <v>2198</v>
      </c>
    </row>
    <row r="690" spans="1:3">
      <c r="A690" s="451" t="s">
        <v>2782</v>
      </c>
      <c r="B690" s="451" t="s">
        <v>2762</v>
      </c>
      <c r="C690" s="450">
        <v>155523.21800000002</v>
      </c>
    </row>
    <row r="691" spans="1:3">
      <c r="A691" s="451" t="s">
        <v>2782</v>
      </c>
      <c r="B691" s="451" t="s">
        <v>2770</v>
      </c>
      <c r="C691" s="450">
        <v>24925.9</v>
      </c>
    </row>
    <row r="692" spans="1:3">
      <c r="A692" s="451" t="s">
        <v>2782</v>
      </c>
      <c r="B692" s="451" t="s">
        <v>2764</v>
      </c>
      <c r="C692" s="450">
        <v>1173706</v>
      </c>
    </row>
    <row r="693" spans="1:3">
      <c r="A693" s="451" t="s">
        <v>2782</v>
      </c>
      <c r="B693" s="451" t="s">
        <v>2767</v>
      </c>
      <c r="C693" s="450">
        <v>105442</v>
      </c>
    </row>
    <row r="694" spans="1:3">
      <c r="A694" s="451" t="s">
        <v>2782</v>
      </c>
      <c r="B694" s="451" t="s">
        <v>2837</v>
      </c>
      <c r="C694" s="450">
        <v>1684</v>
      </c>
    </row>
    <row r="695" spans="1:3">
      <c r="A695" s="451" t="s">
        <v>2835</v>
      </c>
      <c r="B695" s="451" t="s">
        <v>2762</v>
      </c>
      <c r="C695" s="450">
        <v>145</v>
      </c>
    </row>
    <row r="696" spans="1:3">
      <c r="A696" s="451" t="s">
        <v>2835</v>
      </c>
      <c r="B696" s="451" t="s">
        <v>2779</v>
      </c>
      <c r="C696" s="450">
        <v>16510.3</v>
      </c>
    </row>
    <row r="697" spans="1:3">
      <c r="A697" s="451" t="s">
        <v>2926</v>
      </c>
      <c r="B697" s="451" t="s">
        <v>2775</v>
      </c>
      <c r="C697" s="450">
        <v>38313.300000000003</v>
      </c>
    </row>
    <row r="698" spans="1:3">
      <c r="A698" s="451" t="s">
        <v>2926</v>
      </c>
      <c r="B698" s="451" t="s">
        <v>2762</v>
      </c>
      <c r="C698" s="450">
        <v>136959.9</v>
      </c>
    </row>
    <row r="699" spans="1:3">
      <c r="A699" s="451" t="s">
        <v>2926</v>
      </c>
      <c r="B699" s="451" t="s">
        <v>2779</v>
      </c>
      <c r="C699" s="450">
        <v>215218.65</v>
      </c>
    </row>
    <row r="700" spans="1:3">
      <c r="A700" s="451" t="s">
        <v>2926</v>
      </c>
      <c r="B700" s="451" t="s">
        <v>2766</v>
      </c>
      <c r="C700" s="450">
        <v>14979</v>
      </c>
    </row>
    <row r="701" spans="1:3">
      <c r="A701" s="451" t="s">
        <v>2926</v>
      </c>
      <c r="B701" s="451" t="s">
        <v>2767</v>
      </c>
      <c r="C701" s="450">
        <v>6200.59</v>
      </c>
    </row>
    <row r="702" spans="1:3">
      <c r="A702" s="451" t="s">
        <v>2883</v>
      </c>
      <c r="B702" s="451" t="s">
        <v>2762</v>
      </c>
      <c r="C702" s="450">
        <v>17364144</v>
      </c>
    </row>
    <row r="703" spans="1:3">
      <c r="A703" s="451" t="s">
        <v>2883</v>
      </c>
      <c r="B703" s="451" t="s">
        <v>2763</v>
      </c>
      <c r="C703" s="450">
        <v>49120</v>
      </c>
    </row>
    <row r="704" spans="1:3">
      <c r="A704" s="451" t="s">
        <v>2883</v>
      </c>
      <c r="B704" s="451" t="s">
        <v>2767</v>
      </c>
      <c r="C704" s="450">
        <v>196318</v>
      </c>
    </row>
    <row r="705" spans="1:3">
      <c r="A705" s="451" t="s">
        <v>2837</v>
      </c>
      <c r="B705" s="451" t="s">
        <v>2807</v>
      </c>
      <c r="C705" s="450">
        <v>35029</v>
      </c>
    </row>
    <row r="706" spans="1:3">
      <c r="A706" s="451" t="s">
        <v>2837</v>
      </c>
      <c r="B706" s="451" t="s">
        <v>2762</v>
      </c>
      <c r="C706" s="450">
        <v>886787.58700000006</v>
      </c>
    </row>
    <row r="707" spans="1:3">
      <c r="A707" s="451" t="s">
        <v>2837</v>
      </c>
      <c r="B707" s="451" t="s">
        <v>2763</v>
      </c>
      <c r="C707" s="450">
        <v>186005.52</v>
      </c>
    </row>
    <row r="708" spans="1:3">
      <c r="A708" s="451" t="s">
        <v>2837</v>
      </c>
      <c r="B708" s="451" t="s">
        <v>2810</v>
      </c>
      <c r="C708" s="450">
        <v>133996</v>
      </c>
    </row>
    <row r="709" spans="1:3">
      <c r="A709" s="451" t="s">
        <v>2837</v>
      </c>
      <c r="B709" s="451" t="s">
        <v>2779</v>
      </c>
      <c r="C709" s="450">
        <v>104058.03</v>
      </c>
    </row>
    <row r="710" spans="1:3">
      <c r="A710" s="451" t="s">
        <v>2837</v>
      </c>
      <c r="B710" s="451" t="s">
        <v>2766</v>
      </c>
      <c r="C710" s="450">
        <v>474.48</v>
      </c>
    </row>
    <row r="711" spans="1:3">
      <c r="A711" s="451" t="s">
        <v>2837</v>
      </c>
      <c r="B711" s="451" t="s">
        <v>2832</v>
      </c>
      <c r="C711" s="450">
        <v>109260</v>
      </c>
    </row>
    <row r="712" spans="1:3">
      <c r="A712" s="451" t="s">
        <v>2837</v>
      </c>
      <c r="B712" s="451" t="s">
        <v>2767</v>
      </c>
      <c r="C712" s="450">
        <v>2416918.0100000002</v>
      </c>
    </row>
    <row r="713" spans="1:3">
      <c r="A713" s="451" t="s">
        <v>2837</v>
      </c>
      <c r="B713" s="451" t="s">
        <v>2781</v>
      </c>
      <c r="C713" s="450">
        <v>67.400000000000006</v>
      </c>
    </row>
    <row r="714" spans="1:3">
      <c r="A714" s="451" t="s">
        <v>2853</v>
      </c>
      <c r="B714" s="451" t="s">
        <v>2762</v>
      </c>
      <c r="C714" s="450">
        <v>101125.79199999999</v>
      </c>
    </row>
    <row r="715" spans="1:3">
      <c r="A715" s="451" t="s">
        <v>2853</v>
      </c>
      <c r="B715" s="451" t="s">
        <v>2779</v>
      </c>
      <c r="C715" s="450">
        <v>30911.329999999998</v>
      </c>
    </row>
    <row r="716" spans="1:3">
      <c r="A716" s="451" t="s">
        <v>2853</v>
      </c>
      <c r="B716" s="451" t="s">
        <v>2764</v>
      </c>
      <c r="C716" s="450">
        <v>1731800</v>
      </c>
    </row>
    <row r="717" spans="1:3">
      <c r="A717" s="451" t="s">
        <v>2853</v>
      </c>
      <c r="B717" s="451" t="s">
        <v>2767</v>
      </c>
      <c r="C717" s="450">
        <v>389596.74</v>
      </c>
    </row>
    <row r="718" spans="1:3">
      <c r="A718" s="451" t="s">
        <v>2884</v>
      </c>
      <c r="B718" s="451" t="s">
        <v>2762</v>
      </c>
      <c r="C718" s="450">
        <v>518202.14</v>
      </c>
    </row>
    <row r="719" spans="1:3">
      <c r="A719" s="451" t="s">
        <v>2884</v>
      </c>
      <c r="B719" s="451" t="s">
        <v>2763</v>
      </c>
      <c r="C719" s="450">
        <v>464049.45</v>
      </c>
    </row>
    <row r="720" spans="1:3">
      <c r="A720" s="451" t="s">
        <v>2884</v>
      </c>
      <c r="B720" s="451" t="s">
        <v>2764</v>
      </c>
      <c r="C720" s="450">
        <v>85438</v>
      </c>
    </row>
    <row r="721" spans="1:3">
      <c r="A721" s="451" t="s">
        <v>2884</v>
      </c>
      <c r="B721" s="451" t="s">
        <v>2767</v>
      </c>
      <c r="C721" s="450">
        <v>576658.76</v>
      </c>
    </row>
    <row r="722" spans="1:3" ht="14.25" customHeight="1">
      <c r="A722" s="451" t="s">
        <v>2924</v>
      </c>
      <c r="B722" s="451" t="s">
        <v>2763</v>
      </c>
      <c r="C722" s="450">
        <v>3929</v>
      </c>
    </row>
    <row r="723" spans="1:3">
      <c r="A723" s="451" t="s">
        <v>2838</v>
      </c>
      <c r="B723" s="451" t="s">
        <v>2762</v>
      </c>
      <c r="C723" s="450">
        <v>148807.57999999999</v>
      </c>
    </row>
    <row r="724" spans="1:3">
      <c r="A724" s="451" t="s">
        <v>2838</v>
      </c>
      <c r="B724" s="451" t="s">
        <v>2763</v>
      </c>
      <c r="C724" s="450">
        <v>11843.5</v>
      </c>
    </row>
    <row r="725" spans="1:3">
      <c r="A725" s="451" t="s">
        <v>2838</v>
      </c>
      <c r="B725" s="451" t="s">
        <v>2810</v>
      </c>
      <c r="C725" s="450">
        <v>222</v>
      </c>
    </row>
    <row r="726" spans="1:3">
      <c r="A726" s="451" t="s">
        <v>2838</v>
      </c>
      <c r="B726" s="451" t="s">
        <v>2779</v>
      </c>
      <c r="C726" s="450">
        <v>24750</v>
      </c>
    </row>
    <row r="727" spans="1:3">
      <c r="A727" s="451" t="s">
        <v>2838</v>
      </c>
      <c r="B727" s="451" t="s">
        <v>2767</v>
      </c>
      <c r="C727" s="450">
        <v>242973.63999999998</v>
      </c>
    </row>
    <row r="728" spans="1:3">
      <c r="A728" s="451" t="s">
        <v>2839</v>
      </c>
      <c r="B728" s="451" t="s">
        <v>2762</v>
      </c>
      <c r="C728" s="450">
        <v>295008</v>
      </c>
    </row>
    <row r="729" spans="1:3">
      <c r="A729" s="451" t="s">
        <v>2839</v>
      </c>
      <c r="B729" s="451" t="s">
        <v>2763</v>
      </c>
      <c r="C729" s="450">
        <v>20250</v>
      </c>
    </row>
    <row r="730" spans="1:3">
      <c r="A730" s="443" t="s">
        <v>2839</v>
      </c>
      <c r="B730" s="443" t="s">
        <v>2767</v>
      </c>
      <c r="C730" s="450">
        <v>88499.5</v>
      </c>
    </row>
    <row r="731" spans="1:3">
      <c r="A731" s="443" t="s">
        <v>2840</v>
      </c>
      <c r="B731" s="443" t="s">
        <v>2768</v>
      </c>
      <c r="C731" s="450">
        <v>10892.9</v>
      </c>
    </row>
    <row r="732" spans="1:3">
      <c r="A732" s="443" t="s">
        <v>2840</v>
      </c>
      <c r="B732" s="443" t="s">
        <v>2786</v>
      </c>
      <c r="C732" s="450">
        <v>2795208.76</v>
      </c>
    </row>
    <row r="733" spans="1:3">
      <c r="A733" s="443" t="s">
        <v>2840</v>
      </c>
      <c r="B733" s="443" t="s">
        <v>2776</v>
      </c>
      <c r="C733" s="450">
        <v>411423.07</v>
      </c>
    </row>
    <row r="734" spans="1:3">
      <c r="A734" s="443" t="s">
        <v>2840</v>
      </c>
      <c r="B734" s="443" t="s">
        <v>2799</v>
      </c>
      <c r="C734" s="450">
        <v>11475</v>
      </c>
    </row>
    <row r="735" spans="1:3">
      <c r="A735" s="443" t="s">
        <v>2840</v>
      </c>
      <c r="B735" s="443" t="s">
        <v>2762</v>
      </c>
      <c r="C735" s="450">
        <v>17750337.376000006</v>
      </c>
    </row>
    <row r="736" spans="1:3">
      <c r="A736" s="443" t="s">
        <v>2840</v>
      </c>
      <c r="B736" s="443" t="s">
        <v>2763</v>
      </c>
      <c r="C736" s="450">
        <v>3845381.1919999993</v>
      </c>
    </row>
    <row r="737" spans="1:3">
      <c r="A737" s="443" t="s">
        <v>2840</v>
      </c>
      <c r="B737" s="443" t="s">
        <v>2821</v>
      </c>
      <c r="C737" s="450">
        <v>13693</v>
      </c>
    </row>
    <row r="738" spans="1:3">
      <c r="A738" s="443" t="s">
        <v>2840</v>
      </c>
      <c r="B738" s="443" t="s">
        <v>2810</v>
      </c>
      <c r="C738" s="450">
        <v>4072045.7880000002</v>
      </c>
    </row>
    <row r="739" spans="1:3">
      <c r="A739" s="443" t="s">
        <v>2840</v>
      </c>
      <c r="B739" s="443" t="s">
        <v>2779</v>
      </c>
      <c r="C739" s="450">
        <v>368027.74</v>
      </c>
    </row>
    <row r="740" spans="1:3">
      <c r="A740" s="443" t="s">
        <v>2840</v>
      </c>
      <c r="B740" s="443" t="s">
        <v>2764</v>
      </c>
      <c r="C740" s="450">
        <v>135738.750007</v>
      </c>
    </row>
    <row r="741" spans="1:3">
      <c r="A741" s="443" t="s">
        <v>2840</v>
      </c>
      <c r="B741" s="443" t="s">
        <v>2766</v>
      </c>
      <c r="C741" s="450">
        <v>272506</v>
      </c>
    </row>
    <row r="742" spans="1:3">
      <c r="A742" s="443" t="s">
        <v>2840</v>
      </c>
      <c r="B742" s="443" t="s">
        <v>2767</v>
      </c>
      <c r="C742" s="450">
        <v>795456.89999999991</v>
      </c>
    </row>
    <row r="743" spans="1:3">
      <c r="A743" s="443" t="s">
        <v>2840</v>
      </c>
      <c r="B743" s="443" t="s">
        <v>2782</v>
      </c>
      <c r="C743" s="450">
        <v>622096</v>
      </c>
    </row>
    <row r="744" spans="1:3">
      <c r="A744" s="443" t="s">
        <v>2840</v>
      </c>
      <c r="B744" s="443" t="s">
        <v>2948</v>
      </c>
      <c r="C744" s="450">
        <v>14080</v>
      </c>
    </row>
    <row r="745" spans="1:3">
      <c r="A745" s="443" t="s">
        <v>2840</v>
      </c>
      <c r="B745" s="443" t="s">
        <v>2853</v>
      </c>
      <c r="C745" s="450">
        <v>38485</v>
      </c>
    </row>
    <row r="746" spans="1:3">
      <c r="A746" s="111"/>
      <c r="B746" s="111"/>
      <c r="C746" s="111"/>
    </row>
    <row r="747" spans="1:3">
      <c r="A747" s="111"/>
      <c r="B747" s="111"/>
      <c r="C747" s="111"/>
    </row>
    <row r="748" spans="1:3">
      <c r="A748" s="111"/>
      <c r="B748" s="111"/>
      <c r="C748" s="111"/>
    </row>
    <row r="749" spans="1:3">
      <c r="A749" s="111"/>
      <c r="B749" s="111"/>
      <c r="C749" s="111"/>
    </row>
    <row r="750" spans="1:3">
      <c r="A750" s="111"/>
      <c r="B750" s="111"/>
      <c r="C750" s="111"/>
    </row>
    <row r="751" spans="1:3">
      <c r="A751" s="111"/>
      <c r="B751" s="111"/>
      <c r="C751" s="111"/>
    </row>
    <row r="752" spans="1:3">
      <c r="A752" s="111"/>
      <c r="B752" s="111"/>
      <c r="C752" s="111"/>
    </row>
    <row r="753" spans="1:3">
      <c r="A753" s="111"/>
      <c r="B753" s="111"/>
      <c r="C753" s="111"/>
    </row>
    <row r="754" spans="1:3">
      <c r="A754" s="111"/>
      <c r="B754" s="111"/>
      <c r="C754" s="111"/>
    </row>
    <row r="755" spans="1:3">
      <c r="A755" s="111"/>
      <c r="B755" s="111"/>
      <c r="C755" s="111"/>
    </row>
    <row r="756" spans="1:3">
      <c r="A756" s="111"/>
      <c r="B756" s="111"/>
      <c r="C756" s="111"/>
    </row>
    <row r="757" spans="1:3">
      <c r="A757" s="111"/>
      <c r="B757" s="111"/>
      <c r="C757" s="111"/>
    </row>
  </sheetData>
  <mergeCells count="1">
    <mergeCell ref="A1:C1"/>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M28"/>
  <sheetViews>
    <sheetView workbookViewId="0">
      <selection activeCell="O15" sqref="O15"/>
    </sheetView>
  </sheetViews>
  <sheetFormatPr defaultRowHeight="15"/>
  <cols>
    <col min="1" max="1" width="26.7109375" customWidth="1"/>
    <col min="2" max="12" width="7.7109375" customWidth="1"/>
    <col min="257" max="257" width="26.7109375" customWidth="1"/>
    <col min="258" max="268" width="7.7109375" customWidth="1"/>
    <col min="513" max="513" width="26.7109375" customWidth="1"/>
    <col min="514" max="524" width="7.7109375" customWidth="1"/>
    <col min="769" max="769" width="26.7109375" customWidth="1"/>
    <col min="770" max="780" width="7.7109375" customWidth="1"/>
    <col min="1025" max="1025" width="26.7109375" customWidth="1"/>
    <col min="1026" max="1036" width="7.7109375" customWidth="1"/>
    <col min="1281" max="1281" width="26.7109375" customWidth="1"/>
    <col min="1282" max="1292" width="7.7109375" customWidth="1"/>
    <col min="1537" max="1537" width="26.7109375" customWidth="1"/>
    <col min="1538" max="1548" width="7.7109375" customWidth="1"/>
    <col min="1793" max="1793" width="26.7109375" customWidth="1"/>
    <col min="1794" max="1804" width="7.7109375" customWidth="1"/>
    <col min="2049" max="2049" width="26.7109375" customWidth="1"/>
    <col min="2050" max="2060" width="7.7109375" customWidth="1"/>
    <col min="2305" max="2305" width="26.7109375" customWidth="1"/>
    <col min="2306" max="2316" width="7.7109375" customWidth="1"/>
    <col min="2561" max="2561" width="26.7109375" customWidth="1"/>
    <col min="2562" max="2572" width="7.7109375" customWidth="1"/>
    <col min="2817" max="2817" width="26.7109375" customWidth="1"/>
    <col min="2818" max="2828" width="7.7109375" customWidth="1"/>
    <col min="3073" max="3073" width="26.7109375" customWidth="1"/>
    <col min="3074" max="3084" width="7.7109375" customWidth="1"/>
    <col min="3329" max="3329" width="26.7109375" customWidth="1"/>
    <col min="3330" max="3340" width="7.7109375" customWidth="1"/>
    <col min="3585" max="3585" width="26.7109375" customWidth="1"/>
    <col min="3586" max="3596" width="7.7109375" customWidth="1"/>
    <col min="3841" max="3841" width="26.7109375" customWidth="1"/>
    <col min="3842" max="3852" width="7.7109375" customWidth="1"/>
    <col min="4097" max="4097" width="26.7109375" customWidth="1"/>
    <col min="4098" max="4108" width="7.7109375" customWidth="1"/>
    <col min="4353" max="4353" width="26.7109375" customWidth="1"/>
    <col min="4354" max="4364" width="7.7109375" customWidth="1"/>
    <col min="4609" max="4609" width="26.7109375" customWidth="1"/>
    <col min="4610" max="4620" width="7.7109375" customWidth="1"/>
    <col min="4865" max="4865" width="26.7109375" customWidth="1"/>
    <col min="4866" max="4876" width="7.7109375" customWidth="1"/>
    <col min="5121" max="5121" width="26.7109375" customWidth="1"/>
    <col min="5122" max="5132" width="7.7109375" customWidth="1"/>
    <col min="5377" max="5377" width="26.7109375" customWidth="1"/>
    <col min="5378" max="5388" width="7.7109375" customWidth="1"/>
    <col min="5633" max="5633" width="26.7109375" customWidth="1"/>
    <col min="5634" max="5644" width="7.7109375" customWidth="1"/>
    <col min="5889" max="5889" width="26.7109375" customWidth="1"/>
    <col min="5890" max="5900" width="7.7109375" customWidth="1"/>
    <col min="6145" max="6145" width="26.7109375" customWidth="1"/>
    <col min="6146" max="6156" width="7.7109375" customWidth="1"/>
    <col min="6401" max="6401" width="26.7109375" customWidth="1"/>
    <col min="6402" max="6412" width="7.7109375" customWidth="1"/>
    <col min="6657" max="6657" width="26.7109375" customWidth="1"/>
    <col min="6658" max="6668" width="7.7109375" customWidth="1"/>
    <col min="6913" max="6913" width="26.7109375" customWidth="1"/>
    <col min="6914" max="6924" width="7.7109375" customWidth="1"/>
    <col min="7169" max="7169" width="26.7109375" customWidth="1"/>
    <col min="7170" max="7180" width="7.7109375" customWidth="1"/>
    <col min="7425" max="7425" width="26.7109375" customWidth="1"/>
    <col min="7426" max="7436" width="7.7109375" customWidth="1"/>
    <col min="7681" max="7681" width="26.7109375" customWidth="1"/>
    <col min="7682" max="7692" width="7.7109375" customWidth="1"/>
    <col min="7937" max="7937" width="26.7109375" customWidth="1"/>
    <col min="7938" max="7948" width="7.7109375" customWidth="1"/>
    <col min="8193" max="8193" width="26.7109375" customWidth="1"/>
    <col min="8194" max="8204" width="7.7109375" customWidth="1"/>
    <col min="8449" max="8449" width="26.7109375" customWidth="1"/>
    <col min="8450" max="8460" width="7.7109375" customWidth="1"/>
    <col min="8705" max="8705" width="26.7109375" customWidth="1"/>
    <col min="8706" max="8716" width="7.7109375" customWidth="1"/>
    <col min="8961" max="8961" width="26.7109375" customWidth="1"/>
    <col min="8962" max="8972" width="7.7109375" customWidth="1"/>
    <col min="9217" max="9217" width="26.7109375" customWidth="1"/>
    <col min="9218" max="9228" width="7.7109375" customWidth="1"/>
    <col min="9473" max="9473" width="26.7109375" customWidth="1"/>
    <col min="9474" max="9484" width="7.7109375" customWidth="1"/>
    <col min="9729" max="9729" width="26.7109375" customWidth="1"/>
    <col min="9730" max="9740" width="7.7109375" customWidth="1"/>
    <col min="9985" max="9985" width="26.7109375" customWidth="1"/>
    <col min="9986" max="9996" width="7.7109375" customWidth="1"/>
    <col min="10241" max="10241" width="26.7109375" customWidth="1"/>
    <col min="10242" max="10252" width="7.7109375" customWidth="1"/>
    <col min="10497" max="10497" width="26.7109375" customWidth="1"/>
    <col min="10498" max="10508" width="7.7109375" customWidth="1"/>
    <col min="10753" max="10753" width="26.7109375" customWidth="1"/>
    <col min="10754" max="10764" width="7.7109375" customWidth="1"/>
    <col min="11009" max="11009" width="26.7109375" customWidth="1"/>
    <col min="11010" max="11020" width="7.7109375" customWidth="1"/>
    <col min="11265" max="11265" width="26.7109375" customWidth="1"/>
    <col min="11266" max="11276" width="7.7109375" customWidth="1"/>
    <col min="11521" max="11521" width="26.7109375" customWidth="1"/>
    <col min="11522" max="11532" width="7.7109375" customWidth="1"/>
    <col min="11777" max="11777" width="26.7109375" customWidth="1"/>
    <col min="11778" max="11788" width="7.7109375" customWidth="1"/>
    <col min="12033" max="12033" width="26.7109375" customWidth="1"/>
    <col min="12034" max="12044" width="7.7109375" customWidth="1"/>
    <col min="12289" max="12289" width="26.7109375" customWidth="1"/>
    <col min="12290" max="12300" width="7.7109375" customWidth="1"/>
    <col min="12545" max="12545" width="26.7109375" customWidth="1"/>
    <col min="12546" max="12556" width="7.7109375" customWidth="1"/>
    <col min="12801" max="12801" width="26.7109375" customWidth="1"/>
    <col min="12802" max="12812" width="7.7109375" customWidth="1"/>
    <col min="13057" max="13057" width="26.7109375" customWidth="1"/>
    <col min="13058" max="13068" width="7.7109375" customWidth="1"/>
    <col min="13313" max="13313" width="26.7109375" customWidth="1"/>
    <col min="13314" max="13324" width="7.7109375" customWidth="1"/>
    <col min="13569" max="13569" width="26.7109375" customWidth="1"/>
    <col min="13570" max="13580" width="7.7109375" customWidth="1"/>
    <col min="13825" max="13825" width="26.7109375" customWidth="1"/>
    <col min="13826" max="13836" width="7.7109375" customWidth="1"/>
    <col min="14081" max="14081" width="26.7109375" customWidth="1"/>
    <col min="14082" max="14092" width="7.7109375" customWidth="1"/>
    <col min="14337" max="14337" width="26.7109375" customWidth="1"/>
    <col min="14338" max="14348" width="7.7109375" customWidth="1"/>
    <col min="14593" max="14593" width="26.7109375" customWidth="1"/>
    <col min="14594" max="14604" width="7.7109375" customWidth="1"/>
    <col min="14849" max="14849" width="26.7109375" customWidth="1"/>
    <col min="14850" max="14860" width="7.7109375" customWidth="1"/>
    <col min="15105" max="15105" width="26.7109375" customWidth="1"/>
    <col min="15106" max="15116" width="7.7109375" customWidth="1"/>
    <col min="15361" max="15361" width="26.7109375" customWidth="1"/>
    <col min="15362" max="15372" width="7.7109375" customWidth="1"/>
    <col min="15617" max="15617" width="26.7109375" customWidth="1"/>
    <col min="15618" max="15628" width="7.7109375" customWidth="1"/>
    <col min="15873" max="15873" width="26.7109375" customWidth="1"/>
    <col min="15874" max="15884" width="7.7109375" customWidth="1"/>
    <col min="16129" max="16129" width="26.7109375" customWidth="1"/>
    <col min="16130" max="16140" width="7.7109375" customWidth="1"/>
  </cols>
  <sheetData>
    <row r="1" spans="1:13">
      <c r="A1" s="601" t="s">
        <v>3155</v>
      </c>
      <c r="B1" s="601"/>
      <c r="C1" s="601"/>
      <c r="D1" s="601"/>
      <c r="E1" s="601"/>
      <c r="F1" s="601"/>
      <c r="G1" s="601"/>
      <c r="H1" s="601"/>
      <c r="I1" s="601"/>
      <c r="J1" s="601"/>
      <c r="K1" s="601"/>
      <c r="L1" s="601"/>
      <c r="M1" s="601"/>
    </row>
    <row r="2" spans="1:13">
      <c r="A2" s="162"/>
      <c r="B2" s="162"/>
      <c r="C2" s="162"/>
      <c r="D2" s="162"/>
      <c r="E2" s="162"/>
      <c r="F2" s="162"/>
      <c r="G2" s="162"/>
      <c r="H2" s="162"/>
      <c r="I2" s="162"/>
      <c r="J2" s="162"/>
      <c r="K2" s="162"/>
      <c r="L2" s="162"/>
      <c r="M2" s="369" t="s">
        <v>91</v>
      </c>
    </row>
    <row r="3" spans="1:13">
      <c r="A3" s="443"/>
      <c r="B3" s="425">
        <v>2010</v>
      </c>
      <c r="C3" s="425">
        <v>2011</v>
      </c>
      <c r="D3" s="425">
        <v>2012</v>
      </c>
      <c r="E3" s="425">
        <v>2013</v>
      </c>
      <c r="F3" s="425">
        <v>2014</v>
      </c>
      <c r="G3" s="425">
        <v>2015</v>
      </c>
      <c r="H3" s="425">
        <v>2016</v>
      </c>
      <c r="I3" s="425">
        <v>2017</v>
      </c>
      <c r="J3" s="425">
        <v>2018</v>
      </c>
      <c r="K3" s="425">
        <v>2019</v>
      </c>
      <c r="L3" s="425">
        <v>2020</v>
      </c>
      <c r="M3" s="425">
        <v>2021</v>
      </c>
    </row>
    <row r="4" spans="1:13">
      <c r="A4" s="443" t="s">
        <v>316</v>
      </c>
      <c r="B4" s="443">
        <v>82.4</v>
      </c>
      <c r="C4" s="443">
        <v>44.9</v>
      </c>
      <c r="D4" s="443">
        <v>51.8</v>
      </c>
      <c r="E4" s="443">
        <v>73.7</v>
      </c>
      <c r="F4" s="443">
        <v>82.2</v>
      </c>
      <c r="G4" s="452">
        <v>445</v>
      </c>
      <c r="H4" s="443">
        <v>761.7</v>
      </c>
      <c r="I4" s="444">
        <v>5202.7</v>
      </c>
      <c r="J4" s="444">
        <v>6070.3</v>
      </c>
      <c r="K4" s="444">
        <v>8188.2</v>
      </c>
      <c r="L4" s="444">
        <v>10368.1</v>
      </c>
      <c r="M4" s="444">
        <v>12232.6</v>
      </c>
    </row>
    <row r="5" spans="1:13">
      <c r="A5" s="443" t="s">
        <v>3156</v>
      </c>
      <c r="B5" s="443"/>
      <c r="C5" s="443"/>
      <c r="D5" s="443"/>
      <c r="E5" s="443"/>
      <c r="F5" s="443"/>
      <c r="G5" s="443"/>
      <c r="H5" s="443"/>
      <c r="I5" s="443"/>
      <c r="J5" s="444"/>
      <c r="K5" s="444"/>
      <c r="L5" s="444"/>
      <c r="M5" s="444"/>
    </row>
    <row r="6" spans="1:13">
      <c r="A6" s="443" t="s">
        <v>3157</v>
      </c>
      <c r="B6" s="443">
        <v>14.2</v>
      </c>
      <c r="C6" s="443">
        <v>14.9</v>
      </c>
      <c r="D6" s="443">
        <v>10.199999999999999</v>
      </c>
      <c r="E6" s="443">
        <v>13.5</v>
      </c>
      <c r="F6" s="443">
        <v>3.5</v>
      </c>
      <c r="G6" s="452">
        <v>27</v>
      </c>
      <c r="H6" s="452">
        <v>75</v>
      </c>
      <c r="I6" s="444">
        <v>5001.3</v>
      </c>
      <c r="J6" s="444">
        <v>5669.3</v>
      </c>
      <c r="K6" s="444">
        <v>7606.8</v>
      </c>
      <c r="L6" s="444">
        <v>9984.5</v>
      </c>
      <c r="M6" s="444">
        <v>11957.3</v>
      </c>
    </row>
    <row r="7" spans="1:13">
      <c r="A7" s="443" t="s">
        <v>3158</v>
      </c>
      <c r="B7" s="443">
        <v>16.600000000000001</v>
      </c>
      <c r="C7" s="443">
        <v>3.4</v>
      </c>
      <c r="D7" s="443">
        <v>25.9</v>
      </c>
      <c r="E7" s="443">
        <v>32.700000000000003</v>
      </c>
      <c r="F7" s="443">
        <v>14.2</v>
      </c>
      <c r="G7" s="443">
        <v>13.8</v>
      </c>
      <c r="H7" s="443">
        <v>635.70000000000005</v>
      </c>
      <c r="I7" s="443">
        <v>148.19999999999999</v>
      </c>
      <c r="J7" s="444">
        <v>225.4</v>
      </c>
      <c r="K7" s="444">
        <v>449.8</v>
      </c>
      <c r="L7" s="444">
        <v>303.8</v>
      </c>
      <c r="M7" s="444">
        <v>264.2</v>
      </c>
    </row>
    <row r="8" spans="1:13">
      <c r="A8" s="443" t="s">
        <v>3159</v>
      </c>
      <c r="B8" s="443">
        <v>12.6</v>
      </c>
      <c r="C8" s="443">
        <v>3.7</v>
      </c>
      <c r="D8" s="443">
        <v>4.5</v>
      </c>
      <c r="E8" s="443">
        <v>11.9</v>
      </c>
      <c r="F8" s="443">
        <v>9.1999999999999993</v>
      </c>
      <c r="G8" s="443">
        <v>242.6</v>
      </c>
      <c r="H8" s="443">
        <v>50.7</v>
      </c>
      <c r="I8" s="443">
        <v>25.9</v>
      </c>
      <c r="J8" s="444">
        <v>6</v>
      </c>
      <c r="K8" s="444">
        <v>15.7</v>
      </c>
      <c r="L8" s="444">
        <v>57.2</v>
      </c>
      <c r="M8" s="444">
        <v>0.8</v>
      </c>
    </row>
    <row r="9" spans="1:13">
      <c r="A9" s="443" t="s">
        <v>3160</v>
      </c>
      <c r="B9" s="443">
        <v>38.9</v>
      </c>
      <c r="C9" s="443">
        <v>22.9</v>
      </c>
      <c r="D9" s="443">
        <v>11.3</v>
      </c>
      <c r="E9" s="443">
        <v>15.6</v>
      </c>
      <c r="F9" s="443">
        <v>55.3</v>
      </c>
      <c r="G9" s="443">
        <v>161.6</v>
      </c>
      <c r="H9" s="443">
        <v>0.3</v>
      </c>
      <c r="I9" s="443">
        <v>27.3</v>
      </c>
      <c r="J9" s="444">
        <v>169.6</v>
      </c>
      <c r="K9" s="444">
        <v>155.9</v>
      </c>
      <c r="L9" s="444">
        <v>22.5</v>
      </c>
      <c r="M9" s="444">
        <v>10.3</v>
      </c>
    </row>
    <row r="11" spans="1:13">
      <c r="A11" s="111" t="s">
        <v>306</v>
      </c>
      <c r="K11" s="163"/>
      <c r="L11" s="163"/>
      <c r="M11" s="369" t="s">
        <v>91</v>
      </c>
    </row>
    <row r="12" spans="1:13">
      <c r="A12" s="443"/>
      <c r="B12" s="425">
        <v>2010</v>
      </c>
      <c r="C12" s="425">
        <v>2011</v>
      </c>
      <c r="D12" s="425">
        <v>2012</v>
      </c>
      <c r="E12" s="425">
        <v>2013</v>
      </c>
      <c r="F12" s="425">
        <v>2014</v>
      </c>
      <c r="G12" s="425">
        <v>2015</v>
      </c>
      <c r="H12" s="425">
        <v>2016</v>
      </c>
      <c r="I12" s="425">
        <v>2017</v>
      </c>
      <c r="J12" s="425">
        <v>2018</v>
      </c>
      <c r="K12" s="425">
        <v>2019</v>
      </c>
      <c r="L12" s="425">
        <v>2020</v>
      </c>
      <c r="M12" s="425">
        <v>2021</v>
      </c>
    </row>
    <row r="13" spans="1:13">
      <c r="A13" s="443" t="s">
        <v>256</v>
      </c>
      <c r="B13" s="453" t="s">
        <v>41</v>
      </c>
      <c r="C13" s="453" t="s">
        <v>41</v>
      </c>
      <c r="D13" s="453" t="s">
        <v>41</v>
      </c>
      <c r="E13" s="453" t="s">
        <v>41</v>
      </c>
      <c r="F13" s="453" t="s">
        <v>41</v>
      </c>
      <c r="G13" s="453" t="s">
        <v>41</v>
      </c>
      <c r="H13" s="453" t="s">
        <v>41</v>
      </c>
      <c r="I13" s="407">
        <v>4923.8999999999996</v>
      </c>
      <c r="J13" s="407" t="s">
        <v>53</v>
      </c>
      <c r="K13" s="407" t="s">
        <v>53</v>
      </c>
      <c r="L13" s="407" t="s">
        <v>53</v>
      </c>
      <c r="M13" s="407" t="s">
        <v>53</v>
      </c>
    </row>
    <row r="14" spans="1:13">
      <c r="A14" s="443" t="s">
        <v>3156</v>
      </c>
      <c r="B14" s="453"/>
      <c r="C14" s="453"/>
      <c r="D14" s="453"/>
      <c r="E14" s="453"/>
      <c r="F14" s="453"/>
      <c r="G14" s="453"/>
      <c r="H14" s="453"/>
      <c r="I14" s="407"/>
      <c r="J14" s="407"/>
      <c r="K14" s="407"/>
      <c r="L14" s="443"/>
      <c r="M14" s="443"/>
    </row>
    <row r="15" spans="1:13">
      <c r="A15" s="443" t="s">
        <v>3157</v>
      </c>
      <c r="B15" s="453" t="s">
        <v>41</v>
      </c>
      <c r="C15" s="453" t="s">
        <v>41</v>
      </c>
      <c r="D15" s="453" t="s">
        <v>41</v>
      </c>
      <c r="E15" s="453" t="s">
        <v>41</v>
      </c>
      <c r="F15" s="453" t="s">
        <v>41</v>
      </c>
      <c r="G15" s="453" t="s">
        <v>41</v>
      </c>
      <c r="H15" s="453" t="s">
        <v>41</v>
      </c>
      <c r="I15" s="407">
        <v>4913.8999999999996</v>
      </c>
      <c r="J15" s="407" t="s">
        <v>53</v>
      </c>
      <c r="K15" s="407" t="s">
        <v>53</v>
      </c>
      <c r="L15" s="407" t="s">
        <v>53</v>
      </c>
      <c r="M15" s="407" t="s">
        <v>53</v>
      </c>
    </row>
    <row r="16" spans="1:13">
      <c r="A16" s="443" t="s">
        <v>3158</v>
      </c>
      <c r="B16" s="453" t="s">
        <v>41</v>
      </c>
      <c r="C16" s="453" t="s">
        <v>41</v>
      </c>
      <c r="D16" s="453" t="s">
        <v>41</v>
      </c>
      <c r="E16" s="453" t="s">
        <v>41</v>
      </c>
      <c r="F16" s="453" t="s">
        <v>41</v>
      </c>
      <c r="G16" s="453" t="s">
        <v>41</v>
      </c>
      <c r="H16" s="453" t="s">
        <v>41</v>
      </c>
      <c r="I16" s="407">
        <v>10</v>
      </c>
      <c r="J16" s="407" t="s">
        <v>53</v>
      </c>
      <c r="K16" s="407" t="s">
        <v>53</v>
      </c>
      <c r="L16" s="407" t="s">
        <v>53</v>
      </c>
      <c r="M16" s="407" t="s">
        <v>53</v>
      </c>
    </row>
    <row r="17" spans="1:13">
      <c r="A17" s="443" t="s">
        <v>3159</v>
      </c>
      <c r="B17" s="453" t="s">
        <v>41</v>
      </c>
      <c r="C17" s="453" t="s">
        <v>41</v>
      </c>
      <c r="D17" s="453" t="s">
        <v>41</v>
      </c>
      <c r="E17" s="453" t="s">
        <v>41</v>
      </c>
      <c r="F17" s="453" t="s">
        <v>41</v>
      </c>
      <c r="G17" s="453" t="s">
        <v>41</v>
      </c>
      <c r="H17" s="453" t="s">
        <v>41</v>
      </c>
      <c r="I17" s="407" t="s">
        <v>41</v>
      </c>
      <c r="J17" s="407" t="s">
        <v>41</v>
      </c>
      <c r="K17" s="407" t="s">
        <v>41</v>
      </c>
      <c r="L17" s="407" t="s">
        <v>41</v>
      </c>
      <c r="M17" s="407" t="s">
        <v>41</v>
      </c>
    </row>
    <row r="18" spans="1:13">
      <c r="A18" s="443" t="s">
        <v>3160</v>
      </c>
      <c r="B18" s="453" t="s">
        <v>41</v>
      </c>
      <c r="C18" s="453" t="s">
        <v>41</v>
      </c>
      <c r="D18" s="453" t="s">
        <v>41</v>
      </c>
      <c r="E18" s="453" t="s">
        <v>41</v>
      </c>
      <c r="F18" s="453" t="s">
        <v>41</v>
      </c>
      <c r="G18" s="453" t="s">
        <v>41</v>
      </c>
      <c r="H18" s="453" t="s">
        <v>41</v>
      </c>
      <c r="I18" s="407" t="s">
        <v>41</v>
      </c>
      <c r="J18" s="407" t="s">
        <v>41</v>
      </c>
      <c r="K18" s="407" t="s">
        <v>41</v>
      </c>
      <c r="L18" s="407" t="s">
        <v>41</v>
      </c>
      <c r="M18" s="407" t="s">
        <v>41</v>
      </c>
    </row>
    <row r="19" spans="1:13">
      <c r="A19" s="111"/>
      <c r="B19" s="111"/>
      <c r="C19" s="111"/>
      <c r="D19" s="111"/>
      <c r="E19" s="111"/>
      <c r="F19" s="111"/>
      <c r="G19" s="111"/>
      <c r="H19" s="111"/>
      <c r="I19" s="111"/>
      <c r="J19" s="111"/>
      <c r="K19" s="111"/>
      <c r="L19" s="111"/>
      <c r="M19" s="111"/>
    </row>
    <row r="20" spans="1:13">
      <c r="A20" s="111" t="s">
        <v>309</v>
      </c>
      <c r="B20" s="111"/>
      <c r="C20" s="111"/>
      <c r="D20" s="111"/>
      <c r="E20" s="111"/>
      <c r="F20" s="111"/>
      <c r="G20" s="111"/>
      <c r="H20" s="111"/>
      <c r="I20" s="111"/>
      <c r="J20" s="111"/>
      <c r="K20" s="454"/>
      <c r="L20" s="454"/>
      <c r="M20" s="369" t="s">
        <v>91</v>
      </c>
    </row>
    <row r="21" spans="1:13">
      <c r="A21" s="443"/>
      <c r="B21" s="425">
        <v>2010</v>
      </c>
      <c r="C21" s="425">
        <v>2011</v>
      </c>
      <c r="D21" s="425">
        <v>2012</v>
      </c>
      <c r="E21" s="425">
        <v>2013</v>
      </c>
      <c r="F21" s="425">
        <v>2014</v>
      </c>
      <c r="G21" s="425">
        <v>2015</v>
      </c>
      <c r="H21" s="425">
        <v>2016</v>
      </c>
      <c r="I21" s="425">
        <v>2017</v>
      </c>
      <c r="J21" s="425">
        <v>2018</v>
      </c>
      <c r="K21" s="425">
        <v>2019</v>
      </c>
      <c r="L21" s="425">
        <v>2020</v>
      </c>
      <c r="M21" s="425">
        <v>2021</v>
      </c>
    </row>
    <row r="22" spans="1:13">
      <c r="A22" s="443" t="s">
        <v>256</v>
      </c>
      <c r="B22" s="443">
        <v>82.4</v>
      </c>
      <c r="C22" s="443">
        <v>44.9</v>
      </c>
      <c r="D22" s="443">
        <v>51.8</v>
      </c>
      <c r="E22" s="443">
        <v>73.7</v>
      </c>
      <c r="F22" s="443">
        <v>82.2</v>
      </c>
      <c r="G22" s="452">
        <v>445</v>
      </c>
      <c r="H22" s="356">
        <v>761.7</v>
      </c>
      <c r="I22" s="356">
        <v>278.7</v>
      </c>
      <c r="J22" s="455">
        <v>452.3</v>
      </c>
      <c r="K22" s="455">
        <v>629.4</v>
      </c>
      <c r="L22" s="455">
        <v>490.5</v>
      </c>
      <c r="M22" s="455">
        <v>302.39999999999998</v>
      </c>
    </row>
    <row r="23" spans="1:13">
      <c r="A23" s="443" t="s">
        <v>3156</v>
      </c>
      <c r="B23" s="443"/>
      <c r="C23" s="443"/>
      <c r="D23" s="443"/>
      <c r="E23" s="443"/>
      <c r="F23" s="443"/>
      <c r="G23" s="443"/>
      <c r="H23" s="443"/>
      <c r="I23" s="443"/>
      <c r="J23" s="452"/>
      <c r="K23" s="452"/>
      <c r="L23" s="455"/>
      <c r="M23" s="455"/>
    </row>
    <row r="24" spans="1:13">
      <c r="A24" s="443" t="s">
        <v>3157</v>
      </c>
      <c r="B24" s="356">
        <v>14.3</v>
      </c>
      <c r="C24" s="443">
        <v>14.9</v>
      </c>
      <c r="D24" s="443">
        <v>10.199999999999999</v>
      </c>
      <c r="E24" s="356">
        <v>13.5</v>
      </c>
      <c r="F24" s="443">
        <v>3.5</v>
      </c>
      <c r="G24" s="452">
        <v>27</v>
      </c>
      <c r="H24" s="452">
        <v>75</v>
      </c>
      <c r="I24" s="443">
        <v>87.3</v>
      </c>
      <c r="J24" s="452">
        <v>69.3</v>
      </c>
      <c r="K24" s="452">
        <v>104.2</v>
      </c>
      <c r="L24" s="455">
        <v>152.1</v>
      </c>
      <c r="M24" s="455">
        <v>108.5</v>
      </c>
    </row>
    <row r="25" spans="1:13">
      <c r="A25" s="443" t="s">
        <v>3158</v>
      </c>
      <c r="B25" s="443">
        <v>16.600000000000001</v>
      </c>
      <c r="C25" s="443">
        <v>3.4</v>
      </c>
      <c r="D25" s="443">
        <v>25.9</v>
      </c>
      <c r="E25" s="443">
        <v>32.700000000000003</v>
      </c>
      <c r="F25" s="443">
        <v>14.2</v>
      </c>
      <c r="G25" s="443">
        <v>13.8</v>
      </c>
      <c r="H25" s="443">
        <v>635.70000000000005</v>
      </c>
      <c r="I25" s="443">
        <v>138.19999999999999</v>
      </c>
      <c r="J25" s="452">
        <v>207.4</v>
      </c>
      <c r="K25" s="452">
        <v>393.6</v>
      </c>
      <c r="L25" s="455">
        <v>258.60000000000002</v>
      </c>
      <c r="M25" s="455">
        <v>182.8</v>
      </c>
    </row>
    <row r="26" spans="1:13">
      <c r="A26" s="443" t="s">
        <v>3159</v>
      </c>
      <c r="B26" s="443">
        <v>12.6</v>
      </c>
      <c r="C26" s="443">
        <v>3.7</v>
      </c>
      <c r="D26" s="443">
        <v>4.5</v>
      </c>
      <c r="E26" s="443">
        <v>11.9</v>
      </c>
      <c r="F26" s="443">
        <v>9.1999999999999993</v>
      </c>
      <c r="G26" s="443">
        <v>242.6</v>
      </c>
      <c r="H26" s="443">
        <v>50.7</v>
      </c>
      <c r="I26" s="443">
        <v>25.9</v>
      </c>
      <c r="J26" s="452">
        <v>6</v>
      </c>
      <c r="K26" s="452">
        <v>15.7</v>
      </c>
      <c r="L26" s="455">
        <v>57.2</v>
      </c>
      <c r="M26" s="455">
        <v>0.8</v>
      </c>
    </row>
    <row r="27" spans="1:13">
      <c r="A27" s="443" t="s">
        <v>3160</v>
      </c>
      <c r="B27" s="443">
        <v>38.9</v>
      </c>
      <c r="C27" s="443">
        <v>22.9</v>
      </c>
      <c r="D27" s="443">
        <v>11.3</v>
      </c>
      <c r="E27" s="443">
        <v>15.6</v>
      </c>
      <c r="F27" s="443">
        <v>55.3</v>
      </c>
      <c r="G27" s="443">
        <v>161.6</v>
      </c>
      <c r="H27" s="443">
        <v>0.3</v>
      </c>
      <c r="I27" s="443">
        <v>27.3</v>
      </c>
      <c r="J27" s="452">
        <v>169.6</v>
      </c>
      <c r="K27" s="452">
        <v>115.9</v>
      </c>
      <c r="L27" s="455">
        <v>22.5</v>
      </c>
      <c r="M27" s="455">
        <v>10.3</v>
      </c>
    </row>
    <row r="28" spans="1:13">
      <c r="A28" s="164" t="s">
        <v>3161</v>
      </c>
    </row>
  </sheetData>
  <mergeCells count="1">
    <mergeCell ref="A1:M1"/>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2:IV256"/>
  <sheetViews>
    <sheetView topLeftCell="A46" workbookViewId="0">
      <selection activeCell="U102" sqref="U102"/>
    </sheetView>
  </sheetViews>
  <sheetFormatPr defaultRowHeight="12.75"/>
  <cols>
    <col min="1" max="1" width="23" style="165" customWidth="1"/>
    <col min="2" max="2" width="9" style="165" customWidth="1"/>
    <col min="3" max="5" width="8.28515625" style="165" customWidth="1"/>
    <col min="6" max="6" width="9" style="165" customWidth="1"/>
    <col min="7" max="7" width="9.28515625" style="165" customWidth="1"/>
    <col min="8" max="8" width="8.140625" style="165" customWidth="1"/>
    <col min="9" max="9" width="9.140625" style="165"/>
    <col min="10" max="10" width="8.28515625" style="165" customWidth="1"/>
    <col min="11" max="11" width="9.140625" style="165"/>
    <col min="12" max="12" width="8.28515625" style="165" customWidth="1"/>
    <col min="13" max="13" width="9.140625" style="165"/>
    <col min="14" max="16" width="8.28515625" style="165" customWidth="1"/>
    <col min="17" max="17" width="9" style="165" customWidth="1"/>
    <col min="18" max="18" width="9.140625" style="165"/>
    <col min="19" max="19" width="8" style="165" bestFit="1" customWidth="1"/>
    <col min="20" max="20" width="8.42578125" style="165" customWidth="1"/>
    <col min="21" max="21" width="17.28515625" style="165" bestFit="1" customWidth="1"/>
    <col min="22" max="256" width="9.140625" style="165"/>
    <col min="257" max="257" width="23" style="165" customWidth="1"/>
    <col min="258" max="258" width="9" style="165" customWidth="1"/>
    <col min="259" max="261" width="8.28515625" style="165" customWidth="1"/>
    <col min="262" max="262" width="9" style="165" customWidth="1"/>
    <col min="263" max="264" width="9.28515625" style="165" customWidth="1"/>
    <col min="265" max="265" width="9.140625" style="165"/>
    <col min="266" max="266" width="8.28515625" style="165" customWidth="1"/>
    <col min="267" max="267" width="9.140625" style="165"/>
    <col min="268" max="268" width="8.28515625" style="165" customWidth="1"/>
    <col min="269" max="269" width="9.140625" style="165"/>
    <col min="270" max="272" width="8.28515625" style="165" customWidth="1"/>
    <col min="273" max="273" width="9" style="165" customWidth="1"/>
    <col min="274" max="274" width="9.140625" style="165"/>
    <col min="275" max="275" width="8" style="165" bestFit="1" customWidth="1"/>
    <col min="276" max="276" width="11.42578125" style="165" customWidth="1"/>
    <col min="277" max="277" width="17.28515625" style="165" bestFit="1" customWidth="1"/>
    <col min="278" max="512" width="9.140625" style="165"/>
    <col min="513" max="513" width="23" style="165" customWidth="1"/>
    <col min="514" max="514" width="9" style="165" customWidth="1"/>
    <col min="515" max="517" width="8.28515625" style="165" customWidth="1"/>
    <col min="518" max="518" width="9" style="165" customWidth="1"/>
    <col min="519" max="520" width="9.28515625" style="165" customWidth="1"/>
    <col min="521" max="521" width="9.140625" style="165"/>
    <col min="522" max="522" width="8.28515625" style="165" customWidth="1"/>
    <col min="523" max="523" width="9.140625" style="165"/>
    <col min="524" max="524" width="8.28515625" style="165" customWidth="1"/>
    <col min="525" max="525" width="9.140625" style="165"/>
    <col min="526" max="528" width="8.28515625" style="165" customWidth="1"/>
    <col min="529" max="529" width="9" style="165" customWidth="1"/>
    <col min="530" max="530" width="9.140625" style="165"/>
    <col min="531" max="531" width="8" style="165" bestFit="1" customWidth="1"/>
    <col min="532" max="532" width="11.42578125" style="165" customWidth="1"/>
    <col min="533" max="533" width="17.28515625" style="165" bestFit="1" customWidth="1"/>
    <col min="534" max="768" width="9.140625" style="165"/>
    <col min="769" max="769" width="23" style="165" customWidth="1"/>
    <col min="770" max="770" width="9" style="165" customWidth="1"/>
    <col min="771" max="773" width="8.28515625" style="165" customWidth="1"/>
    <col min="774" max="774" width="9" style="165" customWidth="1"/>
    <col min="775" max="776" width="9.28515625" style="165" customWidth="1"/>
    <col min="777" max="777" width="9.140625" style="165"/>
    <col min="778" max="778" width="8.28515625" style="165" customWidth="1"/>
    <col min="779" max="779" width="9.140625" style="165"/>
    <col min="780" max="780" width="8.28515625" style="165" customWidth="1"/>
    <col min="781" max="781" width="9.140625" style="165"/>
    <col min="782" max="784" width="8.28515625" style="165" customWidth="1"/>
    <col min="785" max="785" width="9" style="165" customWidth="1"/>
    <col min="786" max="786" width="9.140625" style="165"/>
    <col min="787" max="787" width="8" style="165" bestFit="1" customWidth="1"/>
    <col min="788" max="788" width="11.42578125" style="165" customWidth="1"/>
    <col min="789" max="789" width="17.28515625" style="165" bestFit="1" customWidth="1"/>
    <col min="790" max="1024" width="9.140625" style="165"/>
    <col min="1025" max="1025" width="23" style="165" customWidth="1"/>
    <col min="1026" max="1026" width="9" style="165" customWidth="1"/>
    <col min="1027" max="1029" width="8.28515625" style="165" customWidth="1"/>
    <col min="1030" max="1030" width="9" style="165" customWidth="1"/>
    <col min="1031" max="1032" width="9.28515625" style="165" customWidth="1"/>
    <col min="1033" max="1033" width="9.140625" style="165"/>
    <col min="1034" max="1034" width="8.28515625" style="165" customWidth="1"/>
    <col min="1035" max="1035" width="9.140625" style="165"/>
    <col min="1036" max="1036" width="8.28515625" style="165" customWidth="1"/>
    <col min="1037" max="1037" width="9.140625" style="165"/>
    <col min="1038" max="1040" width="8.28515625" style="165" customWidth="1"/>
    <col min="1041" max="1041" width="9" style="165" customWidth="1"/>
    <col min="1042" max="1042" width="9.140625" style="165"/>
    <col min="1043" max="1043" width="8" style="165" bestFit="1" customWidth="1"/>
    <col min="1044" max="1044" width="11.42578125" style="165" customWidth="1"/>
    <col min="1045" max="1045" width="17.28515625" style="165" bestFit="1" customWidth="1"/>
    <col min="1046" max="1280" width="9.140625" style="165"/>
    <col min="1281" max="1281" width="23" style="165" customWidth="1"/>
    <col min="1282" max="1282" width="9" style="165" customWidth="1"/>
    <col min="1283" max="1285" width="8.28515625" style="165" customWidth="1"/>
    <col min="1286" max="1286" width="9" style="165" customWidth="1"/>
    <col min="1287" max="1288" width="9.28515625" style="165" customWidth="1"/>
    <col min="1289" max="1289" width="9.140625" style="165"/>
    <col min="1290" max="1290" width="8.28515625" style="165" customWidth="1"/>
    <col min="1291" max="1291" width="9.140625" style="165"/>
    <col min="1292" max="1292" width="8.28515625" style="165" customWidth="1"/>
    <col min="1293" max="1293" width="9.140625" style="165"/>
    <col min="1294" max="1296" width="8.28515625" style="165" customWidth="1"/>
    <col min="1297" max="1297" width="9" style="165" customWidth="1"/>
    <col min="1298" max="1298" width="9.140625" style="165"/>
    <col min="1299" max="1299" width="8" style="165" bestFit="1" customWidth="1"/>
    <col min="1300" max="1300" width="11.42578125" style="165" customWidth="1"/>
    <col min="1301" max="1301" width="17.28515625" style="165" bestFit="1" customWidth="1"/>
    <col min="1302" max="1536" width="9.140625" style="165"/>
    <col min="1537" max="1537" width="23" style="165" customWidth="1"/>
    <col min="1538" max="1538" width="9" style="165" customWidth="1"/>
    <col min="1539" max="1541" width="8.28515625" style="165" customWidth="1"/>
    <col min="1542" max="1542" width="9" style="165" customWidth="1"/>
    <col min="1543" max="1544" width="9.28515625" style="165" customWidth="1"/>
    <col min="1545" max="1545" width="9.140625" style="165"/>
    <col min="1546" max="1546" width="8.28515625" style="165" customWidth="1"/>
    <col min="1547" max="1547" width="9.140625" style="165"/>
    <col min="1548" max="1548" width="8.28515625" style="165" customWidth="1"/>
    <col min="1549" max="1549" width="9.140625" style="165"/>
    <col min="1550" max="1552" width="8.28515625" style="165" customWidth="1"/>
    <col min="1553" max="1553" width="9" style="165" customWidth="1"/>
    <col min="1554" max="1554" width="9.140625" style="165"/>
    <col min="1555" max="1555" width="8" style="165" bestFit="1" customWidth="1"/>
    <col min="1556" max="1556" width="11.42578125" style="165" customWidth="1"/>
    <col min="1557" max="1557" width="17.28515625" style="165" bestFit="1" customWidth="1"/>
    <col min="1558" max="1792" width="9.140625" style="165"/>
    <col min="1793" max="1793" width="23" style="165" customWidth="1"/>
    <col min="1794" max="1794" width="9" style="165" customWidth="1"/>
    <col min="1795" max="1797" width="8.28515625" style="165" customWidth="1"/>
    <col min="1798" max="1798" width="9" style="165" customWidth="1"/>
    <col min="1799" max="1800" width="9.28515625" style="165" customWidth="1"/>
    <col min="1801" max="1801" width="9.140625" style="165"/>
    <col min="1802" max="1802" width="8.28515625" style="165" customWidth="1"/>
    <col min="1803" max="1803" width="9.140625" style="165"/>
    <col min="1804" max="1804" width="8.28515625" style="165" customWidth="1"/>
    <col min="1805" max="1805" width="9.140625" style="165"/>
    <col min="1806" max="1808" width="8.28515625" style="165" customWidth="1"/>
    <col min="1809" max="1809" width="9" style="165" customWidth="1"/>
    <col min="1810" max="1810" width="9.140625" style="165"/>
    <col min="1811" max="1811" width="8" style="165" bestFit="1" customWidth="1"/>
    <col min="1812" max="1812" width="11.42578125" style="165" customWidth="1"/>
    <col min="1813" max="1813" width="17.28515625" style="165" bestFit="1" customWidth="1"/>
    <col min="1814" max="2048" width="9.140625" style="165"/>
    <col min="2049" max="2049" width="23" style="165" customWidth="1"/>
    <col min="2050" max="2050" width="9" style="165" customWidth="1"/>
    <col min="2051" max="2053" width="8.28515625" style="165" customWidth="1"/>
    <col min="2054" max="2054" width="9" style="165" customWidth="1"/>
    <col min="2055" max="2056" width="9.28515625" style="165" customWidth="1"/>
    <col min="2057" max="2057" width="9.140625" style="165"/>
    <col min="2058" max="2058" width="8.28515625" style="165" customWidth="1"/>
    <col min="2059" max="2059" width="9.140625" style="165"/>
    <col min="2060" max="2060" width="8.28515625" style="165" customWidth="1"/>
    <col min="2061" max="2061" width="9.140625" style="165"/>
    <col min="2062" max="2064" width="8.28515625" style="165" customWidth="1"/>
    <col min="2065" max="2065" width="9" style="165" customWidth="1"/>
    <col min="2066" max="2066" width="9.140625" style="165"/>
    <col min="2067" max="2067" width="8" style="165" bestFit="1" customWidth="1"/>
    <col min="2068" max="2068" width="11.42578125" style="165" customWidth="1"/>
    <col min="2069" max="2069" width="17.28515625" style="165" bestFit="1" customWidth="1"/>
    <col min="2070" max="2304" width="9.140625" style="165"/>
    <col min="2305" max="2305" width="23" style="165" customWidth="1"/>
    <col min="2306" max="2306" width="9" style="165" customWidth="1"/>
    <col min="2307" max="2309" width="8.28515625" style="165" customWidth="1"/>
    <col min="2310" max="2310" width="9" style="165" customWidth="1"/>
    <col min="2311" max="2312" width="9.28515625" style="165" customWidth="1"/>
    <col min="2313" max="2313" width="9.140625" style="165"/>
    <col min="2314" max="2314" width="8.28515625" style="165" customWidth="1"/>
    <col min="2315" max="2315" width="9.140625" style="165"/>
    <col min="2316" max="2316" width="8.28515625" style="165" customWidth="1"/>
    <col min="2317" max="2317" width="9.140625" style="165"/>
    <col min="2318" max="2320" width="8.28515625" style="165" customWidth="1"/>
    <col min="2321" max="2321" width="9" style="165" customWidth="1"/>
    <col min="2322" max="2322" width="9.140625" style="165"/>
    <col min="2323" max="2323" width="8" style="165" bestFit="1" customWidth="1"/>
    <col min="2324" max="2324" width="11.42578125" style="165" customWidth="1"/>
    <col min="2325" max="2325" width="17.28515625" style="165" bestFit="1" customWidth="1"/>
    <col min="2326" max="2560" width="9.140625" style="165"/>
    <col min="2561" max="2561" width="23" style="165" customWidth="1"/>
    <col min="2562" max="2562" width="9" style="165" customWidth="1"/>
    <col min="2563" max="2565" width="8.28515625" style="165" customWidth="1"/>
    <col min="2566" max="2566" width="9" style="165" customWidth="1"/>
    <col min="2567" max="2568" width="9.28515625" style="165" customWidth="1"/>
    <col min="2569" max="2569" width="9.140625" style="165"/>
    <col min="2570" max="2570" width="8.28515625" style="165" customWidth="1"/>
    <col min="2571" max="2571" width="9.140625" style="165"/>
    <col min="2572" max="2572" width="8.28515625" style="165" customWidth="1"/>
    <col min="2573" max="2573" width="9.140625" style="165"/>
    <col min="2574" max="2576" width="8.28515625" style="165" customWidth="1"/>
    <col min="2577" max="2577" width="9" style="165" customWidth="1"/>
    <col min="2578" max="2578" width="9.140625" style="165"/>
    <col min="2579" max="2579" width="8" style="165" bestFit="1" customWidth="1"/>
    <col min="2580" max="2580" width="11.42578125" style="165" customWidth="1"/>
    <col min="2581" max="2581" width="17.28515625" style="165" bestFit="1" customWidth="1"/>
    <col min="2582" max="2816" width="9.140625" style="165"/>
    <col min="2817" max="2817" width="23" style="165" customWidth="1"/>
    <col min="2818" max="2818" width="9" style="165" customWidth="1"/>
    <col min="2819" max="2821" width="8.28515625" style="165" customWidth="1"/>
    <col min="2822" max="2822" width="9" style="165" customWidth="1"/>
    <col min="2823" max="2824" width="9.28515625" style="165" customWidth="1"/>
    <col min="2825" max="2825" width="9.140625" style="165"/>
    <col min="2826" max="2826" width="8.28515625" style="165" customWidth="1"/>
    <col min="2827" max="2827" width="9.140625" style="165"/>
    <col min="2828" max="2828" width="8.28515625" style="165" customWidth="1"/>
    <col min="2829" max="2829" width="9.140625" style="165"/>
    <col min="2830" max="2832" width="8.28515625" style="165" customWidth="1"/>
    <col min="2833" max="2833" width="9" style="165" customWidth="1"/>
    <col min="2834" max="2834" width="9.140625" style="165"/>
    <col min="2835" max="2835" width="8" style="165" bestFit="1" customWidth="1"/>
    <col min="2836" max="2836" width="11.42578125" style="165" customWidth="1"/>
    <col min="2837" max="2837" width="17.28515625" style="165" bestFit="1" customWidth="1"/>
    <col min="2838" max="3072" width="9.140625" style="165"/>
    <col min="3073" max="3073" width="23" style="165" customWidth="1"/>
    <col min="3074" max="3074" width="9" style="165" customWidth="1"/>
    <col min="3075" max="3077" width="8.28515625" style="165" customWidth="1"/>
    <col min="3078" max="3078" width="9" style="165" customWidth="1"/>
    <col min="3079" max="3080" width="9.28515625" style="165" customWidth="1"/>
    <col min="3081" max="3081" width="9.140625" style="165"/>
    <col min="3082" max="3082" width="8.28515625" style="165" customWidth="1"/>
    <col min="3083" max="3083" width="9.140625" style="165"/>
    <col min="3084" max="3084" width="8.28515625" style="165" customWidth="1"/>
    <col min="3085" max="3085" width="9.140625" style="165"/>
    <col min="3086" max="3088" width="8.28515625" style="165" customWidth="1"/>
    <col min="3089" max="3089" width="9" style="165" customWidth="1"/>
    <col min="3090" max="3090" width="9.140625" style="165"/>
    <col min="3091" max="3091" width="8" style="165" bestFit="1" customWidth="1"/>
    <col min="3092" max="3092" width="11.42578125" style="165" customWidth="1"/>
    <col min="3093" max="3093" width="17.28515625" style="165" bestFit="1" customWidth="1"/>
    <col min="3094" max="3328" width="9.140625" style="165"/>
    <col min="3329" max="3329" width="23" style="165" customWidth="1"/>
    <col min="3330" max="3330" width="9" style="165" customWidth="1"/>
    <col min="3331" max="3333" width="8.28515625" style="165" customWidth="1"/>
    <col min="3334" max="3334" width="9" style="165" customWidth="1"/>
    <col min="3335" max="3336" width="9.28515625" style="165" customWidth="1"/>
    <col min="3337" max="3337" width="9.140625" style="165"/>
    <col min="3338" max="3338" width="8.28515625" style="165" customWidth="1"/>
    <col min="3339" max="3339" width="9.140625" style="165"/>
    <col min="3340" max="3340" width="8.28515625" style="165" customWidth="1"/>
    <col min="3341" max="3341" width="9.140625" style="165"/>
    <col min="3342" max="3344" width="8.28515625" style="165" customWidth="1"/>
    <col min="3345" max="3345" width="9" style="165" customWidth="1"/>
    <col min="3346" max="3346" width="9.140625" style="165"/>
    <col min="3347" max="3347" width="8" style="165" bestFit="1" customWidth="1"/>
    <col min="3348" max="3348" width="11.42578125" style="165" customWidth="1"/>
    <col min="3349" max="3349" width="17.28515625" style="165" bestFit="1" customWidth="1"/>
    <col min="3350" max="3584" width="9.140625" style="165"/>
    <col min="3585" max="3585" width="23" style="165" customWidth="1"/>
    <col min="3586" max="3586" width="9" style="165" customWidth="1"/>
    <col min="3587" max="3589" width="8.28515625" style="165" customWidth="1"/>
    <col min="3590" max="3590" width="9" style="165" customWidth="1"/>
    <col min="3591" max="3592" width="9.28515625" style="165" customWidth="1"/>
    <col min="3593" max="3593" width="9.140625" style="165"/>
    <col min="3594" max="3594" width="8.28515625" style="165" customWidth="1"/>
    <col min="3595" max="3595" width="9.140625" style="165"/>
    <col min="3596" max="3596" width="8.28515625" style="165" customWidth="1"/>
    <col min="3597" max="3597" width="9.140625" style="165"/>
    <col min="3598" max="3600" width="8.28515625" style="165" customWidth="1"/>
    <col min="3601" max="3601" width="9" style="165" customWidth="1"/>
    <col min="3602" max="3602" width="9.140625" style="165"/>
    <col min="3603" max="3603" width="8" style="165" bestFit="1" customWidth="1"/>
    <col min="3604" max="3604" width="11.42578125" style="165" customWidth="1"/>
    <col min="3605" max="3605" width="17.28515625" style="165" bestFit="1" customWidth="1"/>
    <col min="3606" max="3840" width="9.140625" style="165"/>
    <col min="3841" max="3841" width="23" style="165" customWidth="1"/>
    <col min="3842" max="3842" width="9" style="165" customWidth="1"/>
    <col min="3843" max="3845" width="8.28515625" style="165" customWidth="1"/>
    <col min="3846" max="3846" width="9" style="165" customWidth="1"/>
    <col min="3847" max="3848" width="9.28515625" style="165" customWidth="1"/>
    <col min="3849" max="3849" width="9.140625" style="165"/>
    <col min="3850" max="3850" width="8.28515625" style="165" customWidth="1"/>
    <col min="3851" max="3851" width="9.140625" style="165"/>
    <col min="3852" max="3852" width="8.28515625" style="165" customWidth="1"/>
    <col min="3853" max="3853" width="9.140625" style="165"/>
    <col min="3854" max="3856" width="8.28515625" style="165" customWidth="1"/>
    <col min="3857" max="3857" width="9" style="165" customWidth="1"/>
    <col min="3858" max="3858" width="9.140625" style="165"/>
    <col min="3859" max="3859" width="8" style="165" bestFit="1" customWidth="1"/>
    <col min="3860" max="3860" width="11.42578125" style="165" customWidth="1"/>
    <col min="3861" max="3861" width="17.28515625" style="165" bestFit="1" customWidth="1"/>
    <col min="3862" max="4096" width="9.140625" style="165"/>
    <col min="4097" max="4097" width="23" style="165" customWidth="1"/>
    <col min="4098" max="4098" width="9" style="165" customWidth="1"/>
    <col min="4099" max="4101" width="8.28515625" style="165" customWidth="1"/>
    <col min="4102" max="4102" width="9" style="165" customWidth="1"/>
    <col min="4103" max="4104" width="9.28515625" style="165" customWidth="1"/>
    <col min="4105" max="4105" width="9.140625" style="165"/>
    <col min="4106" max="4106" width="8.28515625" style="165" customWidth="1"/>
    <col min="4107" max="4107" width="9.140625" style="165"/>
    <col min="4108" max="4108" width="8.28515625" style="165" customWidth="1"/>
    <col min="4109" max="4109" width="9.140625" style="165"/>
    <col min="4110" max="4112" width="8.28515625" style="165" customWidth="1"/>
    <col min="4113" max="4113" width="9" style="165" customWidth="1"/>
    <col min="4114" max="4114" width="9.140625" style="165"/>
    <col min="4115" max="4115" width="8" style="165" bestFit="1" customWidth="1"/>
    <col min="4116" max="4116" width="11.42578125" style="165" customWidth="1"/>
    <col min="4117" max="4117" width="17.28515625" style="165" bestFit="1" customWidth="1"/>
    <col min="4118" max="4352" width="9.140625" style="165"/>
    <col min="4353" max="4353" width="23" style="165" customWidth="1"/>
    <col min="4354" max="4354" width="9" style="165" customWidth="1"/>
    <col min="4355" max="4357" width="8.28515625" style="165" customWidth="1"/>
    <col min="4358" max="4358" width="9" style="165" customWidth="1"/>
    <col min="4359" max="4360" width="9.28515625" style="165" customWidth="1"/>
    <col min="4361" max="4361" width="9.140625" style="165"/>
    <col min="4362" max="4362" width="8.28515625" style="165" customWidth="1"/>
    <col min="4363" max="4363" width="9.140625" style="165"/>
    <col min="4364" max="4364" width="8.28515625" style="165" customWidth="1"/>
    <col min="4365" max="4365" width="9.140625" style="165"/>
    <col min="4366" max="4368" width="8.28515625" style="165" customWidth="1"/>
    <col min="4369" max="4369" width="9" style="165" customWidth="1"/>
    <col min="4370" max="4370" width="9.140625" style="165"/>
    <col min="4371" max="4371" width="8" style="165" bestFit="1" customWidth="1"/>
    <col min="4372" max="4372" width="11.42578125" style="165" customWidth="1"/>
    <col min="4373" max="4373" width="17.28515625" style="165" bestFit="1" customWidth="1"/>
    <col min="4374" max="4608" width="9.140625" style="165"/>
    <col min="4609" max="4609" width="23" style="165" customWidth="1"/>
    <col min="4610" max="4610" width="9" style="165" customWidth="1"/>
    <col min="4611" max="4613" width="8.28515625" style="165" customWidth="1"/>
    <col min="4614" max="4614" width="9" style="165" customWidth="1"/>
    <col min="4615" max="4616" width="9.28515625" style="165" customWidth="1"/>
    <col min="4617" max="4617" width="9.140625" style="165"/>
    <col min="4618" max="4618" width="8.28515625" style="165" customWidth="1"/>
    <col min="4619" max="4619" width="9.140625" style="165"/>
    <col min="4620" max="4620" width="8.28515625" style="165" customWidth="1"/>
    <col min="4621" max="4621" width="9.140625" style="165"/>
    <col min="4622" max="4624" width="8.28515625" style="165" customWidth="1"/>
    <col min="4625" max="4625" width="9" style="165" customWidth="1"/>
    <col min="4626" max="4626" width="9.140625" style="165"/>
    <col min="4627" max="4627" width="8" style="165" bestFit="1" customWidth="1"/>
    <col min="4628" max="4628" width="11.42578125" style="165" customWidth="1"/>
    <col min="4629" max="4629" width="17.28515625" style="165" bestFit="1" customWidth="1"/>
    <col min="4630" max="4864" width="9.140625" style="165"/>
    <col min="4865" max="4865" width="23" style="165" customWidth="1"/>
    <col min="4866" max="4866" width="9" style="165" customWidth="1"/>
    <col min="4867" max="4869" width="8.28515625" style="165" customWidth="1"/>
    <col min="4870" max="4870" width="9" style="165" customWidth="1"/>
    <col min="4871" max="4872" width="9.28515625" style="165" customWidth="1"/>
    <col min="4873" max="4873" width="9.140625" style="165"/>
    <col min="4874" max="4874" width="8.28515625" style="165" customWidth="1"/>
    <col min="4875" max="4875" width="9.140625" style="165"/>
    <col min="4876" max="4876" width="8.28515625" style="165" customWidth="1"/>
    <col min="4877" max="4877" width="9.140625" style="165"/>
    <col min="4878" max="4880" width="8.28515625" style="165" customWidth="1"/>
    <col min="4881" max="4881" width="9" style="165" customWidth="1"/>
    <col min="4882" max="4882" width="9.140625" style="165"/>
    <col min="4883" max="4883" width="8" style="165" bestFit="1" customWidth="1"/>
    <col min="4884" max="4884" width="11.42578125" style="165" customWidth="1"/>
    <col min="4885" max="4885" width="17.28515625" style="165" bestFit="1" customWidth="1"/>
    <col min="4886" max="5120" width="9.140625" style="165"/>
    <col min="5121" max="5121" width="23" style="165" customWidth="1"/>
    <col min="5122" max="5122" width="9" style="165" customWidth="1"/>
    <col min="5123" max="5125" width="8.28515625" style="165" customWidth="1"/>
    <col min="5126" max="5126" width="9" style="165" customWidth="1"/>
    <col min="5127" max="5128" width="9.28515625" style="165" customWidth="1"/>
    <col min="5129" max="5129" width="9.140625" style="165"/>
    <col min="5130" max="5130" width="8.28515625" style="165" customWidth="1"/>
    <col min="5131" max="5131" width="9.140625" style="165"/>
    <col min="5132" max="5132" width="8.28515625" style="165" customWidth="1"/>
    <col min="5133" max="5133" width="9.140625" style="165"/>
    <col min="5134" max="5136" width="8.28515625" style="165" customWidth="1"/>
    <col min="5137" max="5137" width="9" style="165" customWidth="1"/>
    <col min="5138" max="5138" width="9.140625" style="165"/>
    <col min="5139" max="5139" width="8" style="165" bestFit="1" customWidth="1"/>
    <col min="5140" max="5140" width="11.42578125" style="165" customWidth="1"/>
    <col min="5141" max="5141" width="17.28515625" style="165" bestFit="1" customWidth="1"/>
    <col min="5142" max="5376" width="9.140625" style="165"/>
    <col min="5377" max="5377" width="23" style="165" customWidth="1"/>
    <col min="5378" max="5378" width="9" style="165" customWidth="1"/>
    <col min="5379" max="5381" width="8.28515625" style="165" customWidth="1"/>
    <col min="5382" max="5382" width="9" style="165" customWidth="1"/>
    <col min="5383" max="5384" width="9.28515625" style="165" customWidth="1"/>
    <col min="5385" max="5385" width="9.140625" style="165"/>
    <col min="5386" max="5386" width="8.28515625" style="165" customWidth="1"/>
    <col min="5387" max="5387" width="9.140625" style="165"/>
    <col min="5388" max="5388" width="8.28515625" style="165" customWidth="1"/>
    <col min="5389" max="5389" width="9.140625" style="165"/>
    <col min="5390" max="5392" width="8.28515625" style="165" customWidth="1"/>
    <col min="5393" max="5393" width="9" style="165" customWidth="1"/>
    <col min="5394" max="5394" width="9.140625" style="165"/>
    <col min="5395" max="5395" width="8" style="165" bestFit="1" customWidth="1"/>
    <col min="5396" max="5396" width="11.42578125" style="165" customWidth="1"/>
    <col min="5397" max="5397" width="17.28515625" style="165" bestFit="1" customWidth="1"/>
    <col min="5398" max="5632" width="9.140625" style="165"/>
    <col min="5633" max="5633" width="23" style="165" customWidth="1"/>
    <col min="5634" max="5634" width="9" style="165" customWidth="1"/>
    <col min="5635" max="5637" width="8.28515625" style="165" customWidth="1"/>
    <col min="5638" max="5638" width="9" style="165" customWidth="1"/>
    <col min="5639" max="5640" width="9.28515625" style="165" customWidth="1"/>
    <col min="5641" max="5641" width="9.140625" style="165"/>
    <col min="5642" max="5642" width="8.28515625" style="165" customWidth="1"/>
    <col min="5643" max="5643" width="9.140625" style="165"/>
    <col min="5644" max="5644" width="8.28515625" style="165" customWidth="1"/>
    <col min="5645" max="5645" width="9.140625" style="165"/>
    <col min="5646" max="5648" width="8.28515625" style="165" customWidth="1"/>
    <col min="5649" max="5649" width="9" style="165" customWidth="1"/>
    <col min="5650" max="5650" width="9.140625" style="165"/>
    <col min="5651" max="5651" width="8" style="165" bestFit="1" customWidth="1"/>
    <col min="5652" max="5652" width="11.42578125" style="165" customWidth="1"/>
    <col min="5653" max="5653" width="17.28515625" style="165" bestFit="1" customWidth="1"/>
    <col min="5654" max="5888" width="9.140625" style="165"/>
    <col min="5889" max="5889" width="23" style="165" customWidth="1"/>
    <col min="5890" max="5890" width="9" style="165" customWidth="1"/>
    <col min="5891" max="5893" width="8.28515625" style="165" customWidth="1"/>
    <col min="5894" max="5894" width="9" style="165" customWidth="1"/>
    <col min="5895" max="5896" width="9.28515625" style="165" customWidth="1"/>
    <col min="5897" max="5897" width="9.140625" style="165"/>
    <col min="5898" max="5898" width="8.28515625" style="165" customWidth="1"/>
    <col min="5899" max="5899" width="9.140625" style="165"/>
    <col min="5900" max="5900" width="8.28515625" style="165" customWidth="1"/>
    <col min="5901" max="5901" width="9.140625" style="165"/>
    <col min="5902" max="5904" width="8.28515625" style="165" customWidth="1"/>
    <col min="5905" max="5905" width="9" style="165" customWidth="1"/>
    <col min="5906" max="5906" width="9.140625" style="165"/>
    <col min="5907" max="5907" width="8" style="165" bestFit="1" customWidth="1"/>
    <col min="5908" max="5908" width="11.42578125" style="165" customWidth="1"/>
    <col min="5909" max="5909" width="17.28515625" style="165" bestFit="1" customWidth="1"/>
    <col min="5910" max="6144" width="9.140625" style="165"/>
    <col min="6145" max="6145" width="23" style="165" customWidth="1"/>
    <col min="6146" max="6146" width="9" style="165" customWidth="1"/>
    <col min="6147" max="6149" width="8.28515625" style="165" customWidth="1"/>
    <col min="6150" max="6150" width="9" style="165" customWidth="1"/>
    <col min="6151" max="6152" width="9.28515625" style="165" customWidth="1"/>
    <col min="6153" max="6153" width="9.140625" style="165"/>
    <col min="6154" max="6154" width="8.28515625" style="165" customWidth="1"/>
    <col min="6155" max="6155" width="9.140625" style="165"/>
    <col min="6156" max="6156" width="8.28515625" style="165" customWidth="1"/>
    <col min="6157" max="6157" width="9.140625" style="165"/>
    <col min="6158" max="6160" width="8.28515625" style="165" customWidth="1"/>
    <col min="6161" max="6161" width="9" style="165" customWidth="1"/>
    <col min="6162" max="6162" width="9.140625" style="165"/>
    <col min="6163" max="6163" width="8" style="165" bestFit="1" customWidth="1"/>
    <col min="6164" max="6164" width="11.42578125" style="165" customWidth="1"/>
    <col min="6165" max="6165" width="17.28515625" style="165" bestFit="1" customWidth="1"/>
    <col min="6166" max="6400" width="9.140625" style="165"/>
    <col min="6401" max="6401" width="23" style="165" customWidth="1"/>
    <col min="6402" max="6402" width="9" style="165" customWidth="1"/>
    <col min="6403" max="6405" width="8.28515625" style="165" customWidth="1"/>
    <col min="6406" max="6406" width="9" style="165" customWidth="1"/>
    <col min="6407" max="6408" width="9.28515625" style="165" customWidth="1"/>
    <col min="6409" max="6409" width="9.140625" style="165"/>
    <col min="6410" max="6410" width="8.28515625" style="165" customWidth="1"/>
    <col min="6411" max="6411" width="9.140625" style="165"/>
    <col min="6412" max="6412" width="8.28515625" style="165" customWidth="1"/>
    <col min="6413" max="6413" width="9.140625" style="165"/>
    <col min="6414" max="6416" width="8.28515625" style="165" customWidth="1"/>
    <col min="6417" max="6417" width="9" style="165" customWidth="1"/>
    <col min="6418" max="6418" width="9.140625" style="165"/>
    <col min="6419" max="6419" width="8" style="165" bestFit="1" customWidth="1"/>
    <col min="6420" max="6420" width="11.42578125" style="165" customWidth="1"/>
    <col min="6421" max="6421" width="17.28515625" style="165" bestFit="1" customWidth="1"/>
    <col min="6422" max="6656" width="9.140625" style="165"/>
    <col min="6657" max="6657" width="23" style="165" customWidth="1"/>
    <col min="6658" max="6658" width="9" style="165" customWidth="1"/>
    <col min="6659" max="6661" width="8.28515625" style="165" customWidth="1"/>
    <col min="6662" max="6662" width="9" style="165" customWidth="1"/>
    <col min="6663" max="6664" width="9.28515625" style="165" customWidth="1"/>
    <col min="6665" max="6665" width="9.140625" style="165"/>
    <col min="6666" max="6666" width="8.28515625" style="165" customWidth="1"/>
    <col min="6667" max="6667" width="9.140625" style="165"/>
    <col min="6668" max="6668" width="8.28515625" style="165" customWidth="1"/>
    <col min="6669" max="6669" width="9.140625" style="165"/>
    <col min="6670" max="6672" width="8.28515625" style="165" customWidth="1"/>
    <col min="6673" max="6673" width="9" style="165" customWidth="1"/>
    <col min="6674" max="6674" width="9.140625" style="165"/>
    <col min="6675" max="6675" width="8" style="165" bestFit="1" customWidth="1"/>
    <col min="6676" max="6676" width="11.42578125" style="165" customWidth="1"/>
    <col min="6677" max="6677" width="17.28515625" style="165" bestFit="1" customWidth="1"/>
    <col min="6678" max="6912" width="9.140625" style="165"/>
    <col min="6913" max="6913" width="23" style="165" customWidth="1"/>
    <col min="6914" max="6914" width="9" style="165" customWidth="1"/>
    <col min="6915" max="6917" width="8.28515625" style="165" customWidth="1"/>
    <col min="6918" max="6918" width="9" style="165" customWidth="1"/>
    <col min="6919" max="6920" width="9.28515625" style="165" customWidth="1"/>
    <col min="6921" max="6921" width="9.140625" style="165"/>
    <col min="6922" max="6922" width="8.28515625" style="165" customWidth="1"/>
    <col min="6923" max="6923" width="9.140625" style="165"/>
    <col min="6924" max="6924" width="8.28515625" style="165" customWidth="1"/>
    <col min="6925" max="6925" width="9.140625" style="165"/>
    <col min="6926" max="6928" width="8.28515625" style="165" customWidth="1"/>
    <col min="6929" max="6929" width="9" style="165" customWidth="1"/>
    <col min="6930" max="6930" width="9.140625" style="165"/>
    <col min="6931" max="6931" width="8" style="165" bestFit="1" customWidth="1"/>
    <col min="6932" max="6932" width="11.42578125" style="165" customWidth="1"/>
    <col min="6933" max="6933" width="17.28515625" style="165" bestFit="1" customWidth="1"/>
    <col min="6934" max="7168" width="9.140625" style="165"/>
    <col min="7169" max="7169" width="23" style="165" customWidth="1"/>
    <col min="7170" max="7170" width="9" style="165" customWidth="1"/>
    <col min="7171" max="7173" width="8.28515625" style="165" customWidth="1"/>
    <col min="7174" max="7174" width="9" style="165" customWidth="1"/>
    <col min="7175" max="7176" width="9.28515625" style="165" customWidth="1"/>
    <col min="7177" max="7177" width="9.140625" style="165"/>
    <col min="7178" max="7178" width="8.28515625" style="165" customWidth="1"/>
    <col min="7179" max="7179" width="9.140625" style="165"/>
    <col min="7180" max="7180" width="8.28515625" style="165" customWidth="1"/>
    <col min="7181" max="7181" width="9.140625" style="165"/>
    <col min="7182" max="7184" width="8.28515625" style="165" customWidth="1"/>
    <col min="7185" max="7185" width="9" style="165" customWidth="1"/>
    <col min="7186" max="7186" width="9.140625" style="165"/>
    <col min="7187" max="7187" width="8" style="165" bestFit="1" customWidth="1"/>
    <col min="7188" max="7188" width="11.42578125" style="165" customWidth="1"/>
    <col min="7189" max="7189" width="17.28515625" style="165" bestFit="1" customWidth="1"/>
    <col min="7190" max="7424" width="9.140625" style="165"/>
    <col min="7425" max="7425" width="23" style="165" customWidth="1"/>
    <col min="7426" max="7426" width="9" style="165" customWidth="1"/>
    <col min="7427" max="7429" width="8.28515625" style="165" customWidth="1"/>
    <col min="7430" max="7430" width="9" style="165" customWidth="1"/>
    <col min="7431" max="7432" width="9.28515625" style="165" customWidth="1"/>
    <col min="7433" max="7433" width="9.140625" style="165"/>
    <col min="7434" max="7434" width="8.28515625" style="165" customWidth="1"/>
    <col min="7435" max="7435" width="9.140625" style="165"/>
    <col min="7436" max="7436" width="8.28515625" style="165" customWidth="1"/>
    <col min="7437" max="7437" width="9.140625" style="165"/>
    <col min="7438" max="7440" width="8.28515625" style="165" customWidth="1"/>
    <col min="7441" max="7441" width="9" style="165" customWidth="1"/>
    <col min="7442" max="7442" width="9.140625" style="165"/>
    <col min="7443" max="7443" width="8" style="165" bestFit="1" customWidth="1"/>
    <col min="7444" max="7444" width="11.42578125" style="165" customWidth="1"/>
    <col min="7445" max="7445" width="17.28515625" style="165" bestFit="1" customWidth="1"/>
    <col min="7446" max="7680" width="9.140625" style="165"/>
    <col min="7681" max="7681" width="23" style="165" customWidth="1"/>
    <col min="7682" max="7682" width="9" style="165" customWidth="1"/>
    <col min="7683" max="7685" width="8.28515625" style="165" customWidth="1"/>
    <col min="7686" max="7686" width="9" style="165" customWidth="1"/>
    <col min="7687" max="7688" width="9.28515625" style="165" customWidth="1"/>
    <col min="7689" max="7689" width="9.140625" style="165"/>
    <col min="7690" max="7690" width="8.28515625" style="165" customWidth="1"/>
    <col min="7691" max="7691" width="9.140625" style="165"/>
    <col min="7692" max="7692" width="8.28515625" style="165" customWidth="1"/>
    <col min="7693" max="7693" width="9.140625" style="165"/>
    <col min="7694" max="7696" width="8.28515625" style="165" customWidth="1"/>
    <col min="7697" max="7697" width="9" style="165" customWidth="1"/>
    <col min="7698" max="7698" width="9.140625" style="165"/>
    <col min="7699" max="7699" width="8" style="165" bestFit="1" customWidth="1"/>
    <col min="7700" max="7700" width="11.42578125" style="165" customWidth="1"/>
    <col min="7701" max="7701" width="17.28515625" style="165" bestFit="1" customWidth="1"/>
    <col min="7702" max="7936" width="9.140625" style="165"/>
    <col min="7937" max="7937" width="23" style="165" customWidth="1"/>
    <col min="7938" max="7938" width="9" style="165" customWidth="1"/>
    <col min="7939" max="7941" width="8.28515625" style="165" customWidth="1"/>
    <col min="7942" max="7942" width="9" style="165" customWidth="1"/>
    <col min="7943" max="7944" width="9.28515625" style="165" customWidth="1"/>
    <col min="7945" max="7945" width="9.140625" style="165"/>
    <col min="7946" max="7946" width="8.28515625" style="165" customWidth="1"/>
    <col min="7947" max="7947" width="9.140625" style="165"/>
    <col min="7948" max="7948" width="8.28515625" style="165" customWidth="1"/>
    <col min="7949" max="7949" width="9.140625" style="165"/>
    <col min="7950" max="7952" width="8.28515625" style="165" customWidth="1"/>
    <col min="7953" max="7953" width="9" style="165" customWidth="1"/>
    <col min="7954" max="7954" width="9.140625" style="165"/>
    <col min="7955" max="7955" width="8" style="165" bestFit="1" customWidth="1"/>
    <col min="7956" max="7956" width="11.42578125" style="165" customWidth="1"/>
    <col min="7957" max="7957" width="17.28515625" style="165" bestFit="1" customWidth="1"/>
    <col min="7958" max="8192" width="9.140625" style="165"/>
    <col min="8193" max="8193" width="23" style="165" customWidth="1"/>
    <col min="8194" max="8194" width="9" style="165" customWidth="1"/>
    <col min="8195" max="8197" width="8.28515625" style="165" customWidth="1"/>
    <col min="8198" max="8198" width="9" style="165" customWidth="1"/>
    <col min="8199" max="8200" width="9.28515625" style="165" customWidth="1"/>
    <col min="8201" max="8201" width="9.140625" style="165"/>
    <col min="8202" max="8202" width="8.28515625" style="165" customWidth="1"/>
    <col min="8203" max="8203" width="9.140625" style="165"/>
    <col min="8204" max="8204" width="8.28515625" style="165" customWidth="1"/>
    <col min="8205" max="8205" width="9.140625" style="165"/>
    <col min="8206" max="8208" width="8.28515625" style="165" customWidth="1"/>
    <col min="8209" max="8209" width="9" style="165" customWidth="1"/>
    <col min="8210" max="8210" width="9.140625" style="165"/>
    <col min="8211" max="8211" width="8" style="165" bestFit="1" customWidth="1"/>
    <col min="8212" max="8212" width="11.42578125" style="165" customWidth="1"/>
    <col min="8213" max="8213" width="17.28515625" style="165" bestFit="1" customWidth="1"/>
    <col min="8214" max="8448" width="9.140625" style="165"/>
    <col min="8449" max="8449" width="23" style="165" customWidth="1"/>
    <col min="8450" max="8450" width="9" style="165" customWidth="1"/>
    <col min="8451" max="8453" width="8.28515625" style="165" customWidth="1"/>
    <col min="8454" max="8454" width="9" style="165" customWidth="1"/>
    <col min="8455" max="8456" width="9.28515625" style="165" customWidth="1"/>
    <col min="8457" max="8457" width="9.140625" style="165"/>
    <col min="8458" max="8458" width="8.28515625" style="165" customWidth="1"/>
    <col min="8459" max="8459" width="9.140625" style="165"/>
    <col min="8460" max="8460" width="8.28515625" style="165" customWidth="1"/>
    <col min="8461" max="8461" width="9.140625" style="165"/>
    <col min="8462" max="8464" width="8.28515625" style="165" customWidth="1"/>
    <col min="8465" max="8465" width="9" style="165" customWidth="1"/>
    <col min="8466" max="8466" width="9.140625" style="165"/>
    <col min="8467" max="8467" width="8" style="165" bestFit="1" customWidth="1"/>
    <col min="8468" max="8468" width="11.42578125" style="165" customWidth="1"/>
    <col min="8469" max="8469" width="17.28515625" style="165" bestFit="1" customWidth="1"/>
    <col min="8470" max="8704" width="9.140625" style="165"/>
    <col min="8705" max="8705" width="23" style="165" customWidth="1"/>
    <col min="8706" max="8706" width="9" style="165" customWidth="1"/>
    <col min="8707" max="8709" width="8.28515625" style="165" customWidth="1"/>
    <col min="8710" max="8710" width="9" style="165" customWidth="1"/>
    <col min="8711" max="8712" width="9.28515625" style="165" customWidth="1"/>
    <col min="8713" max="8713" width="9.140625" style="165"/>
    <col min="8714" max="8714" width="8.28515625" style="165" customWidth="1"/>
    <col min="8715" max="8715" width="9.140625" style="165"/>
    <col min="8716" max="8716" width="8.28515625" style="165" customWidth="1"/>
    <col min="8717" max="8717" width="9.140625" style="165"/>
    <col min="8718" max="8720" width="8.28515625" style="165" customWidth="1"/>
    <col min="8721" max="8721" width="9" style="165" customWidth="1"/>
    <col min="8722" max="8722" width="9.140625" style="165"/>
    <col min="8723" max="8723" width="8" style="165" bestFit="1" customWidth="1"/>
    <col min="8724" max="8724" width="11.42578125" style="165" customWidth="1"/>
    <col min="8725" max="8725" width="17.28515625" style="165" bestFit="1" customWidth="1"/>
    <col min="8726" max="8960" width="9.140625" style="165"/>
    <col min="8961" max="8961" width="23" style="165" customWidth="1"/>
    <col min="8962" max="8962" width="9" style="165" customWidth="1"/>
    <col min="8963" max="8965" width="8.28515625" style="165" customWidth="1"/>
    <col min="8966" max="8966" width="9" style="165" customWidth="1"/>
    <col min="8967" max="8968" width="9.28515625" style="165" customWidth="1"/>
    <col min="8969" max="8969" width="9.140625" style="165"/>
    <col min="8970" max="8970" width="8.28515625" style="165" customWidth="1"/>
    <col min="8971" max="8971" width="9.140625" style="165"/>
    <col min="8972" max="8972" width="8.28515625" style="165" customWidth="1"/>
    <col min="8973" max="8973" width="9.140625" style="165"/>
    <col min="8974" max="8976" width="8.28515625" style="165" customWidth="1"/>
    <col min="8977" max="8977" width="9" style="165" customWidth="1"/>
    <col min="8978" max="8978" width="9.140625" style="165"/>
    <col min="8979" max="8979" width="8" style="165" bestFit="1" customWidth="1"/>
    <col min="8980" max="8980" width="11.42578125" style="165" customWidth="1"/>
    <col min="8981" max="8981" width="17.28515625" style="165" bestFit="1" customWidth="1"/>
    <col min="8982" max="9216" width="9.140625" style="165"/>
    <col min="9217" max="9217" width="23" style="165" customWidth="1"/>
    <col min="9218" max="9218" width="9" style="165" customWidth="1"/>
    <col min="9219" max="9221" width="8.28515625" style="165" customWidth="1"/>
    <col min="9222" max="9222" width="9" style="165" customWidth="1"/>
    <col min="9223" max="9224" width="9.28515625" style="165" customWidth="1"/>
    <col min="9225" max="9225" width="9.140625" style="165"/>
    <col min="9226" max="9226" width="8.28515625" style="165" customWidth="1"/>
    <col min="9227" max="9227" width="9.140625" style="165"/>
    <col min="9228" max="9228" width="8.28515625" style="165" customWidth="1"/>
    <col min="9229" max="9229" width="9.140625" style="165"/>
    <col min="9230" max="9232" width="8.28515625" style="165" customWidth="1"/>
    <col min="9233" max="9233" width="9" style="165" customWidth="1"/>
    <col min="9234" max="9234" width="9.140625" style="165"/>
    <col min="9235" max="9235" width="8" style="165" bestFit="1" customWidth="1"/>
    <col min="9236" max="9236" width="11.42578125" style="165" customWidth="1"/>
    <col min="9237" max="9237" width="17.28515625" style="165" bestFit="1" customWidth="1"/>
    <col min="9238" max="9472" width="9.140625" style="165"/>
    <col min="9473" max="9473" width="23" style="165" customWidth="1"/>
    <col min="9474" max="9474" width="9" style="165" customWidth="1"/>
    <col min="9475" max="9477" width="8.28515625" style="165" customWidth="1"/>
    <col min="9478" max="9478" width="9" style="165" customWidth="1"/>
    <col min="9479" max="9480" width="9.28515625" style="165" customWidth="1"/>
    <col min="9481" max="9481" width="9.140625" style="165"/>
    <col min="9482" max="9482" width="8.28515625" style="165" customWidth="1"/>
    <col min="9483" max="9483" width="9.140625" style="165"/>
    <col min="9484" max="9484" width="8.28515625" style="165" customWidth="1"/>
    <col min="9485" max="9485" width="9.140625" style="165"/>
    <col min="9486" max="9488" width="8.28515625" style="165" customWidth="1"/>
    <col min="9489" max="9489" width="9" style="165" customWidth="1"/>
    <col min="9490" max="9490" width="9.140625" style="165"/>
    <col min="9491" max="9491" width="8" style="165" bestFit="1" customWidth="1"/>
    <col min="9492" max="9492" width="11.42578125" style="165" customWidth="1"/>
    <col min="9493" max="9493" width="17.28515625" style="165" bestFit="1" customWidth="1"/>
    <col min="9494" max="9728" width="9.140625" style="165"/>
    <col min="9729" max="9729" width="23" style="165" customWidth="1"/>
    <col min="9730" max="9730" width="9" style="165" customWidth="1"/>
    <col min="9731" max="9733" width="8.28515625" style="165" customWidth="1"/>
    <col min="9734" max="9734" width="9" style="165" customWidth="1"/>
    <col min="9735" max="9736" width="9.28515625" style="165" customWidth="1"/>
    <col min="9737" max="9737" width="9.140625" style="165"/>
    <col min="9738" max="9738" width="8.28515625" style="165" customWidth="1"/>
    <col min="9739" max="9739" width="9.140625" style="165"/>
    <col min="9740" max="9740" width="8.28515625" style="165" customWidth="1"/>
    <col min="9741" max="9741" width="9.140625" style="165"/>
    <col min="9742" max="9744" width="8.28515625" style="165" customWidth="1"/>
    <col min="9745" max="9745" width="9" style="165" customWidth="1"/>
    <col min="9746" max="9746" width="9.140625" style="165"/>
    <col min="9747" max="9747" width="8" style="165" bestFit="1" customWidth="1"/>
    <col min="9748" max="9748" width="11.42578125" style="165" customWidth="1"/>
    <col min="9749" max="9749" width="17.28515625" style="165" bestFit="1" customWidth="1"/>
    <col min="9750" max="9984" width="9.140625" style="165"/>
    <col min="9985" max="9985" width="23" style="165" customWidth="1"/>
    <col min="9986" max="9986" width="9" style="165" customWidth="1"/>
    <col min="9987" max="9989" width="8.28515625" style="165" customWidth="1"/>
    <col min="9990" max="9990" width="9" style="165" customWidth="1"/>
    <col min="9991" max="9992" width="9.28515625" style="165" customWidth="1"/>
    <col min="9993" max="9993" width="9.140625" style="165"/>
    <col min="9994" max="9994" width="8.28515625" style="165" customWidth="1"/>
    <col min="9995" max="9995" width="9.140625" style="165"/>
    <col min="9996" max="9996" width="8.28515625" style="165" customWidth="1"/>
    <col min="9997" max="9997" width="9.140625" style="165"/>
    <col min="9998" max="10000" width="8.28515625" style="165" customWidth="1"/>
    <col min="10001" max="10001" width="9" style="165" customWidth="1"/>
    <col min="10002" max="10002" width="9.140625" style="165"/>
    <col min="10003" max="10003" width="8" style="165" bestFit="1" customWidth="1"/>
    <col min="10004" max="10004" width="11.42578125" style="165" customWidth="1"/>
    <col min="10005" max="10005" width="17.28515625" style="165" bestFit="1" customWidth="1"/>
    <col min="10006" max="10240" width="9.140625" style="165"/>
    <col min="10241" max="10241" width="23" style="165" customWidth="1"/>
    <col min="10242" max="10242" width="9" style="165" customWidth="1"/>
    <col min="10243" max="10245" width="8.28515625" style="165" customWidth="1"/>
    <col min="10246" max="10246" width="9" style="165" customWidth="1"/>
    <col min="10247" max="10248" width="9.28515625" style="165" customWidth="1"/>
    <col min="10249" max="10249" width="9.140625" style="165"/>
    <col min="10250" max="10250" width="8.28515625" style="165" customWidth="1"/>
    <col min="10251" max="10251" width="9.140625" style="165"/>
    <col min="10252" max="10252" width="8.28515625" style="165" customWidth="1"/>
    <col min="10253" max="10253" width="9.140625" style="165"/>
    <col min="10254" max="10256" width="8.28515625" style="165" customWidth="1"/>
    <col min="10257" max="10257" width="9" style="165" customWidth="1"/>
    <col min="10258" max="10258" width="9.140625" style="165"/>
    <col min="10259" max="10259" width="8" style="165" bestFit="1" customWidth="1"/>
    <col min="10260" max="10260" width="11.42578125" style="165" customWidth="1"/>
    <col min="10261" max="10261" width="17.28515625" style="165" bestFit="1" customWidth="1"/>
    <col min="10262" max="10496" width="9.140625" style="165"/>
    <col min="10497" max="10497" width="23" style="165" customWidth="1"/>
    <col min="10498" max="10498" width="9" style="165" customWidth="1"/>
    <col min="10499" max="10501" width="8.28515625" style="165" customWidth="1"/>
    <col min="10502" max="10502" width="9" style="165" customWidth="1"/>
    <col min="10503" max="10504" width="9.28515625" style="165" customWidth="1"/>
    <col min="10505" max="10505" width="9.140625" style="165"/>
    <col min="10506" max="10506" width="8.28515625" style="165" customWidth="1"/>
    <col min="10507" max="10507" width="9.140625" style="165"/>
    <col min="10508" max="10508" width="8.28515625" style="165" customWidth="1"/>
    <col min="10509" max="10509" width="9.140625" style="165"/>
    <col min="10510" max="10512" width="8.28515625" style="165" customWidth="1"/>
    <col min="10513" max="10513" width="9" style="165" customWidth="1"/>
    <col min="10514" max="10514" width="9.140625" style="165"/>
    <col min="10515" max="10515" width="8" style="165" bestFit="1" customWidth="1"/>
    <col min="10516" max="10516" width="11.42578125" style="165" customWidth="1"/>
    <col min="10517" max="10517" width="17.28515625" style="165" bestFit="1" customWidth="1"/>
    <col min="10518" max="10752" width="9.140625" style="165"/>
    <col min="10753" max="10753" width="23" style="165" customWidth="1"/>
    <col min="10754" max="10754" width="9" style="165" customWidth="1"/>
    <col min="10755" max="10757" width="8.28515625" style="165" customWidth="1"/>
    <col min="10758" max="10758" width="9" style="165" customWidth="1"/>
    <col min="10759" max="10760" width="9.28515625" style="165" customWidth="1"/>
    <col min="10761" max="10761" width="9.140625" style="165"/>
    <col min="10762" max="10762" width="8.28515625" style="165" customWidth="1"/>
    <col min="10763" max="10763" width="9.140625" style="165"/>
    <col min="10764" max="10764" width="8.28515625" style="165" customWidth="1"/>
    <col min="10765" max="10765" width="9.140625" style="165"/>
    <col min="10766" max="10768" width="8.28515625" style="165" customWidth="1"/>
    <col min="10769" max="10769" width="9" style="165" customWidth="1"/>
    <col min="10770" max="10770" width="9.140625" style="165"/>
    <col min="10771" max="10771" width="8" style="165" bestFit="1" customWidth="1"/>
    <col min="10772" max="10772" width="11.42578125" style="165" customWidth="1"/>
    <col min="10773" max="10773" width="17.28515625" style="165" bestFit="1" customWidth="1"/>
    <col min="10774" max="11008" width="9.140625" style="165"/>
    <col min="11009" max="11009" width="23" style="165" customWidth="1"/>
    <col min="11010" max="11010" width="9" style="165" customWidth="1"/>
    <col min="11011" max="11013" width="8.28515625" style="165" customWidth="1"/>
    <col min="11014" max="11014" width="9" style="165" customWidth="1"/>
    <col min="11015" max="11016" width="9.28515625" style="165" customWidth="1"/>
    <col min="11017" max="11017" width="9.140625" style="165"/>
    <col min="11018" max="11018" width="8.28515625" style="165" customWidth="1"/>
    <col min="11019" max="11019" width="9.140625" style="165"/>
    <col min="11020" max="11020" width="8.28515625" style="165" customWidth="1"/>
    <col min="11021" max="11021" width="9.140625" style="165"/>
    <col min="11022" max="11024" width="8.28515625" style="165" customWidth="1"/>
    <col min="11025" max="11025" width="9" style="165" customWidth="1"/>
    <col min="11026" max="11026" width="9.140625" style="165"/>
    <col min="11027" max="11027" width="8" style="165" bestFit="1" customWidth="1"/>
    <col min="11028" max="11028" width="11.42578125" style="165" customWidth="1"/>
    <col min="11029" max="11029" width="17.28515625" style="165" bestFit="1" customWidth="1"/>
    <col min="11030" max="11264" width="9.140625" style="165"/>
    <col min="11265" max="11265" width="23" style="165" customWidth="1"/>
    <col min="11266" max="11266" width="9" style="165" customWidth="1"/>
    <col min="11267" max="11269" width="8.28515625" style="165" customWidth="1"/>
    <col min="11270" max="11270" width="9" style="165" customWidth="1"/>
    <col min="11271" max="11272" width="9.28515625" style="165" customWidth="1"/>
    <col min="11273" max="11273" width="9.140625" style="165"/>
    <col min="11274" max="11274" width="8.28515625" style="165" customWidth="1"/>
    <col min="11275" max="11275" width="9.140625" style="165"/>
    <col min="11276" max="11276" width="8.28515625" style="165" customWidth="1"/>
    <col min="11277" max="11277" width="9.140625" style="165"/>
    <col min="11278" max="11280" width="8.28515625" style="165" customWidth="1"/>
    <col min="11281" max="11281" width="9" style="165" customWidth="1"/>
    <col min="11282" max="11282" width="9.140625" style="165"/>
    <col min="11283" max="11283" width="8" style="165" bestFit="1" customWidth="1"/>
    <col min="11284" max="11284" width="11.42578125" style="165" customWidth="1"/>
    <col min="11285" max="11285" width="17.28515625" style="165" bestFit="1" customWidth="1"/>
    <col min="11286" max="11520" width="9.140625" style="165"/>
    <col min="11521" max="11521" width="23" style="165" customWidth="1"/>
    <col min="11522" max="11522" width="9" style="165" customWidth="1"/>
    <col min="11523" max="11525" width="8.28515625" style="165" customWidth="1"/>
    <col min="11526" max="11526" width="9" style="165" customWidth="1"/>
    <col min="11527" max="11528" width="9.28515625" style="165" customWidth="1"/>
    <col min="11529" max="11529" width="9.140625" style="165"/>
    <col min="11530" max="11530" width="8.28515625" style="165" customWidth="1"/>
    <col min="11531" max="11531" width="9.140625" style="165"/>
    <col min="11532" max="11532" width="8.28515625" style="165" customWidth="1"/>
    <col min="11533" max="11533" width="9.140625" style="165"/>
    <col min="11534" max="11536" width="8.28515625" style="165" customWidth="1"/>
    <col min="11537" max="11537" width="9" style="165" customWidth="1"/>
    <col min="11538" max="11538" width="9.140625" style="165"/>
    <col min="11539" max="11539" width="8" style="165" bestFit="1" customWidth="1"/>
    <col min="11540" max="11540" width="11.42578125" style="165" customWidth="1"/>
    <col min="11541" max="11541" width="17.28515625" style="165" bestFit="1" customWidth="1"/>
    <col min="11542" max="11776" width="9.140625" style="165"/>
    <col min="11777" max="11777" width="23" style="165" customWidth="1"/>
    <col min="11778" max="11778" width="9" style="165" customWidth="1"/>
    <col min="11779" max="11781" width="8.28515625" style="165" customWidth="1"/>
    <col min="11782" max="11782" width="9" style="165" customWidth="1"/>
    <col min="11783" max="11784" width="9.28515625" style="165" customWidth="1"/>
    <col min="11785" max="11785" width="9.140625" style="165"/>
    <col min="11786" max="11786" width="8.28515625" style="165" customWidth="1"/>
    <col min="11787" max="11787" width="9.140625" style="165"/>
    <col min="11788" max="11788" width="8.28515625" style="165" customWidth="1"/>
    <col min="11789" max="11789" width="9.140625" style="165"/>
    <col min="11790" max="11792" width="8.28515625" style="165" customWidth="1"/>
    <col min="11793" max="11793" width="9" style="165" customWidth="1"/>
    <col min="11794" max="11794" width="9.140625" style="165"/>
    <col min="11795" max="11795" width="8" style="165" bestFit="1" customWidth="1"/>
    <col min="11796" max="11796" width="11.42578125" style="165" customWidth="1"/>
    <col min="11797" max="11797" width="17.28515625" style="165" bestFit="1" customWidth="1"/>
    <col min="11798" max="12032" width="9.140625" style="165"/>
    <col min="12033" max="12033" width="23" style="165" customWidth="1"/>
    <col min="12034" max="12034" width="9" style="165" customWidth="1"/>
    <col min="12035" max="12037" width="8.28515625" style="165" customWidth="1"/>
    <col min="12038" max="12038" width="9" style="165" customWidth="1"/>
    <col min="12039" max="12040" width="9.28515625" style="165" customWidth="1"/>
    <col min="12041" max="12041" width="9.140625" style="165"/>
    <col min="12042" max="12042" width="8.28515625" style="165" customWidth="1"/>
    <col min="12043" max="12043" width="9.140625" style="165"/>
    <col min="12044" max="12044" width="8.28515625" style="165" customWidth="1"/>
    <col min="12045" max="12045" width="9.140625" style="165"/>
    <col min="12046" max="12048" width="8.28515625" style="165" customWidth="1"/>
    <col min="12049" max="12049" width="9" style="165" customWidth="1"/>
    <col min="12050" max="12050" width="9.140625" style="165"/>
    <col min="12051" max="12051" width="8" style="165" bestFit="1" customWidth="1"/>
    <col min="12052" max="12052" width="11.42578125" style="165" customWidth="1"/>
    <col min="12053" max="12053" width="17.28515625" style="165" bestFit="1" customWidth="1"/>
    <col min="12054" max="12288" width="9.140625" style="165"/>
    <col min="12289" max="12289" width="23" style="165" customWidth="1"/>
    <col min="12290" max="12290" width="9" style="165" customWidth="1"/>
    <col min="12291" max="12293" width="8.28515625" style="165" customWidth="1"/>
    <col min="12294" max="12294" width="9" style="165" customWidth="1"/>
    <col min="12295" max="12296" width="9.28515625" style="165" customWidth="1"/>
    <col min="12297" max="12297" width="9.140625" style="165"/>
    <col min="12298" max="12298" width="8.28515625" style="165" customWidth="1"/>
    <col min="12299" max="12299" width="9.140625" style="165"/>
    <col min="12300" max="12300" width="8.28515625" style="165" customWidth="1"/>
    <col min="12301" max="12301" width="9.140625" style="165"/>
    <col min="12302" max="12304" width="8.28515625" style="165" customWidth="1"/>
    <col min="12305" max="12305" width="9" style="165" customWidth="1"/>
    <col min="12306" max="12306" width="9.140625" style="165"/>
    <col min="12307" max="12307" width="8" style="165" bestFit="1" customWidth="1"/>
    <col min="12308" max="12308" width="11.42578125" style="165" customWidth="1"/>
    <col min="12309" max="12309" width="17.28515625" style="165" bestFit="1" customWidth="1"/>
    <col min="12310" max="12544" width="9.140625" style="165"/>
    <col min="12545" max="12545" width="23" style="165" customWidth="1"/>
    <col min="12546" max="12546" width="9" style="165" customWidth="1"/>
    <col min="12547" max="12549" width="8.28515625" style="165" customWidth="1"/>
    <col min="12550" max="12550" width="9" style="165" customWidth="1"/>
    <col min="12551" max="12552" width="9.28515625" style="165" customWidth="1"/>
    <col min="12553" max="12553" width="9.140625" style="165"/>
    <col min="12554" max="12554" width="8.28515625" style="165" customWidth="1"/>
    <col min="12555" max="12555" width="9.140625" style="165"/>
    <col min="12556" max="12556" width="8.28515625" style="165" customWidth="1"/>
    <col min="12557" max="12557" width="9.140625" style="165"/>
    <col min="12558" max="12560" width="8.28515625" style="165" customWidth="1"/>
    <col min="12561" max="12561" width="9" style="165" customWidth="1"/>
    <col min="12562" max="12562" width="9.140625" style="165"/>
    <col min="12563" max="12563" width="8" style="165" bestFit="1" customWidth="1"/>
    <col min="12564" max="12564" width="11.42578125" style="165" customWidth="1"/>
    <col min="12565" max="12565" width="17.28515625" style="165" bestFit="1" customWidth="1"/>
    <col min="12566" max="12800" width="9.140625" style="165"/>
    <col min="12801" max="12801" width="23" style="165" customWidth="1"/>
    <col min="12802" max="12802" width="9" style="165" customWidth="1"/>
    <col min="12803" max="12805" width="8.28515625" style="165" customWidth="1"/>
    <col min="12806" max="12806" width="9" style="165" customWidth="1"/>
    <col min="12807" max="12808" width="9.28515625" style="165" customWidth="1"/>
    <col min="12809" max="12809" width="9.140625" style="165"/>
    <col min="12810" max="12810" width="8.28515625" style="165" customWidth="1"/>
    <col min="12811" max="12811" width="9.140625" style="165"/>
    <col min="12812" max="12812" width="8.28515625" style="165" customWidth="1"/>
    <col min="12813" max="12813" width="9.140625" style="165"/>
    <col min="12814" max="12816" width="8.28515625" style="165" customWidth="1"/>
    <col min="12817" max="12817" width="9" style="165" customWidth="1"/>
    <col min="12818" max="12818" width="9.140625" style="165"/>
    <col min="12819" max="12819" width="8" style="165" bestFit="1" customWidth="1"/>
    <col min="12820" max="12820" width="11.42578125" style="165" customWidth="1"/>
    <col min="12821" max="12821" width="17.28515625" style="165" bestFit="1" customWidth="1"/>
    <col min="12822" max="13056" width="9.140625" style="165"/>
    <col min="13057" max="13057" width="23" style="165" customWidth="1"/>
    <col min="13058" max="13058" width="9" style="165" customWidth="1"/>
    <col min="13059" max="13061" width="8.28515625" style="165" customWidth="1"/>
    <col min="13062" max="13062" width="9" style="165" customWidth="1"/>
    <col min="13063" max="13064" width="9.28515625" style="165" customWidth="1"/>
    <col min="13065" max="13065" width="9.140625" style="165"/>
    <col min="13066" max="13066" width="8.28515625" style="165" customWidth="1"/>
    <col min="13067" max="13067" width="9.140625" style="165"/>
    <col min="13068" max="13068" width="8.28515625" style="165" customWidth="1"/>
    <col min="13069" max="13069" width="9.140625" style="165"/>
    <col min="13070" max="13072" width="8.28515625" style="165" customWidth="1"/>
    <col min="13073" max="13073" width="9" style="165" customWidth="1"/>
    <col min="13074" max="13074" width="9.140625" style="165"/>
    <col min="13075" max="13075" width="8" style="165" bestFit="1" customWidth="1"/>
    <col min="13076" max="13076" width="11.42578125" style="165" customWidth="1"/>
    <col min="13077" max="13077" width="17.28515625" style="165" bestFit="1" customWidth="1"/>
    <col min="13078" max="13312" width="9.140625" style="165"/>
    <col min="13313" max="13313" width="23" style="165" customWidth="1"/>
    <col min="13314" max="13314" width="9" style="165" customWidth="1"/>
    <col min="13315" max="13317" width="8.28515625" style="165" customWidth="1"/>
    <col min="13318" max="13318" width="9" style="165" customWidth="1"/>
    <col min="13319" max="13320" width="9.28515625" style="165" customWidth="1"/>
    <col min="13321" max="13321" width="9.140625" style="165"/>
    <col min="13322" max="13322" width="8.28515625" style="165" customWidth="1"/>
    <col min="13323" max="13323" width="9.140625" style="165"/>
    <col min="13324" max="13324" width="8.28515625" style="165" customWidth="1"/>
    <col min="13325" max="13325" width="9.140625" style="165"/>
    <col min="13326" max="13328" width="8.28515625" style="165" customWidth="1"/>
    <col min="13329" max="13329" width="9" style="165" customWidth="1"/>
    <col min="13330" max="13330" width="9.140625" style="165"/>
    <col min="13331" max="13331" width="8" style="165" bestFit="1" customWidth="1"/>
    <col min="13332" max="13332" width="11.42578125" style="165" customWidth="1"/>
    <col min="13333" max="13333" width="17.28515625" style="165" bestFit="1" customWidth="1"/>
    <col min="13334" max="13568" width="9.140625" style="165"/>
    <col min="13569" max="13569" width="23" style="165" customWidth="1"/>
    <col min="13570" max="13570" width="9" style="165" customWidth="1"/>
    <col min="13571" max="13573" width="8.28515625" style="165" customWidth="1"/>
    <col min="13574" max="13574" width="9" style="165" customWidth="1"/>
    <col min="13575" max="13576" width="9.28515625" style="165" customWidth="1"/>
    <col min="13577" max="13577" width="9.140625" style="165"/>
    <col min="13578" max="13578" width="8.28515625" style="165" customWidth="1"/>
    <col min="13579" max="13579" width="9.140625" style="165"/>
    <col min="13580" max="13580" width="8.28515625" style="165" customWidth="1"/>
    <col min="13581" max="13581" width="9.140625" style="165"/>
    <col min="13582" max="13584" width="8.28515625" style="165" customWidth="1"/>
    <col min="13585" max="13585" width="9" style="165" customWidth="1"/>
    <col min="13586" max="13586" width="9.140625" style="165"/>
    <col min="13587" max="13587" width="8" style="165" bestFit="1" customWidth="1"/>
    <col min="13588" max="13588" width="11.42578125" style="165" customWidth="1"/>
    <col min="13589" max="13589" width="17.28515625" style="165" bestFit="1" customWidth="1"/>
    <col min="13590" max="13824" width="9.140625" style="165"/>
    <col min="13825" max="13825" width="23" style="165" customWidth="1"/>
    <col min="13826" max="13826" width="9" style="165" customWidth="1"/>
    <col min="13827" max="13829" width="8.28515625" style="165" customWidth="1"/>
    <col min="13830" max="13830" width="9" style="165" customWidth="1"/>
    <col min="13831" max="13832" width="9.28515625" style="165" customWidth="1"/>
    <col min="13833" max="13833" width="9.140625" style="165"/>
    <col min="13834" max="13834" width="8.28515625" style="165" customWidth="1"/>
    <col min="13835" max="13835" width="9.140625" style="165"/>
    <col min="13836" max="13836" width="8.28515625" style="165" customWidth="1"/>
    <col min="13837" max="13837" width="9.140625" style="165"/>
    <col min="13838" max="13840" width="8.28515625" style="165" customWidth="1"/>
    <col min="13841" max="13841" width="9" style="165" customWidth="1"/>
    <col min="13842" max="13842" width="9.140625" style="165"/>
    <col min="13843" max="13843" width="8" style="165" bestFit="1" customWidth="1"/>
    <col min="13844" max="13844" width="11.42578125" style="165" customWidth="1"/>
    <col min="13845" max="13845" width="17.28515625" style="165" bestFit="1" customWidth="1"/>
    <col min="13846" max="14080" width="9.140625" style="165"/>
    <col min="14081" max="14081" width="23" style="165" customWidth="1"/>
    <col min="14082" max="14082" width="9" style="165" customWidth="1"/>
    <col min="14083" max="14085" width="8.28515625" style="165" customWidth="1"/>
    <col min="14086" max="14086" width="9" style="165" customWidth="1"/>
    <col min="14087" max="14088" width="9.28515625" style="165" customWidth="1"/>
    <col min="14089" max="14089" width="9.140625" style="165"/>
    <col min="14090" max="14090" width="8.28515625" style="165" customWidth="1"/>
    <col min="14091" max="14091" width="9.140625" style="165"/>
    <col min="14092" max="14092" width="8.28515625" style="165" customWidth="1"/>
    <col min="14093" max="14093" width="9.140625" style="165"/>
    <col min="14094" max="14096" width="8.28515625" style="165" customWidth="1"/>
    <col min="14097" max="14097" width="9" style="165" customWidth="1"/>
    <col min="14098" max="14098" width="9.140625" style="165"/>
    <col min="14099" max="14099" width="8" style="165" bestFit="1" customWidth="1"/>
    <col min="14100" max="14100" width="11.42578125" style="165" customWidth="1"/>
    <col min="14101" max="14101" width="17.28515625" style="165" bestFit="1" customWidth="1"/>
    <col min="14102" max="14336" width="9.140625" style="165"/>
    <col min="14337" max="14337" width="23" style="165" customWidth="1"/>
    <col min="14338" max="14338" width="9" style="165" customWidth="1"/>
    <col min="14339" max="14341" width="8.28515625" style="165" customWidth="1"/>
    <col min="14342" max="14342" width="9" style="165" customWidth="1"/>
    <col min="14343" max="14344" width="9.28515625" style="165" customWidth="1"/>
    <col min="14345" max="14345" width="9.140625" style="165"/>
    <col min="14346" max="14346" width="8.28515625" style="165" customWidth="1"/>
    <col min="14347" max="14347" width="9.140625" style="165"/>
    <col min="14348" max="14348" width="8.28515625" style="165" customWidth="1"/>
    <col min="14349" max="14349" width="9.140625" style="165"/>
    <col min="14350" max="14352" width="8.28515625" style="165" customWidth="1"/>
    <col min="14353" max="14353" width="9" style="165" customWidth="1"/>
    <col min="14354" max="14354" width="9.140625" style="165"/>
    <col min="14355" max="14355" width="8" style="165" bestFit="1" customWidth="1"/>
    <col min="14356" max="14356" width="11.42578125" style="165" customWidth="1"/>
    <col min="14357" max="14357" width="17.28515625" style="165" bestFit="1" customWidth="1"/>
    <col min="14358" max="14592" width="9.140625" style="165"/>
    <col min="14593" max="14593" width="23" style="165" customWidth="1"/>
    <col min="14594" max="14594" width="9" style="165" customWidth="1"/>
    <col min="14595" max="14597" width="8.28515625" style="165" customWidth="1"/>
    <col min="14598" max="14598" width="9" style="165" customWidth="1"/>
    <col min="14599" max="14600" width="9.28515625" style="165" customWidth="1"/>
    <col min="14601" max="14601" width="9.140625" style="165"/>
    <col min="14602" max="14602" width="8.28515625" style="165" customWidth="1"/>
    <col min="14603" max="14603" width="9.140625" style="165"/>
    <col min="14604" max="14604" width="8.28515625" style="165" customWidth="1"/>
    <col min="14605" max="14605" width="9.140625" style="165"/>
    <col min="14606" max="14608" width="8.28515625" style="165" customWidth="1"/>
    <col min="14609" max="14609" width="9" style="165" customWidth="1"/>
    <col min="14610" max="14610" width="9.140625" style="165"/>
    <col min="14611" max="14611" width="8" style="165" bestFit="1" customWidth="1"/>
    <col min="14612" max="14612" width="11.42578125" style="165" customWidth="1"/>
    <col min="14613" max="14613" width="17.28515625" style="165" bestFit="1" customWidth="1"/>
    <col min="14614" max="14848" width="9.140625" style="165"/>
    <col min="14849" max="14849" width="23" style="165" customWidth="1"/>
    <col min="14850" max="14850" width="9" style="165" customWidth="1"/>
    <col min="14851" max="14853" width="8.28515625" style="165" customWidth="1"/>
    <col min="14854" max="14854" width="9" style="165" customWidth="1"/>
    <col min="14855" max="14856" width="9.28515625" style="165" customWidth="1"/>
    <col min="14857" max="14857" width="9.140625" style="165"/>
    <col min="14858" max="14858" width="8.28515625" style="165" customWidth="1"/>
    <col min="14859" max="14859" width="9.140625" style="165"/>
    <col min="14860" max="14860" width="8.28515625" style="165" customWidth="1"/>
    <col min="14861" max="14861" width="9.140625" style="165"/>
    <col min="14862" max="14864" width="8.28515625" style="165" customWidth="1"/>
    <col min="14865" max="14865" width="9" style="165" customWidth="1"/>
    <col min="14866" max="14866" width="9.140625" style="165"/>
    <col min="14867" max="14867" width="8" style="165" bestFit="1" customWidth="1"/>
    <col min="14868" max="14868" width="11.42578125" style="165" customWidth="1"/>
    <col min="14869" max="14869" width="17.28515625" style="165" bestFit="1" customWidth="1"/>
    <col min="14870" max="15104" width="9.140625" style="165"/>
    <col min="15105" max="15105" width="23" style="165" customWidth="1"/>
    <col min="15106" max="15106" width="9" style="165" customWidth="1"/>
    <col min="15107" max="15109" width="8.28515625" style="165" customWidth="1"/>
    <col min="15110" max="15110" width="9" style="165" customWidth="1"/>
    <col min="15111" max="15112" width="9.28515625" style="165" customWidth="1"/>
    <col min="15113" max="15113" width="9.140625" style="165"/>
    <col min="15114" max="15114" width="8.28515625" style="165" customWidth="1"/>
    <col min="15115" max="15115" width="9.140625" style="165"/>
    <col min="15116" max="15116" width="8.28515625" style="165" customWidth="1"/>
    <col min="15117" max="15117" width="9.140625" style="165"/>
    <col min="15118" max="15120" width="8.28515625" style="165" customWidth="1"/>
    <col min="15121" max="15121" width="9" style="165" customWidth="1"/>
    <col min="15122" max="15122" width="9.140625" style="165"/>
    <col min="15123" max="15123" width="8" style="165" bestFit="1" customWidth="1"/>
    <col min="15124" max="15124" width="11.42578125" style="165" customWidth="1"/>
    <col min="15125" max="15125" width="17.28515625" style="165" bestFit="1" customWidth="1"/>
    <col min="15126" max="15360" width="9.140625" style="165"/>
    <col min="15361" max="15361" width="23" style="165" customWidth="1"/>
    <col min="15362" max="15362" width="9" style="165" customWidth="1"/>
    <col min="15363" max="15365" width="8.28515625" style="165" customWidth="1"/>
    <col min="15366" max="15366" width="9" style="165" customWidth="1"/>
    <col min="15367" max="15368" width="9.28515625" style="165" customWidth="1"/>
    <col min="15369" max="15369" width="9.140625" style="165"/>
    <col min="15370" max="15370" width="8.28515625" style="165" customWidth="1"/>
    <col min="15371" max="15371" width="9.140625" style="165"/>
    <col min="15372" max="15372" width="8.28515625" style="165" customWidth="1"/>
    <col min="15373" max="15373" width="9.140625" style="165"/>
    <col min="15374" max="15376" width="8.28515625" style="165" customWidth="1"/>
    <col min="15377" max="15377" width="9" style="165" customWidth="1"/>
    <col min="15378" max="15378" width="9.140625" style="165"/>
    <col min="15379" max="15379" width="8" style="165" bestFit="1" customWidth="1"/>
    <col min="15380" max="15380" width="11.42578125" style="165" customWidth="1"/>
    <col min="15381" max="15381" width="17.28515625" style="165" bestFit="1" customWidth="1"/>
    <col min="15382" max="15616" width="9.140625" style="165"/>
    <col min="15617" max="15617" width="23" style="165" customWidth="1"/>
    <col min="15618" max="15618" width="9" style="165" customWidth="1"/>
    <col min="15619" max="15621" width="8.28515625" style="165" customWidth="1"/>
    <col min="15622" max="15622" width="9" style="165" customWidth="1"/>
    <col min="15623" max="15624" width="9.28515625" style="165" customWidth="1"/>
    <col min="15625" max="15625" width="9.140625" style="165"/>
    <col min="15626" max="15626" width="8.28515625" style="165" customWidth="1"/>
    <col min="15627" max="15627" width="9.140625" style="165"/>
    <col min="15628" max="15628" width="8.28515625" style="165" customWidth="1"/>
    <col min="15629" max="15629" width="9.140625" style="165"/>
    <col min="15630" max="15632" width="8.28515625" style="165" customWidth="1"/>
    <col min="15633" max="15633" width="9" style="165" customWidth="1"/>
    <col min="15634" max="15634" width="9.140625" style="165"/>
    <col min="15635" max="15635" width="8" style="165" bestFit="1" customWidth="1"/>
    <col min="15636" max="15636" width="11.42578125" style="165" customWidth="1"/>
    <col min="15637" max="15637" width="17.28515625" style="165" bestFit="1" customWidth="1"/>
    <col min="15638" max="15872" width="9.140625" style="165"/>
    <col min="15873" max="15873" width="23" style="165" customWidth="1"/>
    <col min="15874" max="15874" width="9" style="165" customWidth="1"/>
    <col min="15875" max="15877" width="8.28515625" style="165" customWidth="1"/>
    <col min="15878" max="15878" width="9" style="165" customWidth="1"/>
    <col min="15879" max="15880" width="9.28515625" style="165" customWidth="1"/>
    <col min="15881" max="15881" width="9.140625" style="165"/>
    <col min="15882" max="15882" width="8.28515625" style="165" customWidth="1"/>
    <col min="15883" max="15883" width="9.140625" style="165"/>
    <col min="15884" max="15884" width="8.28515625" style="165" customWidth="1"/>
    <col min="15885" max="15885" width="9.140625" style="165"/>
    <col min="15886" max="15888" width="8.28515625" style="165" customWidth="1"/>
    <col min="15889" max="15889" width="9" style="165" customWidth="1"/>
    <col min="15890" max="15890" width="9.140625" style="165"/>
    <col min="15891" max="15891" width="8" style="165" bestFit="1" customWidth="1"/>
    <col min="15892" max="15892" width="11.42578125" style="165" customWidth="1"/>
    <col min="15893" max="15893" width="17.28515625" style="165" bestFit="1" customWidth="1"/>
    <col min="15894" max="16128" width="9.140625" style="165"/>
    <col min="16129" max="16129" width="23" style="165" customWidth="1"/>
    <col min="16130" max="16130" width="9" style="165" customWidth="1"/>
    <col min="16131" max="16133" width="8.28515625" style="165" customWidth="1"/>
    <col min="16134" max="16134" width="9" style="165" customWidth="1"/>
    <col min="16135" max="16136" width="9.28515625" style="165" customWidth="1"/>
    <col min="16137" max="16137" width="9.140625" style="165"/>
    <col min="16138" max="16138" width="8.28515625" style="165" customWidth="1"/>
    <col min="16139" max="16139" width="9.140625" style="165"/>
    <col min="16140" max="16140" width="8.28515625" style="165" customWidth="1"/>
    <col min="16141" max="16141" width="9.140625" style="165"/>
    <col min="16142" max="16144" width="8.28515625" style="165" customWidth="1"/>
    <col min="16145" max="16145" width="9" style="165" customWidth="1"/>
    <col min="16146" max="16146" width="9.140625" style="165"/>
    <col min="16147" max="16147" width="8" style="165" bestFit="1" customWidth="1"/>
    <col min="16148" max="16148" width="11.42578125" style="165" customWidth="1"/>
    <col min="16149" max="16149" width="17.28515625" style="165" bestFit="1" customWidth="1"/>
    <col min="16150" max="16384" width="9.140625" style="165"/>
  </cols>
  <sheetData>
    <row r="2" spans="1:21">
      <c r="A2" s="604" t="s">
        <v>3162</v>
      </c>
      <c r="B2" s="604"/>
      <c r="C2" s="604"/>
      <c r="D2" s="604"/>
      <c r="E2" s="604"/>
      <c r="F2" s="604"/>
      <c r="G2" s="604"/>
      <c r="H2" s="604"/>
      <c r="I2" s="604"/>
      <c r="J2" s="604"/>
      <c r="K2" s="604"/>
      <c r="L2" s="604"/>
      <c r="M2" s="604"/>
      <c r="N2" s="604"/>
      <c r="O2" s="604"/>
      <c r="P2" s="604"/>
      <c r="Q2" s="604"/>
      <c r="R2" s="604"/>
      <c r="S2" s="604"/>
      <c r="T2" s="604"/>
    </row>
    <row r="3" spans="1:21">
      <c r="A3" s="605" t="s">
        <v>51</v>
      </c>
      <c r="B3" s="605"/>
      <c r="C3" s="605"/>
      <c r="D3" s="605"/>
      <c r="E3" s="605"/>
      <c r="F3" s="605"/>
      <c r="G3" s="605"/>
      <c r="H3" s="605"/>
      <c r="I3" s="605"/>
      <c r="J3" s="605"/>
      <c r="K3" s="605"/>
      <c r="L3" s="605"/>
      <c r="M3" s="605"/>
      <c r="N3" s="605"/>
      <c r="O3" s="605"/>
      <c r="P3" s="605"/>
      <c r="Q3" s="605"/>
      <c r="R3" s="605"/>
      <c r="S3" s="605"/>
      <c r="T3" s="605"/>
    </row>
    <row r="4" spans="1:21" ht="16.5" customHeight="1">
      <c r="A4" s="456"/>
      <c r="B4" s="458">
        <v>2003</v>
      </c>
      <c r="C4" s="458">
        <v>2004</v>
      </c>
      <c r="D4" s="458" t="s">
        <v>3</v>
      </c>
      <c r="E4" s="458" t="s">
        <v>4</v>
      </c>
      <c r="F4" s="458" t="s">
        <v>5</v>
      </c>
      <c r="G4" s="458" t="s">
        <v>6</v>
      </c>
      <c r="H4" s="458" t="s">
        <v>7</v>
      </c>
      <c r="I4" s="458" t="s">
        <v>8</v>
      </c>
      <c r="J4" s="458" t="s">
        <v>9</v>
      </c>
      <c r="K4" s="458" t="s">
        <v>10</v>
      </c>
      <c r="L4" s="458" t="s">
        <v>11</v>
      </c>
      <c r="M4" s="458" t="s">
        <v>12</v>
      </c>
      <c r="N4" s="458" t="s">
        <v>13</v>
      </c>
      <c r="O4" s="458" t="s">
        <v>14</v>
      </c>
      <c r="P4" s="458" t="s">
        <v>15</v>
      </c>
      <c r="Q4" s="458" t="s">
        <v>16</v>
      </c>
      <c r="R4" s="473" t="s">
        <v>17</v>
      </c>
      <c r="S4" s="458" t="s">
        <v>3164</v>
      </c>
      <c r="T4" s="458" t="s">
        <v>3165</v>
      </c>
    </row>
    <row r="5" spans="1:21">
      <c r="A5" s="459" t="s">
        <v>18</v>
      </c>
      <c r="B5" s="460">
        <v>88992</v>
      </c>
      <c r="C5" s="460">
        <v>90018</v>
      </c>
      <c r="D5" s="460">
        <v>90845</v>
      </c>
      <c r="E5" s="460">
        <v>91563</v>
      </c>
      <c r="F5" s="461">
        <v>93140</v>
      </c>
      <c r="G5" s="462">
        <v>93612</v>
      </c>
      <c r="H5" s="463">
        <v>96846</v>
      </c>
      <c r="I5" s="462">
        <v>96018</v>
      </c>
      <c r="J5" s="462">
        <v>97155</v>
      </c>
      <c r="K5" s="462">
        <v>97418</v>
      </c>
      <c r="L5" s="462">
        <v>96873</v>
      </c>
      <c r="M5" s="463">
        <v>96421</v>
      </c>
      <c r="N5" s="462">
        <v>96529</v>
      </c>
      <c r="O5" s="462">
        <v>96353</v>
      </c>
      <c r="P5" s="462">
        <v>95409.600000000006</v>
      </c>
      <c r="Q5" s="462">
        <v>96245.72</v>
      </c>
      <c r="R5" s="462">
        <f t="shared" ref="R5:R15" si="0">R26+R47+R68</f>
        <v>95628.989000000001</v>
      </c>
      <c r="S5" s="464">
        <v>95767.8</v>
      </c>
      <c r="T5" s="464">
        <v>95443</v>
      </c>
      <c r="U5" s="166"/>
    </row>
    <row r="6" spans="1:21">
      <c r="A6" s="465" t="s">
        <v>19</v>
      </c>
      <c r="B6" s="466">
        <v>7899</v>
      </c>
      <c r="C6" s="466">
        <v>7899</v>
      </c>
      <c r="D6" s="466">
        <v>7892</v>
      </c>
      <c r="E6" s="466">
        <v>7892</v>
      </c>
      <c r="F6" s="467">
        <v>7892</v>
      </c>
      <c r="G6" s="468">
        <v>7886.8</v>
      </c>
      <c r="H6" s="469">
        <v>7887.5</v>
      </c>
      <c r="I6" s="468">
        <v>7886</v>
      </c>
      <c r="J6" s="468">
        <v>7886</v>
      </c>
      <c r="K6" s="468">
        <v>8111</v>
      </c>
      <c r="L6" s="468">
        <v>7900</v>
      </c>
      <c r="M6" s="469">
        <v>7864</v>
      </c>
      <c r="N6" s="468">
        <v>7891</v>
      </c>
      <c r="O6" s="468">
        <v>7890</v>
      </c>
      <c r="P6" s="468">
        <v>7884</v>
      </c>
      <c r="Q6" s="468">
        <v>7942.65</v>
      </c>
      <c r="R6" s="468">
        <f t="shared" si="0"/>
        <v>7940</v>
      </c>
      <c r="S6" s="470">
        <v>7958</v>
      </c>
      <c r="T6" s="470">
        <v>7988</v>
      </c>
      <c r="U6" s="166"/>
    </row>
    <row r="7" spans="1:21">
      <c r="A7" s="465" t="s">
        <v>20</v>
      </c>
      <c r="B7" s="466">
        <v>6167</v>
      </c>
      <c r="C7" s="466">
        <v>6167</v>
      </c>
      <c r="D7" s="466">
        <v>5978</v>
      </c>
      <c r="E7" s="466">
        <v>5978</v>
      </c>
      <c r="F7" s="467">
        <v>5978</v>
      </c>
      <c r="G7" s="468">
        <v>5977.7</v>
      </c>
      <c r="H7" s="469">
        <v>5969.7</v>
      </c>
      <c r="I7" s="468">
        <v>6091</v>
      </c>
      <c r="J7" s="468">
        <v>6091</v>
      </c>
      <c r="K7" s="468">
        <v>6091</v>
      </c>
      <c r="L7" s="468">
        <v>6595</v>
      </c>
      <c r="M7" s="469">
        <v>6595</v>
      </c>
      <c r="N7" s="468">
        <v>6553</v>
      </c>
      <c r="O7" s="468">
        <v>6958</v>
      </c>
      <c r="P7" s="468">
        <v>6553</v>
      </c>
      <c r="Q7" s="468">
        <v>6906.7999999999993</v>
      </c>
      <c r="R7" s="468">
        <f t="shared" si="0"/>
        <v>6921.42</v>
      </c>
      <c r="S7" s="470">
        <v>6831.9</v>
      </c>
      <c r="T7" s="470">
        <v>6831.9</v>
      </c>
      <c r="U7" s="166"/>
    </row>
    <row r="8" spans="1:21">
      <c r="A8" s="465" t="s">
        <v>21</v>
      </c>
      <c r="B8" s="466">
        <v>9617</v>
      </c>
      <c r="C8" s="466">
        <v>9617</v>
      </c>
      <c r="D8" s="466">
        <v>9617</v>
      </c>
      <c r="E8" s="466">
        <v>9644</v>
      </c>
      <c r="F8" s="467">
        <v>9617</v>
      </c>
      <c r="G8" s="468">
        <v>9617</v>
      </c>
      <c r="H8" s="469">
        <v>9472</v>
      </c>
      <c r="I8" s="468">
        <v>9472</v>
      </c>
      <c r="J8" s="468">
        <v>9472</v>
      </c>
      <c r="K8" s="468">
        <v>9482</v>
      </c>
      <c r="L8" s="468">
        <v>9482</v>
      </c>
      <c r="M8" s="469">
        <v>9317</v>
      </c>
      <c r="N8" s="468">
        <v>9316</v>
      </c>
      <c r="O8" s="468">
        <v>9334</v>
      </c>
      <c r="P8" s="468">
        <v>8952</v>
      </c>
      <c r="Q8" s="468">
        <v>9602.9</v>
      </c>
      <c r="R8" s="468">
        <f t="shared" si="0"/>
        <v>9603.3610000000008</v>
      </c>
      <c r="S8" s="470">
        <v>9632.2999999999993</v>
      </c>
      <c r="T8" s="470">
        <v>9628.2000000000007</v>
      </c>
      <c r="U8" s="166"/>
    </row>
    <row r="9" spans="1:21">
      <c r="A9" s="465" t="s">
        <v>22</v>
      </c>
      <c r="B9" s="466">
        <v>2752</v>
      </c>
      <c r="C9" s="466">
        <v>2752</v>
      </c>
      <c r="D9" s="466">
        <v>2752</v>
      </c>
      <c r="E9" s="466">
        <v>2786</v>
      </c>
      <c r="F9" s="467">
        <v>2752</v>
      </c>
      <c r="G9" s="468">
        <v>2752</v>
      </c>
      <c r="H9" s="469">
        <v>2752</v>
      </c>
      <c r="I9" s="468">
        <v>2752</v>
      </c>
      <c r="J9" s="468">
        <v>3915</v>
      </c>
      <c r="K9" s="468">
        <v>3915</v>
      </c>
      <c r="L9" s="468">
        <v>3052</v>
      </c>
      <c r="M9" s="469">
        <v>3052</v>
      </c>
      <c r="N9" s="468">
        <v>3051</v>
      </c>
      <c r="O9" s="468">
        <v>3052</v>
      </c>
      <c r="P9" s="468">
        <v>3052</v>
      </c>
      <c r="Q9" s="468">
        <v>3181.58</v>
      </c>
      <c r="R9" s="468">
        <f t="shared" si="0"/>
        <v>3046.45</v>
      </c>
      <c r="S9" s="470">
        <v>3046.5</v>
      </c>
      <c r="T9" s="470">
        <v>3046.5</v>
      </c>
      <c r="U9" s="166"/>
    </row>
    <row r="10" spans="1:21">
      <c r="A10" s="465" t="s">
        <v>23</v>
      </c>
      <c r="B10" s="466">
        <v>5369</v>
      </c>
      <c r="C10" s="466">
        <v>5887</v>
      </c>
      <c r="D10" s="466">
        <v>5364</v>
      </c>
      <c r="E10" s="466">
        <v>5364</v>
      </c>
      <c r="F10" s="467">
        <v>6505</v>
      </c>
      <c r="G10" s="468">
        <v>6512.35</v>
      </c>
      <c r="H10" s="469">
        <v>6512.35</v>
      </c>
      <c r="I10" s="468">
        <v>6527</v>
      </c>
      <c r="J10" s="468">
        <v>6531</v>
      </c>
      <c r="K10" s="468">
        <v>6531</v>
      </c>
      <c r="L10" s="468">
        <v>6531</v>
      </c>
      <c r="M10" s="469">
        <v>6531</v>
      </c>
      <c r="N10" s="468">
        <v>6428</v>
      </c>
      <c r="O10" s="468">
        <v>6531</v>
      </c>
      <c r="P10" s="468">
        <v>6497</v>
      </c>
      <c r="Q10" s="468">
        <v>6497</v>
      </c>
      <c r="R10" s="468">
        <f t="shared" si="0"/>
        <v>6499.7</v>
      </c>
      <c r="S10" s="470">
        <v>6496.7</v>
      </c>
      <c r="T10" s="470">
        <v>6496.7</v>
      </c>
      <c r="U10" s="166"/>
    </row>
    <row r="11" spans="1:21">
      <c r="A11" s="465" t="s">
        <v>24</v>
      </c>
      <c r="B11" s="466">
        <v>4112</v>
      </c>
      <c r="C11" s="466">
        <v>4112</v>
      </c>
      <c r="D11" s="466">
        <v>4776</v>
      </c>
      <c r="E11" s="466">
        <v>4776</v>
      </c>
      <c r="F11" s="467">
        <v>4971</v>
      </c>
      <c r="G11" s="468">
        <v>4993</v>
      </c>
      <c r="H11" s="469">
        <v>5202.8</v>
      </c>
      <c r="I11" s="468">
        <v>5305</v>
      </c>
      <c r="J11" s="468">
        <v>5280</v>
      </c>
      <c r="K11" s="468">
        <v>5291</v>
      </c>
      <c r="L11" s="468">
        <v>5335</v>
      </c>
      <c r="M11" s="469">
        <v>5351</v>
      </c>
      <c r="N11" s="468">
        <v>5351</v>
      </c>
      <c r="O11" s="468">
        <v>5228</v>
      </c>
      <c r="P11" s="468">
        <v>5094</v>
      </c>
      <c r="Q11" s="468">
        <v>4327.54</v>
      </c>
      <c r="R11" s="468">
        <f t="shared" si="0"/>
        <v>4329.1469999999999</v>
      </c>
      <c r="S11" s="470">
        <v>4329.6000000000004</v>
      </c>
      <c r="T11" s="470">
        <v>4329.6000000000004</v>
      </c>
      <c r="U11" s="166"/>
    </row>
    <row r="12" spans="1:21">
      <c r="A12" s="465" t="s">
        <v>25</v>
      </c>
      <c r="B12" s="466">
        <v>8839</v>
      </c>
      <c r="C12" s="466">
        <v>8893</v>
      </c>
      <c r="D12" s="466">
        <v>8858</v>
      </c>
      <c r="E12" s="466">
        <v>8861</v>
      </c>
      <c r="F12" s="467">
        <v>8908</v>
      </c>
      <c r="G12" s="468">
        <v>8908.2999999999993</v>
      </c>
      <c r="H12" s="469">
        <v>8844.2999999999993</v>
      </c>
      <c r="I12" s="468">
        <v>8844</v>
      </c>
      <c r="J12" s="468">
        <v>8844</v>
      </c>
      <c r="K12" s="468">
        <v>8844</v>
      </c>
      <c r="L12" s="468">
        <v>8844</v>
      </c>
      <c r="M12" s="469">
        <v>8844</v>
      </c>
      <c r="N12" s="468">
        <v>8844</v>
      </c>
      <c r="O12" s="468">
        <v>8854</v>
      </c>
      <c r="P12" s="468">
        <v>8856</v>
      </c>
      <c r="Q12" s="468">
        <v>8855.9000000000015</v>
      </c>
      <c r="R12" s="468">
        <f t="shared" si="0"/>
        <v>8769.4000000000015</v>
      </c>
      <c r="S12" s="470">
        <v>8780.6</v>
      </c>
      <c r="T12" s="470">
        <v>8780.6</v>
      </c>
      <c r="U12" s="166"/>
    </row>
    <row r="13" spans="1:21">
      <c r="A13" s="465" t="s">
        <v>26</v>
      </c>
      <c r="B13" s="466">
        <v>9134</v>
      </c>
      <c r="C13" s="466">
        <v>9517</v>
      </c>
      <c r="D13" s="466">
        <v>9220</v>
      </c>
      <c r="E13" s="466">
        <v>9514</v>
      </c>
      <c r="F13" s="467">
        <v>9514</v>
      </c>
      <c r="G13" s="468">
        <v>9514.25</v>
      </c>
      <c r="H13" s="469">
        <v>9514.5499999999993</v>
      </c>
      <c r="I13" s="468">
        <v>9515</v>
      </c>
      <c r="J13" s="468">
        <v>9515</v>
      </c>
      <c r="K13" s="468">
        <v>9517</v>
      </c>
      <c r="L13" s="468">
        <v>9516</v>
      </c>
      <c r="M13" s="469">
        <v>9290</v>
      </c>
      <c r="N13" s="468">
        <v>9290</v>
      </c>
      <c r="O13" s="468">
        <v>9290</v>
      </c>
      <c r="P13" s="468">
        <v>9289.6</v>
      </c>
      <c r="Q13" s="468">
        <v>9299.9</v>
      </c>
      <c r="R13" s="468">
        <f t="shared" si="0"/>
        <v>9283.1779999999999</v>
      </c>
      <c r="S13" s="470">
        <v>9288.7999999999993</v>
      </c>
      <c r="T13" s="470">
        <v>9288.7999999999993</v>
      </c>
      <c r="U13" s="166"/>
    </row>
    <row r="14" spans="1:21">
      <c r="A14" s="465" t="s">
        <v>27</v>
      </c>
      <c r="B14" s="466">
        <v>2645</v>
      </c>
      <c r="C14" s="466">
        <v>2655</v>
      </c>
      <c r="D14" s="466">
        <v>2970</v>
      </c>
      <c r="E14" s="466">
        <v>2715</v>
      </c>
      <c r="F14" s="467">
        <v>2801</v>
      </c>
      <c r="G14" s="468">
        <v>3311.5</v>
      </c>
      <c r="H14" s="469">
        <v>3345</v>
      </c>
      <c r="I14" s="468">
        <v>3337</v>
      </c>
      <c r="J14" s="468">
        <v>3338</v>
      </c>
      <c r="K14" s="468">
        <v>3360</v>
      </c>
      <c r="L14" s="468">
        <v>3359</v>
      </c>
      <c r="M14" s="469">
        <v>3352</v>
      </c>
      <c r="N14" s="468">
        <v>3354</v>
      </c>
      <c r="O14" s="468">
        <v>3376</v>
      </c>
      <c r="P14" s="468">
        <v>3446</v>
      </c>
      <c r="Q14" s="468">
        <v>3451.24</v>
      </c>
      <c r="R14" s="468">
        <f t="shared" si="0"/>
        <v>3397.759</v>
      </c>
      <c r="S14" s="470">
        <v>3397.7</v>
      </c>
      <c r="T14" s="470">
        <v>3047</v>
      </c>
      <c r="U14" s="166"/>
    </row>
    <row r="15" spans="1:21">
      <c r="A15" s="465" t="s">
        <v>28</v>
      </c>
      <c r="B15" s="466">
        <v>3074</v>
      </c>
      <c r="C15" s="466">
        <v>3075</v>
      </c>
      <c r="D15" s="466">
        <v>2410</v>
      </c>
      <c r="E15" s="466">
        <v>2440</v>
      </c>
      <c r="F15" s="467">
        <v>2410</v>
      </c>
      <c r="G15" s="468">
        <v>2422.9</v>
      </c>
      <c r="H15" s="469">
        <v>2489.1999999999998</v>
      </c>
      <c r="I15" s="468">
        <v>2489</v>
      </c>
      <c r="J15" s="468">
        <v>2489</v>
      </c>
      <c r="K15" s="468">
        <v>2586</v>
      </c>
      <c r="L15" s="468">
        <v>2586</v>
      </c>
      <c r="M15" s="469">
        <v>2586</v>
      </c>
      <c r="N15" s="468">
        <v>2586</v>
      </c>
      <c r="O15" s="468">
        <v>2692</v>
      </c>
      <c r="P15" s="468">
        <v>2708</v>
      </c>
      <c r="Q15" s="468">
        <v>2846</v>
      </c>
      <c r="R15" s="468">
        <f t="shared" si="0"/>
        <v>2821</v>
      </c>
      <c r="S15" s="470">
        <v>2955.3</v>
      </c>
      <c r="T15" s="470">
        <v>2955.3</v>
      </c>
      <c r="U15" s="166"/>
    </row>
    <row r="16" spans="1:21">
      <c r="A16" s="465" t="s">
        <v>29</v>
      </c>
      <c r="B16" s="466">
        <v>5269</v>
      </c>
      <c r="C16" s="466">
        <v>5269</v>
      </c>
      <c r="D16" s="466">
        <v>5219</v>
      </c>
      <c r="E16" s="466">
        <v>5208</v>
      </c>
      <c r="F16" s="467">
        <v>5219</v>
      </c>
      <c r="G16" s="468">
        <v>5208.8</v>
      </c>
      <c r="H16" s="469">
        <v>8348</v>
      </c>
      <c r="I16" s="468">
        <v>7289</v>
      </c>
      <c r="J16" s="468">
        <v>7289</v>
      </c>
      <c r="K16" s="468">
        <v>7198</v>
      </c>
      <c r="L16" s="468">
        <v>7181</v>
      </c>
      <c r="M16" s="469">
        <v>7147</v>
      </c>
      <c r="N16" s="468">
        <v>7197</v>
      </c>
      <c r="O16" s="468">
        <v>6810</v>
      </c>
      <c r="P16" s="468">
        <v>6670</v>
      </c>
      <c r="Q16" s="471" t="s">
        <v>30</v>
      </c>
      <c r="R16" s="471" t="s">
        <v>30</v>
      </c>
      <c r="S16" s="471" t="s">
        <v>30</v>
      </c>
      <c r="T16" s="471" t="s">
        <v>30</v>
      </c>
      <c r="U16" s="166"/>
    </row>
    <row r="17" spans="1:21">
      <c r="A17" s="465" t="s">
        <v>31</v>
      </c>
      <c r="B17" s="466">
        <v>4909</v>
      </c>
      <c r="C17" s="466">
        <v>4909</v>
      </c>
      <c r="D17" s="466">
        <v>4957</v>
      </c>
      <c r="E17" s="466">
        <v>5553</v>
      </c>
      <c r="F17" s="467">
        <v>5742</v>
      </c>
      <c r="G17" s="468">
        <v>5666.9</v>
      </c>
      <c r="H17" s="469">
        <v>5666.4</v>
      </c>
      <c r="I17" s="468">
        <v>5666</v>
      </c>
      <c r="J17" s="468">
        <v>5665</v>
      </c>
      <c r="K17" s="468">
        <v>5658</v>
      </c>
      <c r="L17" s="468">
        <v>5658</v>
      </c>
      <c r="M17" s="469">
        <v>5658</v>
      </c>
      <c r="N17" s="468">
        <v>5659</v>
      </c>
      <c r="O17" s="468">
        <v>5454</v>
      </c>
      <c r="P17" s="468">
        <v>5449</v>
      </c>
      <c r="Q17" s="468">
        <v>5441</v>
      </c>
      <c r="R17" s="468">
        <f>R38+R59+R80</f>
        <v>5476.0969999999998</v>
      </c>
      <c r="S17" s="470">
        <v>5382.3</v>
      </c>
      <c r="T17" s="470">
        <v>5382.3</v>
      </c>
      <c r="U17" s="166"/>
    </row>
    <row r="18" spans="1:21">
      <c r="A18" s="465" t="s">
        <v>32</v>
      </c>
      <c r="B18" s="466">
        <v>7533</v>
      </c>
      <c r="C18" s="466">
        <v>7532</v>
      </c>
      <c r="D18" s="466">
        <v>9002</v>
      </c>
      <c r="E18" s="466">
        <v>9002</v>
      </c>
      <c r="F18" s="467">
        <v>9001</v>
      </c>
      <c r="G18" s="468">
        <v>9003.4</v>
      </c>
      <c r="H18" s="469">
        <v>9005</v>
      </c>
      <c r="I18" s="468">
        <v>9003</v>
      </c>
      <c r="J18" s="468">
        <v>8998</v>
      </c>
      <c r="K18" s="468">
        <v>8998</v>
      </c>
      <c r="L18" s="468">
        <v>8998</v>
      </c>
      <c r="M18" s="469">
        <v>8998</v>
      </c>
      <c r="N18" s="468">
        <v>8998</v>
      </c>
      <c r="O18" s="468">
        <v>8998</v>
      </c>
      <c r="P18" s="468">
        <v>8998</v>
      </c>
      <c r="Q18" s="468">
        <v>8998</v>
      </c>
      <c r="R18" s="468">
        <f>R39+R60+R81</f>
        <v>8995.7900000000009</v>
      </c>
      <c r="S18" s="470">
        <v>8996</v>
      </c>
      <c r="T18" s="470">
        <v>8997</v>
      </c>
      <c r="U18" s="166"/>
    </row>
    <row r="19" spans="1:21">
      <c r="A19" s="465" t="s">
        <v>33</v>
      </c>
      <c r="B19" s="466" t="s">
        <v>30</v>
      </c>
      <c r="C19" s="466" t="s">
        <v>30</v>
      </c>
      <c r="D19" s="466" t="s">
        <v>30</v>
      </c>
      <c r="E19" s="466" t="s">
        <v>30</v>
      </c>
      <c r="F19" s="466" t="s">
        <v>30</v>
      </c>
      <c r="G19" s="466" t="s">
        <v>30</v>
      </c>
      <c r="H19" s="466" t="s">
        <v>30</v>
      </c>
      <c r="I19" s="466" t="s">
        <v>30</v>
      </c>
      <c r="J19" s="466" t="s">
        <v>30</v>
      </c>
      <c r="K19" s="466" t="s">
        <v>30</v>
      </c>
      <c r="L19" s="466" t="s">
        <v>30</v>
      </c>
      <c r="M19" s="466" t="s">
        <v>30</v>
      </c>
      <c r="N19" s="466" t="s">
        <v>30</v>
      </c>
      <c r="O19" s="466" t="s">
        <v>30</v>
      </c>
      <c r="P19" s="466" t="s">
        <v>30</v>
      </c>
      <c r="Q19" s="468">
        <v>6944.2</v>
      </c>
      <c r="R19" s="468">
        <f>R40+R61+R82</f>
        <v>6548.0949999999993</v>
      </c>
      <c r="S19" s="470">
        <v>6674.5</v>
      </c>
      <c r="T19" s="470">
        <v>6673.5</v>
      </c>
      <c r="U19" s="166"/>
    </row>
    <row r="20" spans="1:21">
      <c r="A20" s="465" t="s">
        <v>34</v>
      </c>
      <c r="B20" s="466">
        <v>11673</v>
      </c>
      <c r="C20" s="466">
        <v>11734</v>
      </c>
      <c r="D20" s="466">
        <v>11830</v>
      </c>
      <c r="E20" s="466">
        <v>11830</v>
      </c>
      <c r="F20" s="467">
        <v>11830</v>
      </c>
      <c r="G20" s="468">
        <v>11836.9</v>
      </c>
      <c r="H20" s="469">
        <v>11837.1</v>
      </c>
      <c r="I20" s="468">
        <v>11842</v>
      </c>
      <c r="J20" s="468">
        <v>11842</v>
      </c>
      <c r="K20" s="468">
        <v>11836</v>
      </c>
      <c r="L20" s="468">
        <v>11836</v>
      </c>
      <c r="M20" s="469">
        <v>11836</v>
      </c>
      <c r="N20" s="468">
        <v>12011</v>
      </c>
      <c r="O20" s="468">
        <v>11886</v>
      </c>
      <c r="P20" s="468">
        <v>11961</v>
      </c>
      <c r="Q20" s="468">
        <v>11951</v>
      </c>
      <c r="R20" s="468">
        <f>R41+R62+R83</f>
        <v>11997.591999999999</v>
      </c>
      <c r="S20" s="472">
        <v>11997.6</v>
      </c>
      <c r="T20" s="470">
        <v>11997.6</v>
      </c>
      <c r="U20" s="166"/>
    </row>
    <row r="21" spans="1:21">
      <c r="A21" s="535" t="s">
        <v>3163</v>
      </c>
      <c r="B21" s="535"/>
      <c r="C21" s="535"/>
      <c r="D21" s="535"/>
      <c r="E21" s="535"/>
      <c r="F21" s="535"/>
      <c r="G21" s="535"/>
      <c r="H21" s="535"/>
      <c r="I21" s="535"/>
      <c r="J21" s="535"/>
      <c r="T21" s="166"/>
    </row>
    <row r="22" spans="1:21" ht="16.5" customHeight="1">
      <c r="A22" s="35"/>
      <c r="B22" s="35"/>
      <c r="C22" s="35"/>
      <c r="D22" s="35"/>
      <c r="E22" s="35"/>
      <c r="F22" s="35"/>
      <c r="G22" s="35"/>
      <c r="H22" s="35"/>
      <c r="I22" s="35"/>
      <c r="J22" s="35"/>
      <c r="T22" s="166"/>
    </row>
    <row r="23" spans="1:21">
      <c r="A23" s="604" t="s">
        <v>3166</v>
      </c>
      <c r="B23" s="604"/>
      <c r="C23" s="604"/>
      <c r="D23" s="604"/>
      <c r="E23" s="604"/>
      <c r="F23" s="604"/>
      <c r="G23" s="604"/>
      <c r="H23" s="604"/>
      <c r="I23" s="604"/>
      <c r="J23" s="604"/>
      <c r="K23" s="604"/>
      <c r="L23" s="604"/>
      <c r="M23" s="604"/>
      <c r="N23" s="604"/>
      <c r="O23" s="604"/>
      <c r="P23" s="604"/>
      <c r="Q23" s="604"/>
      <c r="R23" s="604"/>
      <c r="T23" s="166"/>
    </row>
    <row r="24" spans="1:21">
      <c r="A24" s="606" t="s">
        <v>51</v>
      </c>
      <c r="B24" s="606"/>
      <c r="C24" s="606"/>
      <c r="D24" s="606"/>
      <c r="E24" s="606"/>
      <c r="F24" s="606"/>
      <c r="G24" s="606"/>
      <c r="H24" s="606"/>
      <c r="I24" s="606"/>
      <c r="J24" s="606"/>
      <c r="K24" s="606"/>
      <c r="L24" s="606"/>
      <c r="M24" s="606"/>
      <c r="N24" s="606"/>
      <c r="O24" s="606"/>
      <c r="P24" s="606"/>
      <c r="Q24" s="606"/>
      <c r="R24" s="606"/>
      <c r="S24" s="606"/>
      <c r="T24" s="606"/>
    </row>
    <row r="25" spans="1:21">
      <c r="A25" s="456"/>
      <c r="B25" s="458">
        <v>2003</v>
      </c>
      <c r="C25" s="458">
        <v>2004</v>
      </c>
      <c r="D25" s="458" t="s">
        <v>3</v>
      </c>
      <c r="E25" s="458" t="s">
        <v>4</v>
      </c>
      <c r="F25" s="458" t="s">
        <v>5</v>
      </c>
      <c r="G25" s="458" t="s">
        <v>6</v>
      </c>
      <c r="H25" s="458" t="s">
        <v>7</v>
      </c>
      <c r="I25" s="458" t="s">
        <v>8</v>
      </c>
      <c r="J25" s="458" t="s">
        <v>9</v>
      </c>
      <c r="K25" s="458" t="s">
        <v>10</v>
      </c>
      <c r="L25" s="458" t="s">
        <v>11</v>
      </c>
      <c r="M25" s="458" t="s">
        <v>12</v>
      </c>
      <c r="N25" s="458" t="s">
        <v>13</v>
      </c>
      <c r="O25" s="458" t="s">
        <v>14</v>
      </c>
      <c r="P25" s="458" t="s">
        <v>15</v>
      </c>
      <c r="Q25" s="458" t="s">
        <v>16</v>
      </c>
      <c r="R25" s="458" t="s">
        <v>17</v>
      </c>
      <c r="S25" s="458" t="s">
        <v>3164</v>
      </c>
      <c r="T25" s="458" t="s">
        <v>3165</v>
      </c>
    </row>
    <row r="26" spans="1:21">
      <c r="A26" s="459" t="s">
        <v>18</v>
      </c>
      <c r="B26" s="460">
        <v>23061</v>
      </c>
      <c r="C26" s="460">
        <v>23055</v>
      </c>
      <c r="D26" s="460">
        <v>23508</v>
      </c>
      <c r="E26" s="460">
        <v>23559</v>
      </c>
      <c r="F26" s="461">
        <v>23508</v>
      </c>
      <c r="G26" s="462">
        <v>23503</v>
      </c>
      <c r="H26" s="463">
        <v>23495</v>
      </c>
      <c r="I26" s="462">
        <v>23494</v>
      </c>
      <c r="J26" s="462">
        <v>23494</v>
      </c>
      <c r="K26" s="462">
        <v>23485</v>
      </c>
      <c r="L26" s="462">
        <v>23657</v>
      </c>
      <c r="M26" s="463">
        <v>23680</v>
      </c>
      <c r="N26" s="462">
        <v>23699</v>
      </c>
      <c r="O26" s="462">
        <v>23910</v>
      </c>
      <c r="P26" s="462">
        <v>24100</v>
      </c>
      <c r="Q26" s="462">
        <v>24387.3</v>
      </c>
      <c r="R26" s="462">
        <f>R27+R28+R29+R30+R31+R33+R32+R34+R35+R36+R38+R39+R40+R41</f>
        <v>24727.120999999999</v>
      </c>
      <c r="S26" s="460">
        <v>24908</v>
      </c>
      <c r="T26" s="460">
        <v>24934</v>
      </c>
      <c r="U26" s="166"/>
    </row>
    <row r="27" spans="1:21">
      <c r="A27" s="465" t="s">
        <v>19</v>
      </c>
      <c r="B27" s="466">
        <v>2266</v>
      </c>
      <c r="C27" s="466">
        <v>2270</v>
      </c>
      <c r="D27" s="466">
        <v>2270</v>
      </c>
      <c r="E27" s="466">
        <v>2270</v>
      </c>
      <c r="F27" s="467">
        <v>2270</v>
      </c>
      <c r="G27" s="468">
        <v>2265</v>
      </c>
      <c r="H27" s="469">
        <v>2265</v>
      </c>
      <c r="I27" s="468">
        <v>2264</v>
      </c>
      <c r="J27" s="468">
        <v>2265</v>
      </c>
      <c r="K27" s="468">
        <v>2245</v>
      </c>
      <c r="L27" s="468">
        <v>2278</v>
      </c>
      <c r="M27" s="469">
        <v>2242</v>
      </c>
      <c r="N27" s="468">
        <v>2261</v>
      </c>
      <c r="O27" s="468">
        <v>2264</v>
      </c>
      <c r="P27" s="468">
        <v>2267</v>
      </c>
      <c r="Q27" s="468">
        <v>2316.65</v>
      </c>
      <c r="R27" s="468">
        <v>2314</v>
      </c>
      <c r="S27" s="466">
        <v>2332</v>
      </c>
      <c r="T27" s="466">
        <v>2362</v>
      </c>
      <c r="U27" s="166"/>
    </row>
    <row r="28" spans="1:21">
      <c r="A28" s="465" t="s">
        <v>20</v>
      </c>
      <c r="B28" s="466">
        <v>1872</v>
      </c>
      <c r="C28" s="466">
        <v>1872</v>
      </c>
      <c r="D28" s="466">
        <v>1872</v>
      </c>
      <c r="E28" s="466">
        <v>1872</v>
      </c>
      <c r="F28" s="467">
        <v>1873</v>
      </c>
      <c r="G28" s="467">
        <v>1872</v>
      </c>
      <c r="H28" s="469">
        <v>1864</v>
      </c>
      <c r="I28" s="469">
        <v>1865</v>
      </c>
      <c r="J28" s="468">
        <v>1864</v>
      </c>
      <c r="K28" s="468">
        <v>1864</v>
      </c>
      <c r="L28" s="468">
        <v>1894</v>
      </c>
      <c r="M28" s="469">
        <v>1894</v>
      </c>
      <c r="N28" s="468">
        <v>1894</v>
      </c>
      <c r="O28" s="468">
        <v>1893</v>
      </c>
      <c r="P28" s="468">
        <v>1894</v>
      </c>
      <c r="Q28" s="468">
        <v>1891.7999999999997</v>
      </c>
      <c r="R28" s="468">
        <v>1868.9960000000001</v>
      </c>
      <c r="S28" s="466">
        <v>1869</v>
      </c>
      <c r="T28" s="466">
        <v>1869</v>
      </c>
      <c r="U28" s="166"/>
    </row>
    <row r="29" spans="1:21">
      <c r="A29" s="465" t="s">
        <v>21</v>
      </c>
      <c r="B29" s="466">
        <v>2664</v>
      </c>
      <c r="C29" s="466">
        <v>2664</v>
      </c>
      <c r="D29" s="466">
        <v>2664</v>
      </c>
      <c r="E29" s="466">
        <v>2691</v>
      </c>
      <c r="F29" s="467">
        <v>2664</v>
      </c>
      <c r="G29" s="467">
        <v>2664</v>
      </c>
      <c r="H29" s="469">
        <v>2519</v>
      </c>
      <c r="I29" s="469">
        <v>2519</v>
      </c>
      <c r="J29" s="468">
        <v>2519</v>
      </c>
      <c r="K29" s="468">
        <v>2529</v>
      </c>
      <c r="L29" s="468">
        <v>2529</v>
      </c>
      <c r="M29" s="469">
        <v>2529</v>
      </c>
      <c r="N29" s="468">
        <v>2529</v>
      </c>
      <c r="O29" s="468">
        <v>2546</v>
      </c>
      <c r="P29" s="468">
        <v>2813</v>
      </c>
      <c r="Q29" s="468">
        <v>2821.9</v>
      </c>
      <c r="R29" s="468">
        <v>2821</v>
      </c>
      <c r="S29" s="466">
        <v>2822</v>
      </c>
      <c r="T29" s="466">
        <v>2817</v>
      </c>
      <c r="U29" s="166"/>
    </row>
    <row r="30" spans="1:21">
      <c r="A30" s="465" t="s">
        <v>22</v>
      </c>
      <c r="B30" s="467">
        <v>990</v>
      </c>
      <c r="C30" s="467">
        <v>990</v>
      </c>
      <c r="D30" s="467">
        <v>990</v>
      </c>
      <c r="E30" s="466">
        <v>1024</v>
      </c>
      <c r="F30" s="467">
        <v>990</v>
      </c>
      <c r="G30" s="467">
        <v>990</v>
      </c>
      <c r="H30" s="467">
        <v>990</v>
      </c>
      <c r="I30" s="467">
        <v>990</v>
      </c>
      <c r="J30" s="468">
        <v>990</v>
      </c>
      <c r="K30" s="468">
        <v>990</v>
      </c>
      <c r="L30" s="468">
        <v>990</v>
      </c>
      <c r="M30" s="469">
        <v>990</v>
      </c>
      <c r="N30" s="468">
        <v>990</v>
      </c>
      <c r="O30" s="468">
        <v>990</v>
      </c>
      <c r="P30" s="468">
        <v>990</v>
      </c>
      <c r="Q30" s="468">
        <v>1120</v>
      </c>
      <c r="R30" s="468">
        <v>1120</v>
      </c>
      <c r="S30" s="467">
        <v>1120</v>
      </c>
      <c r="T30" s="466">
        <v>1120</v>
      </c>
      <c r="U30" s="166"/>
    </row>
    <row r="31" spans="1:21">
      <c r="A31" s="465" t="s">
        <v>23</v>
      </c>
      <c r="B31" s="466">
        <v>1144</v>
      </c>
      <c r="C31" s="466">
        <v>1143</v>
      </c>
      <c r="D31" s="466">
        <v>1287</v>
      </c>
      <c r="E31" s="466">
        <v>1287</v>
      </c>
      <c r="F31" s="467">
        <v>1287</v>
      </c>
      <c r="G31" s="467">
        <v>1287</v>
      </c>
      <c r="H31" s="467">
        <v>1287</v>
      </c>
      <c r="I31" s="467">
        <v>1287</v>
      </c>
      <c r="J31" s="468">
        <v>1287</v>
      </c>
      <c r="K31" s="468">
        <v>1287</v>
      </c>
      <c r="L31" s="468">
        <v>1287</v>
      </c>
      <c r="M31" s="469">
        <v>1287</v>
      </c>
      <c r="N31" s="468">
        <v>1287</v>
      </c>
      <c r="O31" s="468">
        <v>1393</v>
      </c>
      <c r="P31" s="468">
        <v>1393</v>
      </c>
      <c r="Q31" s="468">
        <v>1414</v>
      </c>
      <c r="R31" s="468">
        <v>1417</v>
      </c>
      <c r="S31" s="466">
        <v>1414</v>
      </c>
      <c r="T31" s="466">
        <v>1414</v>
      </c>
      <c r="U31" s="166"/>
    </row>
    <row r="32" spans="1:21">
      <c r="A32" s="465" t="s">
        <v>24</v>
      </c>
      <c r="B32" s="466">
        <v>847</v>
      </c>
      <c r="C32" s="466">
        <v>847</v>
      </c>
      <c r="D32" s="466">
        <v>847</v>
      </c>
      <c r="E32" s="466">
        <v>847</v>
      </c>
      <c r="F32" s="467">
        <v>847</v>
      </c>
      <c r="G32" s="467">
        <v>847</v>
      </c>
      <c r="H32" s="469">
        <v>1056</v>
      </c>
      <c r="I32" s="468">
        <v>1056</v>
      </c>
      <c r="J32" s="468">
        <v>1056</v>
      </c>
      <c r="K32" s="468">
        <v>1067</v>
      </c>
      <c r="L32" s="468">
        <v>1176</v>
      </c>
      <c r="M32" s="469">
        <v>1237</v>
      </c>
      <c r="N32" s="468">
        <v>1237</v>
      </c>
      <c r="O32" s="468">
        <v>1237</v>
      </c>
      <c r="P32" s="468">
        <v>1237</v>
      </c>
      <c r="Q32" s="468">
        <v>1152.54</v>
      </c>
      <c r="R32" s="468">
        <v>1153.355</v>
      </c>
      <c r="S32" s="466">
        <v>1200</v>
      </c>
      <c r="T32" s="466">
        <v>1199</v>
      </c>
      <c r="U32" s="166"/>
    </row>
    <row r="33" spans="1:21">
      <c r="A33" s="465" t="s">
        <v>25</v>
      </c>
      <c r="B33" s="466">
        <v>2873</v>
      </c>
      <c r="C33" s="466">
        <v>2872</v>
      </c>
      <c r="D33" s="466">
        <v>2837</v>
      </c>
      <c r="E33" s="466">
        <v>2837</v>
      </c>
      <c r="F33" s="467">
        <v>2837</v>
      </c>
      <c r="G33" s="467">
        <v>2837</v>
      </c>
      <c r="H33" s="469">
        <v>2773</v>
      </c>
      <c r="I33" s="468">
        <v>2773</v>
      </c>
      <c r="J33" s="468">
        <v>2773</v>
      </c>
      <c r="K33" s="468">
        <v>2773</v>
      </c>
      <c r="L33" s="468">
        <v>2773</v>
      </c>
      <c r="M33" s="469">
        <v>2773</v>
      </c>
      <c r="N33" s="468">
        <v>2773</v>
      </c>
      <c r="O33" s="468">
        <v>2783</v>
      </c>
      <c r="P33" s="468">
        <v>2785</v>
      </c>
      <c r="Q33" s="468">
        <v>2784.6</v>
      </c>
      <c r="R33" s="468">
        <v>2785</v>
      </c>
      <c r="S33" s="466">
        <v>2815</v>
      </c>
      <c r="T33" s="466">
        <v>2815</v>
      </c>
      <c r="U33" s="166"/>
    </row>
    <row r="34" spans="1:21">
      <c r="A34" s="465" t="s">
        <v>26</v>
      </c>
      <c r="B34" s="466">
        <v>1115</v>
      </c>
      <c r="C34" s="466">
        <v>1109</v>
      </c>
      <c r="D34" s="466">
        <v>1109</v>
      </c>
      <c r="E34" s="466">
        <v>1408</v>
      </c>
      <c r="F34" s="467">
        <v>1408</v>
      </c>
      <c r="G34" s="467">
        <v>1408</v>
      </c>
      <c r="H34" s="467">
        <v>1408</v>
      </c>
      <c r="I34" s="467">
        <v>1408</v>
      </c>
      <c r="J34" s="468">
        <v>1408</v>
      </c>
      <c r="K34" s="468">
        <v>1410</v>
      </c>
      <c r="L34" s="468">
        <v>1410</v>
      </c>
      <c r="M34" s="469">
        <v>1410</v>
      </c>
      <c r="N34" s="468">
        <v>1410</v>
      </c>
      <c r="O34" s="468">
        <v>1410</v>
      </c>
      <c r="P34" s="468">
        <v>1410</v>
      </c>
      <c r="Q34" s="468">
        <v>1409.9</v>
      </c>
      <c r="R34" s="468">
        <v>1407.2</v>
      </c>
      <c r="S34" s="466">
        <v>1539</v>
      </c>
      <c r="T34" s="466">
        <v>1539</v>
      </c>
      <c r="U34" s="166"/>
    </row>
    <row r="35" spans="1:21">
      <c r="A35" s="465" t="s">
        <v>27</v>
      </c>
      <c r="B35" s="466">
        <v>1401</v>
      </c>
      <c r="C35" s="466">
        <v>1408</v>
      </c>
      <c r="D35" s="466">
        <v>1408</v>
      </c>
      <c r="E35" s="466">
        <v>1109</v>
      </c>
      <c r="F35" s="467">
        <v>1109</v>
      </c>
      <c r="G35" s="467">
        <v>1109</v>
      </c>
      <c r="H35" s="467">
        <v>1109</v>
      </c>
      <c r="I35" s="467">
        <v>1109</v>
      </c>
      <c r="J35" s="468">
        <v>1109</v>
      </c>
      <c r="K35" s="468">
        <v>1109</v>
      </c>
      <c r="L35" s="468">
        <v>1109</v>
      </c>
      <c r="M35" s="469">
        <v>1107</v>
      </c>
      <c r="N35" s="468">
        <v>1107</v>
      </c>
      <c r="O35" s="468">
        <v>1107</v>
      </c>
      <c r="P35" s="468">
        <v>1107</v>
      </c>
      <c r="Q35" s="468">
        <v>1016</v>
      </c>
      <c r="R35" s="468">
        <v>1016</v>
      </c>
      <c r="S35" s="466">
        <v>1015</v>
      </c>
      <c r="T35" s="466">
        <v>1016</v>
      </c>
      <c r="U35" s="166"/>
    </row>
    <row r="36" spans="1:21">
      <c r="A36" s="465" t="s">
        <v>28</v>
      </c>
      <c r="B36" s="466">
        <v>910</v>
      </c>
      <c r="C36" s="466">
        <v>910</v>
      </c>
      <c r="D36" s="466">
        <v>1033</v>
      </c>
      <c r="E36" s="466">
        <v>1063</v>
      </c>
      <c r="F36" s="467">
        <v>1033</v>
      </c>
      <c r="G36" s="467">
        <v>1033</v>
      </c>
      <c r="H36" s="467">
        <v>1033</v>
      </c>
      <c r="I36" s="467">
        <v>1033</v>
      </c>
      <c r="J36" s="468">
        <v>1033</v>
      </c>
      <c r="K36" s="468">
        <v>1033</v>
      </c>
      <c r="L36" s="468">
        <v>1033</v>
      </c>
      <c r="M36" s="469">
        <v>1033</v>
      </c>
      <c r="N36" s="468">
        <v>1033</v>
      </c>
      <c r="O36" s="468">
        <v>1033</v>
      </c>
      <c r="P36" s="468">
        <v>1049</v>
      </c>
      <c r="Q36" s="468">
        <v>1049</v>
      </c>
      <c r="R36" s="468">
        <v>1025</v>
      </c>
      <c r="S36" s="466">
        <v>1013</v>
      </c>
      <c r="T36" s="466">
        <v>1013</v>
      </c>
      <c r="U36" s="166"/>
    </row>
    <row r="37" spans="1:21">
      <c r="A37" s="465" t="s">
        <v>29</v>
      </c>
      <c r="B37" s="466">
        <v>801</v>
      </c>
      <c r="C37" s="466">
        <v>793</v>
      </c>
      <c r="D37" s="466">
        <v>786</v>
      </c>
      <c r="E37" s="466">
        <v>786</v>
      </c>
      <c r="F37" s="467">
        <v>786</v>
      </c>
      <c r="G37" s="468">
        <v>786</v>
      </c>
      <c r="H37" s="469">
        <v>786</v>
      </c>
      <c r="I37" s="468">
        <v>785</v>
      </c>
      <c r="J37" s="468">
        <v>785</v>
      </c>
      <c r="K37" s="468">
        <v>786</v>
      </c>
      <c r="L37" s="468">
        <v>786</v>
      </c>
      <c r="M37" s="469">
        <v>786</v>
      </c>
      <c r="N37" s="468">
        <v>786</v>
      </c>
      <c r="O37" s="468">
        <v>848</v>
      </c>
      <c r="P37" s="468">
        <v>766</v>
      </c>
      <c r="Q37" s="474" t="s">
        <v>30</v>
      </c>
      <c r="R37" s="471" t="s">
        <v>30</v>
      </c>
      <c r="S37" s="471" t="s">
        <v>30</v>
      </c>
      <c r="T37" s="471" t="s">
        <v>30</v>
      </c>
      <c r="U37" s="166"/>
    </row>
    <row r="38" spans="1:21">
      <c r="A38" s="465" t="s">
        <v>31</v>
      </c>
      <c r="B38" s="466">
        <v>1290</v>
      </c>
      <c r="C38" s="466">
        <v>1290</v>
      </c>
      <c r="D38" s="466">
        <v>1510</v>
      </c>
      <c r="E38" s="466">
        <v>1517</v>
      </c>
      <c r="F38" s="467">
        <v>1516</v>
      </c>
      <c r="G38" s="468">
        <v>1517</v>
      </c>
      <c r="H38" s="468">
        <v>1517</v>
      </c>
      <c r="I38" s="468">
        <v>1517</v>
      </c>
      <c r="J38" s="468">
        <v>1517</v>
      </c>
      <c r="K38" s="468">
        <v>1510</v>
      </c>
      <c r="L38" s="468">
        <v>1510</v>
      </c>
      <c r="M38" s="469">
        <v>1510</v>
      </c>
      <c r="N38" s="468">
        <v>1510</v>
      </c>
      <c r="O38" s="468">
        <v>1524</v>
      </c>
      <c r="P38" s="468">
        <v>1507</v>
      </c>
      <c r="Q38" s="468">
        <v>1662.7</v>
      </c>
      <c r="R38" s="468">
        <v>1662.78</v>
      </c>
      <c r="S38" s="466">
        <v>1663</v>
      </c>
      <c r="T38" s="466">
        <v>1663</v>
      </c>
      <c r="U38" s="166"/>
    </row>
    <row r="39" spans="1:21">
      <c r="A39" s="465" t="s">
        <v>32</v>
      </c>
      <c r="B39" s="466">
        <v>1468</v>
      </c>
      <c r="C39" s="466">
        <v>1467</v>
      </c>
      <c r="D39" s="466">
        <v>1468</v>
      </c>
      <c r="E39" s="466">
        <v>1468</v>
      </c>
      <c r="F39" s="467">
        <v>1468</v>
      </c>
      <c r="G39" s="468">
        <v>1468</v>
      </c>
      <c r="H39" s="469">
        <v>1468</v>
      </c>
      <c r="I39" s="468">
        <v>1468</v>
      </c>
      <c r="J39" s="468">
        <v>1468</v>
      </c>
      <c r="K39" s="468">
        <v>1468</v>
      </c>
      <c r="L39" s="468">
        <v>1468</v>
      </c>
      <c r="M39" s="469">
        <v>1468</v>
      </c>
      <c r="N39" s="468">
        <v>1468</v>
      </c>
      <c r="O39" s="468">
        <v>1468</v>
      </c>
      <c r="P39" s="468">
        <v>1468</v>
      </c>
      <c r="Q39" s="468">
        <v>1468</v>
      </c>
      <c r="R39" s="468">
        <v>1969.79</v>
      </c>
      <c r="S39" s="466">
        <v>1971</v>
      </c>
      <c r="T39" s="466">
        <v>1971</v>
      </c>
      <c r="U39" s="166"/>
    </row>
    <row r="40" spans="1:21">
      <c r="A40" s="465" t="s">
        <v>33</v>
      </c>
      <c r="B40" s="466" t="s">
        <v>30</v>
      </c>
      <c r="C40" s="466" t="s">
        <v>30</v>
      </c>
      <c r="D40" s="466" t="s">
        <v>30</v>
      </c>
      <c r="E40" s="466" t="s">
        <v>30</v>
      </c>
      <c r="F40" s="466" t="s">
        <v>30</v>
      </c>
      <c r="G40" s="466" t="s">
        <v>30</v>
      </c>
      <c r="H40" s="466" t="s">
        <v>30</v>
      </c>
      <c r="I40" s="466" t="s">
        <v>30</v>
      </c>
      <c r="J40" s="466" t="s">
        <v>30</v>
      </c>
      <c r="K40" s="466" t="s">
        <v>30</v>
      </c>
      <c r="L40" s="466" t="s">
        <v>30</v>
      </c>
      <c r="M40" s="466" t="s">
        <v>30</v>
      </c>
      <c r="N40" s="466" t="s">
        <v>30</v>
      </c>
      <c r="O40" s="466" t="s">
        <v>30</v>
      </c>
      <c r="P40" s="466" t="s">
        <v>30</v>
      </c>
      <c r="Q40" s="468">
        <v>866.19999999999993</v>
      </c>
      <c r="R40" s="468">
        <v>753</v>
      </c>
      <c r="S40" s="467">
        <v>722</v>
      </c>
      <c r="T40" s="466">
        <v>722</v>
      </c>
      <c r="U40" s="166"/>
    </row>
    <row r="41" spans="1:21">
      <c r="A41" s="465" t="s">
        <v>34</v>
      </c>
      <c r="B41" s="466">
        <v>3420</v>
      </c>
      <c r="C41" s="466">
        <v>3420</v>
      </c>
      <c r="D41" s="466">
        <v>3427</v>
      </c>
      <c r="E41" s="466">
        <v>3420</v>
      </c>
      <c r="F41" s="467">
        <v>3420</v>
      </c>
      <c r="G41" s="468">
        <v>3420</v>
      </c>
      <c r="H41" s="469">
        <v>3420</v>
      </c>
      <c r="I41" s="468">
        <v>3420</v>
      </c>
      <c r="J41" s="468">
        <v>3420</v>
      </c>
      <c r="K41" s="468">
        <v>3414</v>
      </c>
      <c r="L41" s="468">
        <v>3414</v>
      </c>
      <c r="M41" s="469">
        <v>3414</v>
      </c>
      <c r="N41" s="468">
        <v>3414</v>
      </c>
      <c r="O41" s="468">
        <v>3414</v>
      </c>
      <c r="P41" s="468">
        <v>3414</v>
      </c>
      <c r="Q41" s="468">
        <v>3414</v>
      </c>
      <c r="R41" s="468">
        <v>3414</v>
      </c>
      <c r="S41" s="467">
        <v>3413</v>
      </c>
      <c r="T41" s="466">
        <v>3414</v>
      </c>
      <c r="U41" s="166"/>
    </row>
    <row r="42" spans="1:21">
      <c r="A42" s="535" t="s">
        <v>3163</v>
      </c>
      <c r="B42" s="535"/>
      <c r="C42" s="535"/>
      <c r="D42" s="535"/>
      <c r="E42" s="535"/>
      <c r="F42" s="535"/>
      <c r="G42" s="535"/>
      <c r="H42" s="535"/>
      <c r="I42" s="535"/>
      <c r="J42" s="535"/>
      <c r="T42" s="166"/>
    </row>
    <row r="43" spans="1:21">
      <c r="A43" s="35"/>
      <c r="B43" s="35"/>
      <c r="C43" s="35"/>
      <c r="D43" s="35"/>
      <c r="E43" s="35"/>
      <c r="F43" s="35"/>
      <c r="G43" s="35"/>
      <c r="H43" s="35"/>
      <c r="I43" s="35"/>
      <c r="J43" s="35"/>
      <c r="T43" s="166"/>
    </row>
    <row r="44" spans="1:21">
      <c r="A44" s="604" t="s">
        <v>3167</v>
      </c>
      <c r="B44" s="604"/>
      <c r="C44" s="604"/>
      <c r="D44" s="604"/>
      <c r="E44" s="604"/>
      <c r="F44" s="604"/>
      <c r="G44" s="604"/>
      <c r="H44" s="604"/>
      <c r="I44" s="604"/>
      <c r="J44" s="604"/>
      <c r="K44" s="604"/>
      <c r="L44" s="604"/>
      <c r="M44" s="604"/>
      <c r="N44" s="604"/>
      <c r="O44" s="604"/>
      <c r="P44" s="604"/>
      <c r="Q44" s="604"/>
      <c r="R44" s="604"/>
      <c r="T44" s="166"/>
    </row>
    <row r="45" spans="1:21">
      <c r="A45" s="606" t="s">
        <v>51</v>
      </c>
      <c r="B45" s="606"/>
      <c r="C45" s="606"/>
      <c r="D45" s="606"/>
      <c r="E45" s="606"/>
      <c r="F45" s="606"/>
      <c r="G45" s="606"/>
      <c r="H45" s="606"/>
      <c r="I45" s="606"/>
      <c r="J45" s="606"/>
      <c r="K45" s="606"/>
      <c r="L45" s="606"/>
      <c r="M45" s="606"/>
      <c r="N45" s="606"/>
      <c r="O45" s="606"/>
      <c r="P45" s="606"/>
      <c r="Q45" s="606"/>
      <c r="R45" s="606"/>
      <c r="S45" s="606"/>
      <c r="T45" s="606"/>
    </row>
    <row r="46" spans="1:21">
      <c r="A46" s="456"/>
      <c r="B46" s="458">
        <v>2003</v>
      </c>
      <c r="C46" s="458">
        <v>2004</v>
      </c>
      <c r="D46" s="458" t="s">
        <v>3</v>
      </c>
      <c r="E46" s="458" t="s">
        <v>4</v>
      </c>
      <c r="F46" s="458" t="s">
        <v>5</v>
      </c>
      <c r="G46" s="458" t="s">
        <v>6</v>
      </c>
      <c r="H46" s="458" t="s">
        <v>7</v>
      </c>
      <c r="I46" s="458" t="s">
        <v>8</v>
      </c>
      <c r="J46" s="458" t="s">
        <v>9</v>
      </c>
      <c r="K46" s="458" t="s">
        <v>10</v>
      </c>
      <c r="L46" s="458" t="s">
        <v>11</v>
      </c>
      <c r="M46" s="458" t="s">
        <v>12</v>
      </c>
      <c r="N46" s="458" t="s">
        <v>13</v>
      </c>
      <c r="O46" s="458" t="s">
        <v>14</v>
      </c>
      <c r="P46" s="458" t="s">
        <v>15</v>
      </c>
      <c r="Q46" s="458" t="s">
        <v>16</v>
      </c>
      <c r="R46" s="458" t="s">
        <v>17</v>
      </c>
      <c r="S46" s="458" t="s">
        <v>3164</v>
      </c>
      <c r="T46" s="458" t="s">
        <v>3165</v>
      </c>
    </row>
    <row r="47" spans="1:21">
      <c r="A47" s="459" t="s">
        <v>18</v>
      </c>
      <c r="B47" s="466" t="s">
        <v>30</v>
      </c>
      <c r="C47" s="466" t="s">
        <v>30</v>
      </c>
      <c r="D47" s="460">
        <v>30787</v>
      </c>
      <c r="E47" s="460">
        <v>31880</v>
      </c>
      <c r="F47" s="461">
        <v>30194</v>
      </c>
      <c r="G47" s="462">
        <v>30317</v>
      </c>
      <c r="H47" s="463">
        <v>30309</v>
      </c>
      <c r="I47" s="462">
        <v>31454</v>
      </c>
      <c r="J47" s="462">
        <v>31005</v>
      </c>
      <c r="K47" s="462">
        <v>31190</v>
      </c>
      <c r="L47" s="462">
        <v>30365</v>
      </c>
      <c r="M47" s="463">
        <v>33961</v>
      </c>
      <c r="N47" s="462">
        <v>33884</v>
      </c>
      <c r="O47" s="468">
        <v>33507</v>
      </c>
      <c r="P47" s="468">
        <v>32743</v>
      </c>
      <c r="Q47" s="468">
        <v>33713.240000000005</v>
      </c>
      <c r="R47" s="468">
        <v>32093.330999999998</v>
      </c>
      <c r="S47" s="464">
        <v>32080.65</v>
      </c>
      <c r="T47" s="464">
        <v>32080.6</v>
      </c>
      <c r="U47" s="166"/>
    </row>
    <row r="48" spans="1:21">
      <c r="A48" s="465" t="s">
        <v>19</v>
      </c>
      <c r="B48" s="466" t="s">
        <v>30</v>
      </c>
      <c r="C48" s="466" t="s">
        <v>30</v>
      </c>
      <c r="D48" s="466">
        <v>2599</v>
      </c>
      <c r="E48" s="466">
        <v>2669</v>
      </c>
      <c r="F48" s="467">
        <v>2714</v>
      </c>
      <c r="G48" s="467">
        <v>2714</v>
      </c>
      <c r="H48" s="467">
        <v>2714</v>
      </c>
      <c r="I48" s="467">
        <v>2714</v>
      </c>
      <c r="J48" s="468">
        <v>2711</v>
      </c>
      <c r="K48" s="468">
        <v>2714</v>
      </c>
      <c r="L48" s="468">
        <v>2657</v>
      </c>
      <c r="M48" s="469">
        <v>2657</v>
      </c>
      <c r="N48" s="468">
        <v>2665</v>
      </c>
      <c r="O48" s="468">
        <v>2661</v>
      </c>
      <c r="P48" s="468">
        <v>2661</v>
      </c>
      <c r="Q48" s="468">
        <v>2661</v>
      </c>
      <c r="R48" s="468">
        <v>2661</v>
      </c>
      <c r="S48" s="470">
        <v>2661</v>
      </c>
      <c r="T48" s="470">
        <v>2661</v>
      </c>
      <c r="U48" s="166"/>
    </row>
    <row r="49" spans="1:21">
      <c r="A49" s="465" t="s">
        <v>20</v>
      </c>
      <c r="B49" s="466" t="s">
        <v>30</v>
      </c>
      <c r="C49" s="466" t="s">
        <v>30</v>
      </c>
      <c r="D49" s="466">
        <v>947</v>
      </c>
      <c r="E49" s="466">
        <v>947</v>
      </c>
      <c r="F49" s="467">
        <v>947</v>
      </c>
      <c r="G49" s="467">
        <v>948</v>
      </c>
      <c r="H49" s="467">
        <v>948</v>
      </c>
      <c r="I49" s="468">
        <v>1098</v>
      </c>
      <c r="J49" s="468">
        <v>1099</v>
      </c>
      <c r="K49" s="468">
        <v>1099</v>
      </c>
      <c r="L49" s="468">
        <v>1099</v>
      </c>
      <c r="M49" s="469">
        <v>1099</v>
      </c>
      <c r="N49" s="468">
        <v>1057</v>
      </c>
      <c r="O49" s="468">
        <v>1070</v>
      </c>
      <c r="P49" s="468">
        <v>1057</v>
      </c>
      <c r="Q49" s="468">
        <v>1263</v>
      </c>
      <c r="R49" s="468">
        <v>1262.8990000000001</v>
      </c>
      <c r="S49" s="470">
        <v>1262.8</v>
      </c>
      <c r="T49" s="470">
        <v>1262.8</v>
      </c>
      <c r="U49" s="166"/>
    </row>
    <row r="50" spans="1:21">
      <c r="A50" s="465" t="s">
        <v>21</v>
      </c>
      <c r="B50" s="466" t="s">
        <v>30</v>
      </c>
      <c r="C50" s="466" t="s">
        <v>30</v>
      </c>
      <c r="D50" s="466">
        <v>6241</v>
      </c>
      <c r="E50" s="466">
        <v>5151</v>
      </c>
      <c r="F50" s="467">
        <v>3364</v>
      </c>
      <c r="G50" s="467">
        <v>3364</v>
      </c>
      <c r="H50" s="469">
        <v>3340</v>
      </c>
      <c r="I50" s="468">
        <v>3364</v>
      </c>
      <c r="J50" s="468">
        <v>3364</v>
      </c>
      <c r="K50" s="468">
        <v>3364</v>
      </c>
      <c r="L50" s="468">
        <v>3364</v>
      </c>
      <c r="M50" s="469">
        <v>6788</v>
      </c>
      <c r="N50" s="468">
        <v>6787</v>
      </c>
      <c r="O50" s="468">
        <v>6788</v>
      </c>
      <c r="P50" s="468">
        <v>6139</v>
      </c>
      <c r="Q50" s="468">
        <v>6781</v>
      </c>
      <c r="R50" s="468">
        <v>6138.6469999999999</v>
      </c>
      <c r="S50" s="470">
        <v>6167.5520000000006</v>
      </c>
      <c r="T50" s="470">
        <v>6167.5</v>
      </c>
      <c r="U50" s="166"/>
    </row>
    <row r="51" spans="1:21">
      <c r="A51" s="465" t="s">
        <v>22</v>
      </c>
      <c r="B51" s="466" t="s">
        <v>30</v>
      </c>
      <c r="C51" s="466" t="s">
        <v>30</v>
      </c>
      <c r="D51" s="466">
        <v>1762</v>
      </c>
      <c r="E51" s="466">
        <v>1762</v>
      </c>
      <c r="F51" s="467">
        <v>1762</v>
      </c>
      <c r="G51" s="467">
        <v>1762</v>
      </c>
      <c r="H51" s="467">
        <v>1762</v>
      </c>
      <c r="I51" s="467">
        <v>1762</v>
      </c>
      <c r="J51" s="468">
        <v>1653</v>
      </c>
      <c r="K51" s="468">
        <v>1653</v>
      </c>
      <c r="L51" s="468">
        <v>973</v>
      </c>
      <c r="M51" s="469">
        <v>973</v>
      </c>
      <c r="N51" s="468">
        <v>972</v>
      </c>
      <c r="O51" s="468">
        <v>973</v>
      </c>
      <c r="P51" s="468">
        <v>973</v>
      </c>
      <c r="Q51" s="468">
        <v>973</v>
      </c>
      <c r="R51" s="468">
        <v>837.87</v>
      </c>
      <c r="S51" s="472">
        <v>837.9</v>
      </c>
      <c r="T51" s="470">
        <v>837.9</v>
      </c>
      <c r="U51" s="166"/>
    </row>
    <row r="52" spans="1:21">
      <c r="A52" s="465" t="s">
        <v>23</v>
      </c>
      <c r="B52" s="466" t="s">
        <v>30</v>
      </c>
      <c r="C52" s="466" t="s">
        <v>30</v>
      </c>
      <c r="D52" s="466">
        <v>2080</v>
      </c>
      <c r="E52" s="466">
        <v>2080</v>
      </c>
      <c r="F52" s="467">
        <v>2080</v>
      </c>
      <c r="G52" s="468">
        <v>2072</v>
      </c>
      <c r="H52" s="468">
        <v>2072</v>
      </c>
      <c r="I52" s="468">
        <v>2072</v>
      </c>
      <c r="J52" s="468">
        <v>1753</v>
      </c>
      <c r="K52" s="468">
        <v>1930</v>
      </c>
      <c r="L52" s="468">
        <v>1861</v>
      </c>
      <c r="M52" s="469">
        <v>1861</v>
      </c>
      <c r="N52" s="468">
        <v>1758</v>
      </c>
      <c r="O52" s="468">
        <v>1758</v>
      </c>
      <c r="P52" s="468">
        <v>1724</v>
      </c>
      <c r="Q52" s="468">
        <v>1724</v>
      </c>
      <c r="R52" s="468">
        <v>1724</v>
      </c>
      <c r="S52" s="470">
        <v>1620</v>
      </c>
      <c r="T52" s="470">
        <v>1620</v>
      </c>
      <c r="U52" s="166"/>
    </row>
    <row r="53" spans="1:21">
      <c r="A53" s="465" t="s">
        <v>24</v>
      </c>
      <c r="B53" s="466" t="s">
        <v>30</v>
      </c>
      <c r="C53" s="466" t="s">
        <v>30</v>
      </c>
      <c r="D53" s="466">
        <v>2088</v>
      </c>
      <c r="E53" s="466">
        <v>2123</v>
      </c>
      <c r="F53" s="467">
        <v>2176</v>
      </c>
      <c r="G53" s="468">
        <v>2224</v>
      </c>
      <c r="H53" s="468">
        <v>2224</v>
      </c>
      <c r="I53" s="468">
        <v>2273</v>
      </c>
      <c r="J53" s="468">
        <v>2259</v>
      </c>
      <c r="K53" s="468">
        <v>2259</v>
      </c>
      <c r="L53" s="468">
        <v>2241</v>
      </c>
      <c r="M53" s="469">
        <v>2210</v>
      </c>
      <c r="N53" s="468">
        <v>2210</v>
      </c>
      <c r="O53" s="468">
        <v>1943</v>
      </c>
      <c r="P53" s="468">
        <v>1944</v>
      </c>
      <c r="Q53" s="468">
        <v>1987</v>
      </c>
      <c r="R53" s="468">
        <v>1987.38</v>
      </c>
      <c r="S53" s="470">
        <v>1941.9</v>
      </c>
      <c r="T53" s="470">
        <v>1941.9</v>
      </c>
      <c r="U53" s="166"/>
    </row>
    <row r="54" spans="1:21">
      <c r="A54" s="465" t="s">
        <v>25</v>
      </c>
      <c r="B54" s="466" t="s">
        <v>30</v>
      </c>
      <c r="C54" s="466" t="s">
        <v>30</v>
      </c>
      <c r="D54" s="466">
        <v>3356</v>
      </c>
      <c r="E54" s="466">
        <v>3359</v>
      </c>
      <c r="F54" s="467">
        <v>3359</v>
      </c>
      <c r="G54" s="468">
        <v>3549</v>
      </c>
      <c r="H54" s="469">
        <v>3549</v>
      </c>
      <c r="I54" s="468">
        <v>3549</v>
      </c>
      <c r="J54" s="468">
        <v>3549</v>
      </c>
      <c r="K54" s="468">
        <v>3549</v>
      </c>
      <c r="L54" s="468">
        <v>3549</v>
      </c>
      <c r="M54" s="469">
        <v>3549</v>
      </c>
      <c r="N54" s="468">
        <v>3549</v>
      </c>
      <c r="O54" s="468">
        <v>3549</v>
      </c>
      <c r="P54" s="468">
        <v>3549</v>
      </c>
      <c r="Q54" s="468">
        <v>3549</v>
      </c>
      <c r="R54" s="468">
        <v>3462.1</v>
      </c>
      <c r="S54" s="470">
        <v>3443.3</v>
      </c>
      <c r="T54" s="470">
        <v>3443.3</v>
      </c>
      <c r="U54" s="166"/>
    </row>
    <row r="55" spans="1:21">
      <c r="A55" s="465" t="s">
        <v>26</v>
      </c>
      <c r="B55" s="466" t="s">
        <v>30</v>
      </c>
      <c r="C55" s="466" t="s">
        <v>30</v>
      </c>
      <c r="D55" s="466">
        <v>2209</v>
      </c>
      <c r="E55" s="466">
        <v>2209</v>
      </c>
      <c r="F55" s="467">
        <v>2209</v>
      </c>
      <c r="G55" s="468">
        <v>2209</v>
      </c>
      <c r="H55" s="469">
        <v>2209</v>
      </c>
      <c r="I55" s="468">
        <v>2209</v>
      </c>
      <c r="J55" s="468">
        <v>2209</v>
      </c>
      <c r="K55" s="468">
        <v>2209</v>
      </c>
      <c r="L55" s="468">
        <v>2208</v>
      </c>
      <c r="M55" s="469">
        <v>2209</v>
      </c>
      <c r="N55" s="468">
        <v>2209</v>
      </c>
      <c r="O55" s="468">
        <v>2209</v>
      </c>
      <c r="P55" s="468">
        <v>2209</v>
      </c>
      <c r="Q55" s="468">
        <v>2209</v>
      </c>
      <c r="R55" s="468">
        <v>2274.6579999999999</v>
      </c>
      <c r="S55" s="470">
        <v>2229.558</v>
      </c>
      <c r="T55" s="470">
        <v>2229.6</v>
      </c>
      <c r="U55" s="166"/>
    </row>
    <row r="56" spans="1:21">
      <c r="A56" s="465" t="s">
        <v>27</v>
      </c>
      <c r="B56" s="466" t="s">
        <v>30</v>
      </c>
      <c r="C56" s="466" t="s">
        <v>30</v>
      </c>
      <c r="D56" s="466">
        <v>275</v>
      </c>
      <c r="E56" s="466">
        <v>275</v>
      </c>
      <c r="F56" s="467">
        <v>268</v>
      </c>
      <c r="G56" s="467">
        <v>268</v>
      </c>
      <c r="H56" s="469">
        <v>274</v>
      </c>
      <c r="I56" s="468">
        <v>274</v>
      </c>
      <c r="J56" s="468">
        <v>274</v>
      </c>
      <c r="K56" s="468">
        <v>274</v>
      </c>
      <c r="L56" s="468">
        <v>274</v>
      </c>
      <c r="M56" s="469">
        <v>476</v>
      </c>
      <c r="N56" s="468">
        <v>477</v>
      </c>
      <c r="O56" s="468">
        <v>472</v>
      </c>
      <c r="P56" s="468">
        <v>472</v>
      </c>
      <c r="Q56" s="468">
        <v>563.24</v>
      </c>
      <c r="R56" s="468">
        <v>557.44000000000005</v>
      </c>
      <c r="S56" s="470">
        <v>557.44000000000005</v>
      </c>
      <c r="T56" s="470">
        <v>557.4</v>
      </c>
      <c r="U56" s="166"/>
    </row>
    <row r="57" spans="1:21">
      <c r="A57" s="465" t="s">
        <v>28</v>
      </c>
      <c r="B57" s="466" t="s">
        <v>30</v>
      </c>
      <c r="C57" s="466" t="s">
        <v>30</v>
      </c>
      <c r="D57" s="466">
        <v>915</v>
      </c>
      <c r="E57" s="466">
        <v>915</v>
      </c>
      <c r="F57" s="467">
        <v>915</v>
      </c>
      <c r="G57" s="467">
        <v>915</v>
      </c>
      <c r="H57" s="467">
        <v>915</v>
      </c>
      <c r="I57" s="467">
        <v>915</v>
      </c>
      <c r="J57" s="468">
        <v>915</v>
      </c>
      <c r="K57" s="468">
        <v>1012</v>
      </c>
      <c r="L57" s="468">
        <v>1012</v>
      </c>
      <c r="M57" s="469">
        <v>1012</v>
      </c>
      <c r="N57" s="468">
        <v>1012</v>
      </c>
      <c r="O57" s="468">
        <v>942</v>
      </c>
      <c r="P57" s="468">
        <v>942</v>
      </c>
      <c r="Q57" s="468">
        <v>940</v>
      </c>
      <c r="R57" s="468">
        <v>855.9</v>
      </c>
      <c r="S57" s="470">
        <v>1028.5999999999999</v>
      </c>
      <c r="T57" s="470">
        <v>1028.5999999999999</v>
      </c>
      <c r="U57" s="166"/>
    </row>
    <row r="58" spans="1:21">
      <c r="A58" s="465" t="s">
        <v>29</v>
      </c>
      <c r="B58" s="466" t="s">
        <v>30</v>
      </c>
      <c r="C58" s="466" t="s">
        <v>30</v>
      </c>
      <c r="D58" s="466">
        <v>2358</v>
      </c>
      <c r="E58" s="466">
        <v>4423</v>
      </c>
      <c r="F58" s="467">
        <v>4433</v>
      </c>
      <c r="G58" s="468">
        <v>4423</v>
      </c>
      <c r="H58" s="468">
        <v>4423</v>
      </c>
      <c r="I58" s="468">
        <v>4422</v>
      </c>
      <c r="J58" s="468">
        <v>4422</v>
      </c>
      <c r="K58" s="468">
        <v>4330</v>
      </c>
      <c r="L58" s="468">
        <v>4330</v>
      </c>
      <c r="M58" s="469">
        <v>4330</v>
      </c>
      <c r="N58" s="468">
        <v>4331</v>
      </c>
      <c r="O58" s="468">
        <v>4330</v>
      </c>
      <c r="P58" s="468">
        <v>4261</v>
      </c>
      <c r="Q58" s="471" t="s">
        <v>30</v>
      </c>
      <c r="R58" s="471" t="s">
        <v>30</v>
      </c>
      <c r="S58" s="471" t="s">
        <v>30</v>
      </c>
      <c r="T58" s="471" t="s">
        <v>30</v>
      </c>
      <c r="U58" s="166"/>
    </row>
    <row r="59" spans="1:21">
      <c r="A59" s="465" t="s">
        <v>31</v>
      </c>
      <c r="B59" s="466" t="s">
        <v>30</v>
      </c>
      <c r="C59" s="466" t="s">
        <v>30</v>
      </c>
      <c r="D59" s="466">
        <v>1190</v>
      </c>
      <c r="E59" s="466">
        <v>1190</v>
      </c>
      <c r="F59" s="467">
        <v>1190</v>
      </c>
      <c r="G59" s="467">
        <v>1190</v>
      </c>
      <c r="H59" s="467">
        <v>1190</v>
      </c>
      <c r="I59" s="468">
        <v>1184</v>
      </c>
      <c r="J59" s="468">
        <v>1184</v>
      </c>
      <c r="K59" s="468">
        <v>1184</v>
      </c>
      <c r="L59" s="468">
        <v>1184</v>
      </c>
      <c r="M59" s="469">
        <v>1184</v>
      </c>
      <c r="N59" s="468">
        <v>1184</v>
      </c>
      <c r="O59" s="468">
        <v>1139</v>
      </c>
      <c r="P59" s="468">
        <v>1139</v>
      </c>
      <c r="Q59" s="468">
        <v>975</v>
      </c>
      <c r="R59" s="468">
        <v>1010.0169999999999</v>
      </c>
      <c r="S59" s="470">
        <v>1010</v>
      </c>
      <c r="T59" s="470">
        <v>1010</v>
      </c>
      <c r="U59" s="166"/>
    </row>
    <row r="60" spans="1:21">
      <c r="A60" s="465" t="s">
        <v>32</v>
      </c>
      <c r="B60" s="466" t="s">
        <v>30</v>
      </c>
      <c r="C60" s="466" t="s">
        <v>30</v>
      </c>
      <c r="D60" s="466">
        <v>3612</v>
      </c>
      <c r="E60" s="466">
        <v>3622</v>
      </c>
      <c r="F60" s="467">
        <v>3622</v>
      </c>
      <c r="G60" s="468">
        <v>2432</v>
      </c>
      <c r="H60" s="469">
        <v>2434</v>
      </c>
      <c r="I60" s="468">
        <v>2432</v>
      </c>
      <c r="J60" s="468">
        <v>2427</v>
      </c>
      <c r="K60" s="468">
        <v>2427</v>
      </c>
      <c r="L60" s="468">
        <v>2427</v>
      </c>
      <c r="M60" s="469">
        <v>2427</v>
      </c>
      <c r="N60" s="468">
        <v>2487</v>
      </c>
      <c r="O60" s="468">
        <v>2487</v>
      </c>
      <c r="P60" s="468">
        <v>2487</v>
      </c>
      <c r="Q60" s="468">
        <v>2487</v>
      </c>
      <c r="R60" s="468">
        <v>1983</v>
      </c>
      <c r="S60" s="470">
        <v>1983</v>
      </c>
      <c r="T60" s="470">
        <v>1983</v>
      </c>
      <c r="U60" s="166"/>
    </row>
    <row r="61" spans="1:21">
      <c r="A61" s="465" t="s">
        <v>33</v>
      </c>
      <c r="B61" s="466" t="s">
        <v>30</v>
      </c>
      <c r="C61" s="466" t="s">
        <v>30</v>
      </c>
      <c r="D61" s="466" t="s">
        <v>30</v>
      </c>
      <c r="E61" s="466" t="s">
        <v>30</v>
      </c>
      <c r="F61" s="466" t="s">
        <v>30</v>
      </c>
      <c r="G61" s="466" t="s">
        <v>30</v>
      </c>
      <c r="H61" s="466" t="s">
        <v>30</v>
      </c>
      <c r="I61" s="466" t="s">
        <v>30</v>
      </c>
      <c r="J61" s="466" t="s">
        <v>30</v>
      </c>
      <c r="K61" s="466" t="s">
        <v>30</v>
      </c>
      <c r="L61" s="466" t="s">
        <v>30</v>
      </c>
      <c r="M61" s="466" t="s">
        <v>30</v>
      </c>
      <c r="N61" s="466" t="s">
        <v>30</v>
      </c>
      <c r="O61" s="466" t="s">
        <v>30</v>
      </c>
      <c r="P61" s="466" t="s">
        <v>30</v>
      </c>
      <c r="Q61" s="468">
        <v>4415</v>
      </c>
      <c r="R61" s="468">
        <v>4152.4199999999992</v>
      </c>
      <c r="S61" s="472">
        <v>4151.6000000000004</v>
      </c>
      <c r="T61" s="470">
        <v>4151.6000000000004</v>
      </c>
      <c r="U61" s="166"/>
    </row>
    <row r="62" spans="1:21" ht="12" customHeight="1">
      <c r="A62" s="465" t="s">
        <v>34</v>
      </c>
      <c r="B62" s="466" t="s">
        <v>30</v>
      </c>
      <c r="C62" s="466" t="s">
        <v>30</v>
      </c>
      <c r="D62" s="466">
        <v>1155</v>
      </c>
      <c r="E62" s="466">
        <v>1155</v>
      </c>
      <c r="F62" s="467">
        <v>1155</v>
      </c>
      <c r="G62" s="468">
        <v>2247</v>
      </c>
      <c r="H62" s="469">
        <v>2255</v>
      </c>
      <c r="I62" s="468">
        <v>3186</v>
      </c>
      <c r="J62" s="468">
        <v>3186</v>
      </c>
      <c r="K62" s="468">
        <v>3186</v>
      </c>
      <c r="L62" s="468">
        <v>3186</v>
      </c>
      <c r="M62" s="469">
        <v>3186</v>
      </c>
      <c r="N62" s="468">
        <v>3186</v>
      </c>
      <c r="O62" s="468">
        <v>3186</v>
      </c>
      <c r="P62" s="468">
        <v>3186</v>
      </c>
      <c r="Q62" s="468">
        <v>3186</v>
      </c>
      <c r="R62" s="468">
        <v>3186</v>
      </c>
      <c r="S62" s="472">
        <v>3186</v>
      </c>
      <c r="T62" s="470">
        <v>3186</v>
      </c>
      <c r="U62" s="166"/>
    </row>
    <row r="63" spans="1:21">
      <c r="A63" s="535" t="s">
        <v>3163</v>
      </c>
      <c r="B63" s="535"/>
      <c r="C63" s="535"/>
      <c r="D63" s="535"/>
      <c r="E63" s="535"/>
      <c r="F63" s="535"/>
      <c r="G63" s="535"/>
      <c r="H63" s="535"/>
      <c r="I63" s="535"/>
      <c r="J63" s="535"/>
      <c r="T63" s="166"/>
    </row>
    <row r="64" spans="1:21">
      <c r="A64" s="35"/>
      <c r="B64" s="35"/>
      <c r="C64" s="35"/>
      <c r="D64" s="35"/>
      <c r="E64" s="35"/>
      <c r="F64" s="35"/>
      <c r="G64" s="35"/>
      <c r="H64" s="35"/>
      <c r="I64" s="35"/>
      <c r="J64" s="35"/>
      <c r="T64" s="166"/>
    </row>
    <row r="65" spans="1:21">
      <c r="A65" s="604" t="s">
        <v>3168</v>
      </c>
      <c r="B65" s="604"/>
      <c r="C65" s="604"/>
      <c r="D65" s="604"/>
      <c r="E65" s="604"/>
      <c r="F65" s="604"/>
      <c r="G65" s="604"/>
      <c r="H65" s="604"/>
      <c r="I65" s="604"/>
      <c r="J65" s="604"/>
      <c r="K65" s="604"/>
      <c r="L65" s="604"/>
      <c r="M65" s="604"/>
      <c r="N65" s="604"/>
      <c r="O65" s="604"/>
      <c r="P65" s="604"/>
      <c r="Q65" s="604"/>
      <c r="R65" s="604"/>
      <c r="T65" s="166"/>
    </row>
    <row r="66" spans="1:21">
      <c r="A66" s="607" t="s">
        <v>51</v>
      </c>
      <c r="B66" s="607"/>
      <c r="C66" s="607"/>
      <c r="D66" s="607"/>
      <c r="E66" s="607"/>
      <c r="F66" s="607"/>
      <c r="G66" s="607"/>
      <c r="H66" s="607"/>
      <c r="I66" s="607"/>
      <c r="J66" s="607"/>
      <c r="K66" s="607"/>
      <c r="L66" s="607"/>
      <c r="M66" s="607"/>
      <c r="N66" s="607"/>
      <c r="O66" s="607"/>
      <c r="P66" s="607"/>
      <c r="Q66" s="607"/>
      <c r="R66" s="607"/>
      <c r="T66" s="166"/>
    </row>
    <row r="67" spans="1:21" ht="14.45" customHeight="1">
      <c r="A67" s="456"/>
      <c r="B67" s="458">
        <v>2003</v>
      </c>
      <c r="C67" s="458">
        <v>2004</v>
      </c>
      <c r="D67" s="458" t="s">
        <v>3</v>
      </c>
      <c r="E67" s="458" t="s">
        <v>4</v>
      </c>
      <c r="F67" s="458" t="s">
        <v>5</v>
      </c>
      <c r="G67" s="458" t="s">
        <v>6</v>
      </c>
      <c r="H67" s="458" t="s">
        <v>7</v>
      </c>
      <c r="I67" s="458" t="s">
        <v>8</v>
      </c>
      <c r="J67" s="458" t="s">
        <v>9</v>
      </c>
      <c r="K67" s="458" t="s">
        <v>10</v>
      </c>
      <c r="L67" s="458" t="s">
        <v>11</v>
      </c>
      <c r="M67" s="458" t="s">
        <v>12</v>
      </c>
      <c r="N67" s="458" t="s">
        <v>13</v>
      </c>
      <c r="O67" s="458" t="s">
        <v>14</v>
      </c>
      <c r="P67" s="458" t="s">
        <v>15</v>
      </c>
      <c r="Q67" s="458" t="s">
        <v>16</v>
      </c>
      <c r="R67" s="458" t="s">
        <v>17</v>
      </c>
      <c r="S67" s="458" t="s">
        <v>3164</v>
      </c>
      <c r="T67" s="458" t="s">
        <v>3165</v>
      </c>
    </row>
    <row r="68" spans="1:21">
      <c r="A68" s="459" t="s">
        <v>18</v>
      </c>
      <c r="B68" s="460" t="s">
        <v>30</v>
      </c>
      <c r="C68" s="460" t="s">
        <v>30</v>
      </c>
      <c r="D68" s="460">
        <v>36549</v>
      </c>
      <c r="E68" s="460">
        <v>36085</v>
      </c>
      <c r="F68" s="461">
        <v>39438</v>
      </c>
      <c r="G68" s="462">
        <v>39792</v>
      </c>
      <c r="H68" s="463">
        <v>43042</v>
      </c>
      <c r="I68" s="462">
        <v>41070</v>
      </c>
      <c r="J68" s="462">
        <v>42656</v>
      </c>
      <c r="K68" s="462">
        <v>42743</v>
      </c>
      <c r="L68" s="462">
        <v>42851</v>
      </c>
      <c r="M68" s="463">
        <v>38780</v>
      </c>
      <c r="N68" s="462">
        <v>38946</v>
      </c>
      <c r="O68" s="462">
        <v>38936</v>
      </c>
      <c r="P68" s="462">
        <v>38567</v>
      </c>
      <c r="Q68" s="462">
        <v>38145.18</v>
      </c>
      <c r="R68" s="462">
        <v>38808.536999999997</v>
      </c>
      <c r="S68" s="460">
        <v>38779.103000000003</v>
      </c>
      <c r="T68" s="460">
        <v>38428.399999999994</v>
      </c>
      <c r="U68" s="166"/>
    </row>
    <row r="69" spans="1:21">
      <c r="A69" s="465" t="s">
        <v>19</v>
      </c>
      <c r="B69" s="466" t="s">
        <v>30</v>
      </c>
      <c r="C69" s="466" t="s">
        <v>30</v>
      </c>
      <c r="D69" s="466">
        <v>3022</v>
      </c>
      <c r="E69" s="466">
        <v>2953</v>
      </c>
      <c r="F69" s="467">
        <v>2908</v>
      </c>
      <c r="G69" s="467">
        <v>2908</v>
      </c>
      <c r="H69" s="467">
        <v>2908</v>
      </c>
      <c r="I69" s="467">
        <v>2908</v>
      </c>
      <c r="J69" s="468">
        <v>2910</v>
      </c>
      <c r="K69" s="468">
        <v>3152</v>
      </c>
      <c r="L69" s="468">
        <v>2965</v>
      </c>
      <c r="M69" s="469">
        <v>2965</v>
      </c>
      <c r="N69" s="468">
        <v>2965</v>
      </c>
      <c r="O69" s="468">
        <v>2965</v>
      </c>
      <c r="P69" s="468">
        <v>2956</v>
      </c>
      <c r="Q69" s="468">
        <v>2965</v>
      </c>
      <c r="R69" s="468">
        <v>2965</v>
      </c>
      <c r="S69" s="466">
        <v>2965</v>
      </c>
      <c r="T69" s="466">
        <v>2965</v>
      </c>
      <c r="U69" s="166"/>
    </row>
    <row r="70" spans="1:21">
      <c r="A70" s="465" t="s">
        <v>20</v>
      </c>
      <c r="B70" s="466" t="s">
        <v>30</v>
      </c>
      <c r="C70" s="466" t="s">
        <v>30</v>
      </c>
      <c r="D70" s="466">
        <v>3158</v>
      </c>
      <c r="E70" s="466">
        <v>3158</v>
      </c>
      <c r="F70" s="467">
        <v>3158</v>
      </c>
      <c r="G70" s="467">
        <v>3158</v>
      </c>
      <c r="H70" s="467">
        <v>3158</v>
      </c>
      <c r="I70" s="468">
        <v>3128</v>
      </c>
      <c r="J70" s="468">
        <v>3128</v>
      </c>
      <c r="K70" s="468">
        <v>3128</v>
      </c>
      <c r="L70" s="468">
        <v>3602</v>
      </c>
      <c r="M70" s="469">
        <v>3602</v>
      </c>
      <c r="N70" s="468">
        <v>3602</v>
      </c>
      <c r="O70" s="468">
        <v>3995</v>
      </c>
      <c r="P70" s="468">
        <v>3602</v>
      </c>
      <c r="Q70" s="468">
        <v>3752</v>
      </c>
      <c r="R70" s="468">
        <v>3789.5250000000001</v>
      </c>
      <c r="S70" s="466">
        <v>3700.1</v>
      </c>
      <c r="T70" s="466">
        <v>3700.1</v>
      </c>
      <c r="U70" s="166"/>
    </row>
    <row r="71" spans="1:21">
      <c r="A71" s="465" t="s">
        <v>21</v>
      </c>
      <c r="B71" s="466" t="s">
        <v>30</v>
      </c>
      <c r="C71" s="466" t="s">
        <v>30</v>
      </c>
      <c r="D71" s="466">
        <v>712</v>
      </c>
      <c r="E71" s="466">
        <v>1802</v>
      </c>
      <c r="F71" s="467">
        <v>3589</v>
      </c>
      <c r="G71" s="467">
        <v>3589</v>
      </c>
      <c r="H71" s="469">
        <v>3613</v>
      </c>
      <c r="I71" s="468">
        <v>3589</v>
      </c>
      <c r="J71" s="468">
        <v>3589</v>
      </c>
      <c r="K71" s="468">
        <v>3589</v>
      </c>
      <c r="L71" s="468">
        <v>3589</v>
      </c>
      <c r="M71" s="475" t="s">
        <v>30</v>
      </c>
      <c r="N71" s="471" t="s">
        <v>30</v>
      </c>
      <c r="O71" s="471" t="s">
        <v>30</v>
      </c>
      <c r="P71" s="471" t="s">
        <v>30</v>
      </c>
      <c r="Q71" s="471" t="s">
        <v>30</v>
      </c>
      <c r="R71" s="468">
        <v>643.71400000000006</v>
      </c>
      <c r="S71" s="466">
        <v>643.71399999999994</v>
      </c>
      <c r="T71" s="466">
        <v>643.70000000000005</v>
      </c>
      <c r="U71" s="166"/>
    </row>
    <row r="72" spans="1:21" ht="13.9" customHeight="1">
      <c r="A72" s="465" t="s">
        <v>22</v>
      </c>
      <c r="B72" s="466" t="s">
        <v>30</v>
      </c>
      <c r="C72" s="466" t="s">
        <v>30</v>
      </c>
      <c r="D72" s="466" t="s">
        <v>30</v>
      </c>
      <c r="E72" s="466" t="s">
        <v>30</v>
      </c>
      <c r="F72" s="467" t="s">
        <v>30</v>
      </c>
      <c r="G72" s="467" t="s">
        <v>30</v>
      </c>
      <c r="H72" s="467" t="s">
        <v>30</v>
      </c>
      <c r="I72" s="467" t="s">
        <v>30</v>
      </c>
      <c r="J72" s="468">
        <v>1272</v>
      </c>
      <c r="K72" s="468">
        <v>1272</v>
      </c>
      <c r="L72" s="468">
        <v>1089</v>
      </c>
      <c r="M72" s="469">
        <v>1089</v>
      </c>
      <c r="N72" s="468">
        <v>1089</v>
      </c>
      <c r="O72" s="468">
        <v>1089</v>
      </c>
      <c r="P72" s="468">
        <v>1089</v>
      </c>
      <c r="Q72" s="468">
        <v>1088.58</v>
      </c>
      <c r="R72" s="468">
        <v>1088.58</v>
      </c>
      <c r="S72" s="467">
        <v>1088.58</v>
      </c>
      <c r="T72" s="466">
        <v>1088.5999999999999</v>
      </c>
      <c r="U72" s="166"/>
    </row>
    <row r="73" spans="1:21">
      <c r="A73" s="465" t="s">
        <v>23</v>
      </c>
      <c r="B73" s="466" t="s">
        <v>30</v>
      </c>
      <c r="C73" s="466" t="s">
        <v>30</v>
      </c>
      <c r="D73" s="466">
        <v>1997</v>
      </c>
      <c r="E73" s="466">
        <v>1997</v>
      </c>
      <c r="F73" s="467">
        <v>3138</v>
      </c>
      <c r="G73" s="468">
        <v>3153</v>
      </c>
      <c r="H73" s="469">
        <v>3154</v>
      </c>
      <c r="I73" s="468">
        <v>3168</v>
      </c>
      <c r="J73" s="468">
        <v>3491</v>
      </c>
      <c r="K73" s="468">
        <v>3314</v>
      </c>
      <c r="L73" s="468">
        <v>3383</v>
      </c>
      <c r="M73" s="469">
        <v>3383</v>
      </c>
      <c r="N73" s="468">
        <v>3383</v>
      </c>
      <c r="O73" s="468">
        <v>3380</v>
      </c>
      <c r="P73" s="468">
        <v>3380</v>
      </c>
      <c r="Q73" s="468">
        <v>3359</v>
      </c>
      <c r="R73" s="468">
        <v>3358.7</v>
      </c>
      <c r="S73" s="466">
        <v>3462.7</v>
      </c>
      <c r="T73" s="466">
        <v>3462.7</v>
      </c>
      <c r="U73" s="166"/>
    </row>
    <row r="74" spans="1:21">
      <c r="A74" s="465" t="s">
        <v>24</v>
      </c>
      <c r="B74" s="466" t="s">
        <v>30</v>
      </c>
      <c r="C74" s="466" t="s">
        <v>30</v>
      </c>
      <c r="D74" s="466">
        <v>1841</v>
      </c>
      <c r="E74" s="466">
        <v>1806</v>
      </c>
      <c r="F74" s="467">
        <v>1948</v>
      </c>
      <c r="G74" s="468">
        <v>1922</v>
      </c>
      <c r="H74" s="468">
        <v>1922</v>
      </c>
      <c r="I74" s="468">
        <v>1976</v>
      </c>
      <c r="J74" s="468">
        <v>1965</v>
      </c>
      <c r="K74" s="468">
        <v>1965</v>
      </c>
      <c r="L74" s="468">
        <v>1918</v>
      </c>
      <c r="M74" s="469">
        <v>1904</v>
      </c>
      <c r="N74" s="468">
        <v>1904</v>
      </c>
      <c r="O74" s="468">
        <v>2048</v>
      </c>
      <c r="P74" s="468">
        <v>1913</v>
      </c>
      <c r="Q74" s="468">
        <v>1188</v>
      </c>
      <c r="R74" s="468">
        <v>1188.412</v>
      </c>
      <c r="S74" s="466">
        <v>1188.75</v>
      </c>
      <c r="T74" s="466">
        <v>1188.7</v>
      </c>
      <c r="U74" s="166"/>
    </row>
    <row r="75" spans="1:21">
      <c r="A75" s="465" t="s">
        <v>25</v>
      </c>
      <c r="B75" s="466" t="s">
        <v>30</v>
      </c>
      <c r="C75" s="466" t="s">
        <v>30</v>
      </c>
      <c r="D75" s="466">
        <v>2665</v>
      </c>
      <c r="E75" s="466">
        <v>2665</v>
      </c>
      <c r="F75" s="467">
        <v>2712</v>
      </c>
      <c r="G75" s="468">
        <v>2522</v>
      </c>
      <c r="H75" s="468">
        <v>2522</v>
      </c>
      <c r="I75" s="468">
        <v>2522</v>
      </c>
      <c r="J75" s="468">
        <v>2522</v>
      </c>
      <c r="K75" s="468">
        <v>2522</v>
      </c>
      <c r="L75" s="468">
        <v>2522</v>
      </c>
      <c r="M75" s="469">
        <v>2522</v>
      </c>
      <c r="N75" s="468">
        <v>2522</v>
      </c>
      <c r="O75" s="468">
        <v>2522</v>
      </c>
      <c r="P75" s="468">
        <v>2522</v>
      </c>
      <c r="Q75" s="468">
        <v>2522.3000000000002</v>
      </c>
      <c r="R75" s="468">
        <v>2522.3000000000002</v>
      </c>
      <c r="S75" s="466">
        <v>2522.3000000000002</v>
      </c>
      <c r="T75" s="466">
        <v>2522.3000000000002</v>
      </c>
      <c r="U75" s="166"/>
    </row>
    <row r="76" spans="1:21">
      <c r="A76" s="465" t="s">
        <v>26</v>
      </c>
      <c r="B76" s="466" t="s">
        <v>30</v>
      </c>
      <c r="C76" s="466" t="s">
        <v>30</v>
      </c>
      <c r="D76" s="466">
        <v>5902</v>
      </c>
      <c r="E76" s="466">
        <v>5898</v>
      </c>
      <c r="F76" s="467">
        <v>5898</v>
      </c>
      <c r="G76" s="467">
        <v>5898</v>
      </c>
      <c r="H76" s="467">
        <v>5898</v>
      </c>
      <c r="I76" s="467">
        <v>5898</v>
      </c>
      <c r="J76" s="468">
        <v>5898</v>
      </c>
      <c r="K76" s="468">
        <v>5898</v>
      </c>
      <c r="L76" s="468">
        <v>5898</v>
      </c>
      <c r="M76" s="469">
        <v>5671</v>
      </c>
      <c r="N76" s="468">
        <v>5671</v>
      </c>
      <c r="O76" s="468">
        <v>5671</v>
      </c>
      <c r="P76" s="468">
        <v>5671</v>
      </c>
      <c r="Q76" s="468">
        <v>5681</v>
      </c>
      <c r="R76" s="468">
        <v>5601.32</v>
      </c>
      <c r="S76" s="466">
        <v>5520.2</v>
      </c>
      <c r="T76" s="466">
        <v>5520.2</v>
      </c>
      <c r="U76" s="166"/>
    </row>
    <row r="77" spans="1:21">
      <c r="A77" s="465" t="s">
        <v>27</v>
      </c>
      <c r="B77" s="466" t="s">
        <v>30</v>
      </c>
      <c r="C77" s="466" t="s">
        <v>30</v>
      </c>
      <c r="D77" s="466">
        <v>1287</v>
      </c>
      <c r="E77" s="466">
        <v>1331</v>
      </c>
      <c r="F77" s="467">
        <v>1424</v>
      </c>
      <c r="G77" s="468">
        <v>1935</v>
      </c>
      <c r="H77" s="469">
        <v>1962</v>
      </c>
      <c r="I77" s="468">
        <v>1954</v>
      </c>
      <c r="J77" s="468">
        <v>1955</v>
      </c>
      <c r="K77" s="468">
        <v>1977</v>
      </c>
      <c r="L77" s="468">
        <v>1976</v>
      </c>
      <c r="M77" s="469">
        <v>1769</v>
      </c>
      <c r="N77" s="468">
        <v>1770</v>
      </c>
      <c r="O77" s="468">
        <v>1797</v>
      </c>
      <c r="P77" s="468">
        <v>1867</v>
      </c>
      <c r="Q77" s="468">
        <v>1872</v>
      </c>
      <c r="R77" s="468">
        <v>1824.319</v>
      </c>
      <c r="S77" s="466">
        <v>1824.259</v>
      </c>
      <c r="T77" s="466">
        <v>1473.6</v>
      </c>
      <c r="U77" s="166"/>
    </row>
    <row r="78" spans="1:21">
      <c r="A78" s="465" t="s">
        <v>28</v>
      </c>
      <c r="B78" s="466" t="s">
        <v>30</v>
      </c>
      <c r="C78" s="466" t="s">
        <v>30</v>
      </c>
      <c r="D78" s="466">
        <v>462</v>
      </c>
      <c r="E78" s="466">
        <v>462</v>
      </c>
      <c r="F78" s="467">
        <v>462</v>
      </c>
      <c r="G78" s="468">
        <v>475</v>
      </c>
      <c r="H78" s="469">
        <v>541</v>
      </c>
      <c r="I78" s="469">
        <v>541</v>
      </c>
      <c r="J78" s="468">
        <v>541</v>
      </c>
      <c r="K78" s="468">
        <v>541</v>
      </c>
      <c r="L78" s="468">
        <v>541</v>
      </c>
      <c r="M78" s="469">
        <v>541</v>
      </c>
      <c r="N78" s="468">
        <v>541</v>
      </c>
      <c r="O78" s="468">
        <v>717</v>
      </c>
      <c r="P78" s="468">
        <v>717</v>
      </c>
      <c r="Q78" s="468">
        <v>857</v>
      </c>
      <c r="R78" s="468">
        <v>940.1</v>
      </c>
      <c r="S78" s="466">
        <v>913.7</v>
      </c>
      <c r="T78" s="466">
        <v>913.7</v>
      </c>
      <c r="U78" s="166"/>
    </row>
    <row r="79" spans="1:21">
      <c r="A79" s="465" t="s">
        <v>29</v>
      </c>
      <c r="B79" s="466" t="s">
        <v>30</v>
      </c>
      <c r="C79" s="466" t="s">
        <v>30</v>
      </c>
      <c r="D79" s="466">
        <v>2074</v>
      </c>
      <c r="E79" s="466" t="s">
        <v>30</v>
      </c>
      <c r="F79" s="467" t="s">
        <v>30</v>
      </c>
      <c r="G79" s="467" t="s">
        <v>30</v>
      </c>
      <c r="H79" s="469">
        <v>3140</v>
      </c>
      <c r="I79" s="468">
        <v>2082</v>
      </c>
      <c r="J79" s="468">
        <v>2082</v>
      </c>
      <c r="K79" s="468">
        <v>2082</v>
      </c>
      <c r="L79" s="468">
        <v>2065</v>
      </c>
      <c r="M79" s="469">
        <v>2031</v>
      </c>
      <c r="N79" s="468">
        <v>2081</v>
      </c>
      <c r="O79" s="468">
        <v>1632</v>
      </c>
      <c r="P79" s="468">
        <v>1643</v>
      </c>
      <c r="Q79" s="474" t="s">
        <v>30</v>
      </c>
      <c r="R79" s="474" t="s">
        <v>30</v>
      </c>
      <c r="S79" s="474" t="s">
        <v>30</v>
      </c>
      <c r="T79" s="474" t="s">
        <v>30</v>
      </c>
      <c r="U79" s="166"/>
    </row>
    <row r="80" spans="1:21" ht="13.9" customHeight="1">
      <c r="A80" s="465" t="s">
        <v>31</v>
      </c>
      <c r="B80" s="466" t="s">
        <v>30</v>
      </c>
      <c r="C80" s="466" t="s">
        <v>30</v>
      </c>
      <c r="D80" s="466">
        <v>2258</v>
      </c>
      <c r="E80" s="466">
        <v>2846</v>
      </c>
      <c r="F80" s="467">
        <v>3036</v>
      </c>
      <c r="G80" s="468">
        <v>2959</v>
      </c>
      <c r="H80" s="468">
        <v>2959</v>
      </c>
      <c r="I80" s="468">
        <v>2965</v>
      </c>
      <c r="J80" s="468">
        <v>2964</v>
      </c>
      <c r="K80" s="468">
        <v>2964</v>
      </c>
      <c r="L80" s="468">
        <v>2964</v>
      </c>
      <c r="M80" s="469">
        <v>2964</v>
      </c>
      <c r="N80" s="468">
        <v>2965</v>
      </c>
      <c r="O80" s="468">
        <v>2791</v>
      </c>
      <c r="P80" s="468">
        <v>2803</v>
      </c>
      <c r="Q80" s="468">
        <v>2803.3</v>
      </c>
      <c r="R80" s="468">
        <v>2803.3</v>
      </c>
      <c r="S80" s="466">
        <v>2709.3</v>
      </c>
      <c r="T80" s="466">
        <v>2709.3</v>
      </c>
      <c r="U80" s="166"/>
    </row>
    <row r="81" spans="1:21">
      <c r="A81" s="465" t="s">
        <v>32</v>
      </c>
      <c r="B81" s="466" t="s">
        <v>30</v>
      </c>
      <c r="C81" s="466" t="s">
        <v>30</v>
      </c>
      <c r="D81" s="466">
        <v>3922</v>
      </c>
      <c r="E81" s="466">
        <v>3912</v>
      </c>
      <c r="F81" s="467">
        <v>3911</v>
      </c>
      <c r="G81" s="468">
        <v>5103</v>
      </c>
      <c r="H81" s="468">
        <v>5103</v>
      </c>
      <c r="I81" s="468">
        <v>5103</v>
      </c>
      <c r="J81" s="468">
        <v>5103</v>
      </c>
      <c r="K81" s="468">
        <v>5103</v>
      </c>
      <c r="L81" s="468">
        <v>5103</v>
      </c>
      <c r="M81" s="469">
        <v>5103</v>
      </c>
      <c r="N81" s="468">
        <v>5043</v>
      </c>
      <c r="O81" s="468">
        <v>5043</v>
      </c>
      <c r="P81" s="468">
        <v>5043</v>
      </c>
      <c r="Q81" s="468">
        <v>5043</v>
      </c>
      <c r="R81" s="468">
        <v>5043</v>
      </c>
      <c r="S81" s="466">
        <v>5043</v>
      </c>
      <c r="T81" s="466">
        <v>5043</v>
      </c>
      <c r="U81" s="166"/>
    </row>
    <row r="82" spans="1:21" ht="13.9" customHeight="1">
      <c r="A82" s="465" t="s">
        <v>33</v>
      </c>
      <c r="B82" s="466" t="s">
        <v>30</v>
      </c>
      <c r="C82" s="466" t="s">
        <v>30</v>
      </c>
      <c r="D82" s="466" t="s">
        <v>30</v>
      </c>
      <c r="E82" s="466" t="s">
        <v>30</v>
      </c>
      <c r="F82" s="466" t="s">
        <v>30</v>
      </c>
      <c r="G82" s="466" t="s">
        <v>30</v>
      </c>
      <c r="H82" s="466" t="s">
        <v>30</v>
      </c>
      <c r="I82" s="466" t="s">
        <v>30</v>
      </c>
      <c r="J82" s="466" t="s">
        <v>30</v>
      </c>
      <c r="K82" s="466" t="s">
        <v>30</v>
      </c>
      <c r="L82" s="466" t="s">
        <v>30</v>
      </c>
      <c r="M82" s="466" t="s">
        <v>30</v>
      </c>
      <c r="N82" s="466" t="s">
        <v>30</v>
      </c>
      <c r="O82" s="466" t="s">
        <v>30</v>
      </c>
      <c r="P82" s="466" t="s">
        <v>30</v>
      </c>
      <c r="Q82" s="468">
        <v>1663</v>
      </c>
      <c r="R82" s="468">
        <v>1642.675</v>
      </c>
      <c r="S82" s="467">
        <v>1799.9</v>
      </c>
      <c r="T82" s="466">
        <v>1799.9</v>
      </c>
      <c r="U82" s="166"/>
    </row>
    <row r="83" spans="1:21">
      <c r="A83" s="465" t="s">
        <v>34</v>
      </c>
      <c r="B83" s="466" t="s">
        <v>30</v>
      </c>
      <c r="C83" s="466" t="s">
        <v>30</v>
      </c>
      <c r="D83" s="466">
        <v>7249</v>
      </c>
      <c r="E83" s="466">
        <v>7255</v>
      </c>
      <c r="F83" s="467">
        <v>7254</v>
      </c>
      <c r="G83" s="468">
        <v>6170</v>
      </c>
      <c r="H83" s="469">
        <v>6162</v>
      </c>
      <c r="I83" s="468">
        <v>5236</v>
      </c>
      <c r="J83" s="468">
        <v>5236</v>
      </c>
      <c r="K83" s="468">
        <v>5236</v>
      </c>
      <c r="L83" s="468">
        <v>5236</v>
      </c>
      <c r="M83" s="469">
        <v>5236</v>
      </c>
      <c r="N83" s="468">
        <v>5411</v>
      </c>
      <c r="O83" s="468">
        <v>5286</v>
      </c>
      <c r="P83" s="468">
        <v>5361</v>
      </c>
      <c r="Q83" s="468">
        <v>5351</v>
      </c>
      <c r="R83" s="468">
        <v>5397.5919999999987</v>
      </c>
      <c r="S83" s="467">
        <v>5397.6</v>
      </c>
      <c r="T83" s="466">
        <v>5397.6</v>
      </c>
      <c r="U83" s="166"/>
    </row>
    <row r="84" spans="1:21">
      <c r="A84" s="535" t="s">
        <v>3163</v>
      </c>
      <c r="B84" s="535"/>
      <c r="C84" s="535"/>
      <c r="D84" s="535"/>
      <c r="E84" s="535"/>
      <c r="F84" s="535"/>
      <c r="G84" s="535"/>
      <c r="H84" s="535"/>
      <c r="I84" s="535"/>
      <c r="J84" s="535"/>
    </row>
    <row r="85" spans="1:21">
      <c r="A85" s="35"/>
      <c r="B85" s="35"/>
      <c r="C85" s="35"/>
      <c r="D85" s="35"/>
      <c r="E85" s="35"/>
      <c r="F85" s="35"/>
      <c r="G85" s="35"/>
      <c r="H85" s="35"/>
      <c r="I85" s="35"/>
      <c r="J85" s="35"/>
    </row>
    <row r="86" spans="1:21">
      <c r="A86" s="604" t="s">
        <v>3169</v>
      </c>
      <c r="B86" s="604"/>
      <c r="C86" s="604"/>
      <c r="D86" s="604"/>
      <c r="E86" s="604"/>
      <c r="F86" s="604"/>
      <c r="G86" s="604"/>
      <c r="H86" s="604"/>
      <c r="I86" s="604"/>
      <c r="J86" s="604"/>
      <c r="K86" s="604"/>
      <c r="L86" s="604"/>
      <c r="M86" s="604"/>
      <c r="N86" s="604"/>
      <c r="O86" s="604"/>
      <c r="P86" s="604"/>
      <c r="Q86" s="604"/>
      <c r="R86" s="604"/>
      <c r="S86" s="604"/>
    </row>
    <row r="87" spans="1:21">
      <c r="A87" s="606" t="s">
        <v>51</v>
      </c>
      <c r="B87" s="606"/>
      <c r="C87" s="606"/>
      <c r="D87" s="606"/>
      <c r="E87" s="606"/>
      <c r="F87" s="606"/>
      <c r="G87" s="606"/>
      <c r="H87" s="606"/>
      <c r="I87" s="606"/>
      <c r="J87" s="606"/>
      <c r="K87" s="606"/>
      <c r="L87" s="606"/>
      <c r="M87" s="606"/>
      <c r="N87" s="606"/>
      <c r="O87" s="606"/>
      <c r="P87" s="606"/>
      <c r="Q87" s="606"/>
      <c r="R87" s="606"/>
      <c r="S87" s="606"/>
    </row>
    <row r="88" spans="1:21" ht="12" customHeight="1">
      <c r="A88" s="609"/>
      <c r="B88" s="608">
        <v>2019</v>
      </c>
      <c r="C88" s="608"/>
      <c r="D88" s="608"/>
      <c r="E88" s="608"/>
      <c r="F88" s="608"/>
      <c r="G88" s="608"/>
      <c r="H88" s="608">
        <v>2020</v>
      </c>
      <c r="I88" s="608"/>
      <c r="J88" s="608"/>
      <c r="K88" s="608"/>
      <c r="L88" s="608"/>
      <c r="M88" s="608"/>
      <c r="N88" s="608">
        <v>2021</v>
      </c>
      <c r="O88" s="608"/>
      <c r="P88" s="608"/>
      <c r="Q88" s="608"/>
      <c r="R88" s="608"/>
      <c r="S88" s="608"/>
    </row>
    <row r="89" spans="1:21" ht="22.5">
      <c r="A89" s="610"/>
      <c r="B89" s="479" t="s">
        <v>3170</v>
      </c>
      <c r="C89" s="479" t="s">
        <v>3171</v>
      </c>
      <c r="D89" s="479" t="s">
        <v>3172</v>
      </c>
      <c r="E89" s="479" t="s">
        <v>3173</v>
      </c>
      <c r="F89" s="480" t="s">
        <v>3174</v>
      </c>
      <c r="G89" s="481" t="s">
        <v>3175</v>
      </c>
      <c r="H89" s="479" t="s">
        <v>3170</v>
      </c>
      <c r="I89" s="479" t="s">
        <v>3171</v>
      </c>
      <c r="J89" s="479" t="s">
        <v>3172</v>
      </c>
      <c r="K89" s="479" t="s">
        <v>3173</v>
      </c>
      <c r="L89" s="480" t="s">
        <v>3174</v>
      </c>
      <c r="M89" s="481" t="s">
        <v>3175</v>
      </c>
      <c r="N89" s="479" t="s">
        <v>3170</v>
      </c>
      <c r="O89" s="479" t="s">
        <v>3171</v>
      </c>
      <c r="P89" s="479" t="s">
        <v>3172</v>
      </c>
      <c r="Q89" s="479" t="s">
        <v>3173</v>
      </c>
      <c r="R89" s="480" t="s">
        <v>3174</v>
      </c>
      <c r="S89" s="481" t="s">
        <v>3175</v>
      </c>
    </row>
    <row r="90" spans="1:21" ht="12.75" customHeight="1">
      <c r="A90" s="465" t="s">
        <v>18</v>
      </c>
      <c r="B90" s="468">
        <v>2916.2629999999999</v>
      </c>
      <c r="C90" s="468">
        <v>6034.9380000000001</v>
      </c>
      <c r="D90" s="468">
        <v>27916.378999999997</v>
      </c>
      <c r="E90" s="468">
        <v>46810.745999999999</v>
      </c>
      <c r="F90" s="468">
        <v>11556.772000000001</v>
      </c>
      <c r="G90" s="468">
        <v>393.85999999999694</v>
      </c>
      <c r="H90" s="477">
        <v>3111.5230000000001</v>
      </c>
      <c r="I90" s="477">
        <v>6301.9030000000002</v>
      </c>
      <c r="J90" s="477">
        <v>27997.320999999996</v>
      </c>
      <c r="K90" s="477">
        <v>46642.088000000003</v>
      </c>
      <c r="L90" s="477">
        <v>11662.917999999998</v>
      </c>
      <c r="M90" s="477">
        <v>52</v>
      </c>
      <c r="N90" s="477">
        <v>3136.5</v>
      </c>
      <c r="O90" s="477">
        <v>7293.9</v>
      </c>
      <c r="P90" s="477">
        <v>27017.3</v>
      </c>
      <c r="Q90" s="477">
        <v>46786.400000000001</v>
      </c>
      <c r="R90" s="477">
        <v>11209</v>
      </c>
      <c r="S90" s="478" t="s">
        <v>30</v>
      </c>
    </row>
    <row r="91" spans="1:21">
      <c r="A91" s="465" t="s">
        <v>19</v>
      </c>
      <c r="B91" s="468">
        <v>610.1</v>
      </c>
      <c r="C91" s="468">
        <v>366</v>
      </c>
      <c r="D91" s="468">
        <v>2926.7</v>
      </c>
      <c r="E91" s="468">
        <v>3664.9000000000005</v>
      </c>
      <c r="F91" s="468">
        <v>372</v>
      </c>
      <c r="G91" s="471" t="s">
        <v>30</v>
      </c>
      <c r="H91" s="477">
        <v>635</v>
      </c>
      <c r="I91" s="477">
        <v>359</v>
      </c>
      <c r="J91" s="477">
        <v>2920.1</v>
      </c>
      <c r="K91" s="477">
        <v>3671.9</v>
      </c>
      <c r="L91" s="477">
        <v>372</v>
      </c>
      <c r="M91" s="478" t="s">
        <v>30</v>
      </c>
      <c r="N91" s="477">
        <v>659</v>
      </c>
      <c r="O91" s="477">
        <v>365</v>
      </c>
      <c r="P91" s="477">
        <v>2920.1</v>
      </c>
      <c r="Q91" s="477">
        <v>3671.9</v>
      </c>
      <c r="R91" s="477">
        <v>372</v>
      </c>
      <c r="S91" s="478" t="s">
        <v>30</v>
      </c>
    </row>
    <row r="92" spans="1:21">
      <c r="A92" s="465" t="s">
        <v>20</v>
      </c>
      <c r="B92" s="468">
        <v>18.899999999999999</v>
      </c>
      <c r="C92" s="468">
        <v>475</v>
      </c>
      <c r="D92" s="468">
        <v>1412.7</v>
      </c>
      <c r="E92" s="468">
        <v>3920.0410000000002</v>
      </c>
      <c r="F92" s="468">
        <v>1094.883</v>
      </c>
      <c r="G92" s="471" t="s">
        <v>30</v>
      </c>
      <c r="H92" s="477">
        <v>19</v>
      </c>
      <c r="I92" s="477">
        <v>778</v>
      </c>
      <c r="J92" s="477">
        <v>1072</v>
      </c>
      <c r="K92" s="477">
        <v>3901.4</v>
      </c>
      <c r="L92" s="477">
        <v>1061.5</v>
      </c>
      <c r="M92" s="478" t="s">
        <v>30</v>
      </c>
      <c r="N92" s="477">
        <v>19</v>
      </c>
      <c r="O92" s="477">
        <v>678</v>
      </c>
      <c r="P92" s="477">
        <v>1172</v>
      </c>
      <c r="Q92" s="477">
        <v>4056.7</v>
      </c>
      <c r="R92" s="477">
        <v>906.2</v>
      </c>
      <c r="S92" s="478" t="s">
        <v>30</v>
      </c>
    </row>
    <row r="93" spans="1:21">
      <c r="A93" s="465" t="s">
        <v>21</v>
      </c>
      <c r="B93" s="468">
        <v>676.38</v>
      </c>
      <c r="C93" s="468">
        <v>1221.1380000000001</v>
      </c>
      <c r="D93" s="468">
        <v>2552.4810000000002</v>
      </c>
      <c r="E93" s="468">
        <v>4017.989</v>
      </c>
      <c r="F93" s="468">
        <v>1108.143</v>
      </c>
      <c r="G93" s="468">
        <v>27.179999999999382</v>
      </c>
      <c r="H93" s="477">
        <v>677.38</v>
      </c>
      <c r="I93" s="477">
        <v>1149.403</v>
      </c>
      <c r="J93" s="477">
        <v>2540.473</v>
      </c>
      <c r="K93" s="477">
        <v>4123.9520000000002</v>
      </c>
      <c r="L93" s="477">
        <v>1115.058</v>
      </c>
      <c r="M93" s="477">
        <v>27</v>
      </c>
      <c r="N93" s="477">
        <v>672.4</v>
      </c>
      <c r="O93" s="477">
        <v>1557.4</v>
      </c>
      <c r="P93" s="477">
        <v>2142.4</v>
      </c>
      <c r="Q93" s="477">
        <v>4114</v>
      </c>
      <c r="R93" s="477">
        <v>1142.0999999999999</v>
      </c>
      <c r="S93" s="478" t="s">
        <v>30</v>
      </c>
    </row>
    <row r="94" spans="1:21">
      <c r="A94" s="465" t="s">
        <v>22</v>
      </c>
      <c r="B94" s="468">
        <v>0</v>
      </c>
      <c r="C94" s="468">
        <v>10</v>
      </c>
      <c r="D94" s="468">
        <v>1313.94</v>
      </c>
      <c r="E94" s="468">
        <v>809.05</v>
      </c>
      <c r="F94" s="468">
        <v>913.46</v>
      </c>
      <c r="G94" s="471" t="s">
        <v>30</v>
      </c>
      <c r="H94" s="478" t="s">
        <v>30</v>
      </c>
      <c r="I94" s="477">
        <v>10</v>
      </c>
      <c r="J94" s="477">
        <v>1313.98</v>
      </c>
      <c r="K94" s="477">
        <v>848.44</v>
      </c>
      <c r="L94" s="477">
        <v>874.06</v>
      </c>
      <c r="M94" s="478" t="s">
        <v>30</v>
      </c>
      <c r="N94" s="478" t="s">
        <v>30</v>
      </c>
      <c r="O94" s="477">
        <v>30</v>
      </c>
      <c r="P94" s="477">
        <v>1294</v>
      </c>
      <c r="Q94" s="477">
        <v>848.4</v>
      </c>
      <c r="R94" s="477">
        <v>874.1</v>
      </c>
      <c r="S94" s="478" t="s">
        <v>30</v>
      </c>
    </row>
    <row r="95" spans="1:21">
      <c r="A95" s="465" t="s">
        <v>23</v>
      </c>
      <c r="B95" s="468">
        <v>3</v>
      </c>
      <c r="C95" s="468">
        <v>257</v>
      </c>
      <c r="D95" s="468">
        <v>2198</v>
      </c>
      <c r="E95" s="468">
        <v>2551.4139999999998</v>
      </c>
      <c r="F95" s="468">
        <v>1490.2860000000003</v>
      </c>
      <c r="G95" s="471" t="s">
        <v>30</v>
      </c>
      <c r="H95" s="477">
        <v>3</v>
      </c>
      <c r="I95" s="477">
        <v>257</v>
      </c>
      <c r="J95" s="477">
        <v>2341</v>
      </c>
      <c r="K95" s="477">
        <v>2453.4</v>
      </c>
      <c r="L95" s="477">
        <v>1442.3</v>
      </c>
      <c r="M95" s="478" t="s">
        <v>30</v>
      </c>
      <c r="N95" s="477">
        <v>3</v>
      </c>
      <c r="O95" s="477">
        <v>257</v>
      </c>
      <c r="P95" s="477">
        <v>2341</v>
      </c>
      <c r="Q95" s="477">
        <v>2453.4</v>
      </c>
      <c r="R95" s="477">
        <v>1442.3</v>
      </c>
      <c r="S95" s="478" t="s">
        <v>30</v>
      </c>
    </row>
    <row r="96" spans="1:21">
      <c r="A96" s="465" t="s">
        <v>24</v>
      </c>
      <c r="B96" s="468">
        <v>374.84</v>
      </c>
      <c r="C96" s="468">
        <v>599.70000000000005</v>
      </c>
      <c r="D96" s="468">
        <v>902.1</v>
      </c>
      <c r="E96" s="468">
        <v>2037.4319999999998</v>
      </c>
      <c r="F96" s="468">
        <v>415.26</v>
      </c>
      <c r="G96" s="471" t="s">
        <v>30</v>
      </c>
      <c r="H96" s="477">
        <v>391</v>
      </c>
      <c r="I96" s="477">
        <v>624</v>
      </c>
      <c r="J96" s="477">
        <v>813.1</v>
      </c>
      <c r="K96" s="477">
        <v>2086.9499999999998</v>
      </c>
      <c r="L96" s="477">
        <v>415.6</v>
      </c>
      <c r="M96" s="478" t="s">
        <v>30</v>
      </c>
      <c r="N96" s="477">
        <v>391</v>
      </c>
      <c r="O96" s="477">
        <v>742</v>
      </c>
      <c r="P96" s="477">
        <v>695.1</v>
      </c>
      <c r="Q96" s="477">
        <v>2086</v>
      </c>
      <c r="R96" s="477">
        <v>415.6</v>
      </c>
      <c r="S96" s="478" t="s">
        <v>30</v>
      </c>
    </row>
    <row r="97" spans="1:19">
      <c r="A97" s="465" t="s">
        <v>25</v>
      </c>
      <c r="B97" s="468">
        <v>141.6</v>
      </c>
      <c r="C97" s="468">
        <v>113.5</v>
      </c>
      <c r="D97" s="468">
        <v>3895</v>
      </c>
      <c r="E97" s="468">
        <v>4552.3999999999996</v>
      </c>
      <c r="F97" s="468">
        <v>67</v>
      </c>
      <c r="G97" s="471" t="s">
        <v>30</v>
      </c>
      <c r="H97" s="477">
        <v>190</v>
      </c>
      <c r="I97" s="477">
        <v>96</v>
      </c>
      <c r="J97" s="477">
        <v>3858.7</v>
      </c>
      <c r="K97" s="477">
        <v>4568.8999999999996</v>
      </c>
      <c r="L97" s="477">
        <v>67</v>
      </c>
      <c r="M97" s="478" t="s">
        <v>30</v>
      </c>
      <c r="N97" s="477">
        <v>189</v>
      </c>
      <c r="O97" s="477">
        <v>96</v>
      </c>
      <c r="P97" s="477">
        <v>3859.7</v>
      </c>
      <c r="Q97" s="477">
        <v>4568.8999999999996</v>
      </c>
      <c r="R97" s="477">
        <v>67</v>
      </c>
      <c r="S97" s="478" t="s">
        <v>30</v>
      </c>
    </row>
    <row r="98" spans="1:19">
      <c r="A98" s="465" t="s">
        <v>26</v>
      </c>
      <c r="B98" s="468">
        <v>44</v>
      </c>
      <c r="C98" s="468">
        <v>207.2</v>
      </c>
      <c r="D98" s="468">
        <v>3649.4580000000001</v>
      </c>
      <c r="E98" s="468">
        <v>4187.1999999999989</v>
      </c>
      <c r="F98" s="468">
        <v>1195.32</v>
      </c>
      <c r="G98" s="471" t="s">
        <v>30</v>
      </c>
      <c r="H98" s="477">
        <v>44</v>
      </c>
      <c r="I98" s="477">
        <v>152</v>
      </c>
      <c r="J98" s="477">
        <v>4171.4580000000005</v>
      </c>
      <c r="K98" s="477">
        <v>3723.2</v>
      </c>
      <c r="L98" s="477">
        <v>1198.0999999999999</v>
      </c>
      <c r="M98" s="478" t="s">
        <v>30</v>
      </c>
      <c r="N98" s="477">
        <v>50</v>
      </c>
      <c r="O98" s="477">
        <v>307</v>
      </c>
      <c r="P98" s="477">
        <v>4010.5</v>
      </c>
      <c r="Q98" s="477">
        <v>3723.2</v>
      </c>
      <c r="R98" s="477">
        <v>1198.0999999999999</v>
      </c>
      <c r="S98" s="478" t="s">
        <v>30</v>
      </c>
    </row>
    <row r="99" spans="1:19">
      <c r="A99" s="465" t="s">
        <v>27</v>
      </c>
      <c r="B99" s="468">
        <v>275.14300000000003</v>
      </c>
      <c r="C99" s="468">
        <v>566</v>
      </c>
      <c r="D99" s="468">
        <v>702.41</v>
      </c>
      <c r="E99" s="468">
        <v>1384.2459999999999</v>
      </c>
      <c r="F99" s="468">
        <v>119.2</v>
      </c>
      <c r="G99" s="468">
        <v>350.76</v>
      </c>
      <c r="H99" s="477">
        <v>274.14300000000003</v>
      </c>
      <c r="I99" s="477">
        <v>566</v>
      </c>
      <c r="J99" s="477">
        <v>702.41</v>
      </c>
      <c r="K99" s="477">
        <v>1384.2459999999999</v>
      </c>
      <c r="L99" s="477">
        <v>469.9</v>
      </c>
      <c r="M99" s="478" t="s">
        <v>30</v>
      </c>
      <c r="N99" s="477">
        <v>275.10000000000002</v>
      </c>
      <c r="O99" s="477">
        <v>566</v>
      </c>
      <c r="P99" s="477">
        <v>702.4</v>
      </c>
      <c r="Q99" s="477">
        <v>1384.2</v>
      </c>
      <c r="R99" s="477">
        <v>119.2</v>
      </c>
      <c r="S99" s="478" t="s">
        <v>30</v>
      </c>
    </row>
    <row r="100" spans="1:19">
      <c r="A100" s="465" t="s">
        <v>28</v>
      </c>
      <c r="B100" s="468">
        <v>97</v>
      </c>
      <c r="C100" s="468">
        <v>397</v>
      </c>
      <c r="D100" s="468">
        <v>842.5</v>
      </c>
      <c r="E100" s="468">
        <v>1272.0999999999999</v>
      </c>
      <c r="F100" s="468">
        <v>209</v>
      </c>
      <c r="G100" s="468">
        <v>3.3999999999999773</v>
      </c>
      <c r="H100" s="477">
        <v>126</v>
      </c>
      <c r="I100" s="477">
        <v>493</v>
      </c>
      <c r="J100" s="477">
        <v>820.5</v>
      </c>
      <c r="K100" s="477">
        <v>1360.2</v>
      </c>
      <c r="L100" s="477">
        <v>130.6</v>
      </c>
      <c r="M100" s="477">
        <v>25</v>
      </c>
      <c r="N100" s="477">
        <v>126</v>
      </c>
      <c r="O100" s="477">
        <v>493</v>
      </c>
      <c r="P100" s="477">
        <v>820.5</v>
      </c>
      <c r="Q100" s="477">
        <v>1360.2</v>
      </c>
      <c r="R100" s="477">
        <v>155.6</v>
      </c>
      <c r="S100" s="478" t="s">
        <v>30</v>
      </c>
    </row>
    <row r="101" spans="1:19">
      <c r="A101" s="465" t="s">
        <v>31</v>
      </c>
      <c r="B101" s="468">
        <v>166</v>
      </c>
      <c r="C101" s="468">
        <v>653</v>
      </c>
      <c r="D101" s="468">
        <v>1776.8999999999999</v>
      </c>
      <c r="E101" s="468">
        <v>2728.1170000000002</v>
      </c>
      <c r="F101" s="468">
        <v>139.69999999999999</v>
      </c>
      <c r="G101" s="468">
        <v>12.400000000000091</v>
      </c>
      <c r="H101" s="477">
        <v>244</v>
      </c>
      <c r="I101" s="477">
        <v>614</v>
      </c>
      <c r="J101" s="477">
        <v>1738.1</v>
      </c>
      <c r="K101" s="477">
        <v>2646.5</v>
      </c>
      <c r="L101" s="477">
        <v>139.69999999999999</v>
      </c>
      <c r="M101" s="478" t="s">
        <v>30</v>
      </c>
      <c r="N101" s="477">
        <v>245</v>
      </c>
      <c r="O101" s="477">
        <v>609</v>
      </c>
      <c r="P101" s="477">
        <v>1742.1</v>
      </c>
      <c r="Q101" s="477">
        <v>2646.5</v>
      </c>
      <c r="R101" s="477">
        <v>139.69999999999999</v>
      </c>
      <c r="S101" s="478" t="s">
        <v>30</v>
      </c>
    </row>
    <row r="102" spans="1:19">
      <c r="A102" s="465" t="s">
        <v>32</v>
      </c>
      <c r="B102" s="468">
        <v>55</v>
      </c>
      <c r="C102" s="468">
        <v>379</v>
      </c>
      <c r="D102" s="468">
        <v>2142</v>
      </c>
      <c r="E102" s="468">
        <v>4122</v>
      </c>
      <c r="F102" s="468">
        <v>2298</v>
      </c>
      <c r="G102" s="471" t="s">
        <v>30</v>
      </c>
      <c r="H102" s="477">
        <v>57</v>
      </c>
      <c r="I102" s="477">
        <v>390</v>
      </c>
      <c r="J102" s="477">
        <v>2130.1999999999998</v>
      </c>
      <c r="K102" s="477">
        <v>4121.8</v>
      </c>
      <c r="L102" s="477">
        <v>2298</v>
      </c>
      <c r="M102" s="478" t="s">
        <v>30</v>
      </c>
      <c r="N102" s="477">
        <v>57</v>
      </c>
      <c r="O102" s="477">
        <v>390</v>
      </c>
      <c r="P102" s="477">
        <v>2130.1999999999998</v>
      </c>
      <c r="Q102" s="477">
        <v>4121.8</v>
      </c>
      <c r="R102" s="477">
        <v>2298</v>
      </c>
      <c r="S102" s="478" t="s">
        <v>30</v>
      </c>
    </row>
    <row r="103" spans="1:19">
      <c r="A103" s="465" t="s">
        <v>33</v>
      </c>
      <c r="B103" s="468">
        <v>445.3</v>
      </c>
      <c r="C103" s="468">
        <v>143.4</v>
      </c>
      <c r="D103" s="468">
        <v>1048.49</v>
      </c>
      <c r="E103" s="468">
        <v>3867.184999999999</v>
      </c>
      <c r="F103" s="468">
        <v>1043.2999999999997</v>
      </c>
      <c r="G103" s="468">
        <v>0.12000000000080036</v>
      </c>
      <c r="H103" s="477">
        <v>442</v>
      </c>
      <c r="I103" s="477">
        <v>167.5</v>
      </c>
      <c r="J103" s="477">
        <v>1021.6</v>
      </c>
      <c r="K103" s="477">
        <v>4054.5</v>
      </c>
      <c r="L103" s="477">
        <v>987.9</v>
      </c>
      <c r="M103" s="478" t="s">
        <v>30</v>
      </c>
      <c r="N103" s="477">
        <v>441</v>
      </c>
      <c r="O103" s="477">
        <v>143.5</v>
      </c>
      <c r="P103" s="477">
        <v>1046.5999999999999</v>
      </c>
      <c r="Q103" s="477">
        <v>4054.5</v>
      </c>
      <c r="R103" s="477">
        <v>987.9</v>
      </c>
      <c r="S103" s="478" t="s">
        <v>30</v>
      </c>
    </row>
    <row r="104" spans="1:19">
      <c r="A104" s="465" t="s">
        <v>34</v>
      </c>
      <c r="B104" s="468">
        <v>9</v>
      </c>
      <c r="C104" s="468">
        <v>647</v>
      </c>
      <c r="D104" s="468">
        <v>2553.6999999999998</v>
      </c>
      <c r="E104" s="468">
        <v>7696.6719999999996</v>
      </c>
      <c r="F104" s="468">
        <v>1091.2199999999998</v>
      </c>
      <c r="G104" s="471" t="s">
        <v>30</v>
      </c>
      <c r="H104" s="477">
        <v>9</v>
      </c>
      <c r="I104" s="477">
        <v>646</v>
      </c>
      <c r="J104" s="477">
        <v>2553.6999999999998</v>
      </c>
      <c r="K104" s="477">
        <v>7696.7</v>
      </c>
      <c r="L104" s="477">
        <v>1091.2</v>
      </c>
      <c r="M104" s="478" t="s">
        <v>30</v>
      </c>
      <c r="N104" s="477">
        <v>9</v>
      </c>
      <c r="O104" s="477">
        <v>1060</v>
      </c>
      <c r="P104" s="477">
        <v>2140.6999999999998</v>
      </c>
      <c r="Q104" s="477">
        <v>7696.7</v>
      </c>
      <c r="R104" s="477">
        <v>1091.2</v>
      </c>
      <c r="S104" s="478" t="s">
        <v>30</v>
      </c>
    </row>
    <row r="105" spans="1:19">
      <c r="A105" s="535" t="s">
        <v>3163</v>
      </c>
      <c r="B105" s="535"/>
      <c r="C105" s="535"/>
      <c r="D105" s="535"/>
      <c r="E105" s="535"/>
      <c r="F105" s="535"/>
      <c r="G105" s="535"/>
      <c r="H105" s="167"/>
      <c r="I105" s="167"/>
      <c r="J105" s="167"/>
    </row>
    <row r="106" spans="1:19">
      <c r="A106" s="35"/>
      <c r="B106" s="35"/>
      <c r="C106" s="35"/>
      <c r="D106" s="35"/>
      <c r="E106" s="35"/>
      <c r="F106" s="35"/>
      <c r="G106" s="35"/>
      <c r="H106" s="35"/>
      <c r="I106" s="35"/>
      <c r="J106" s="35"/>
    </row>
    <row r="107" spans="1:19" ht="15.75" customHeight="1">
      <c r="A107" s="611" t="s">
        <v>3176</v>
      </c>
      <c r="B107" s="611"/>
      <c r="C107" s="611"/>
      <c r="D107" s="611"/>
      <c r="E107" s="611"/>
      <c r="F107" s="611"/>
      <c r="G107" s="611"/>
      <c r="H107" s="611"/>
      <c r="I107" s="611"/>
      <c r="J107" s="611"/>
      <c r="K107" s="611"/>
      <c r="L107" s="611"/>
      <c r="M107" s="611"/>
      <c r="N107" s="611"/>
      <c r="O107" s="611"/>
      <c r="P107" s="611"/>
      <c r="Q107" s="611"/>
      <c r="R107" s="611"/>
      <c r="S107" s="611"/>
    </row>
    <row r="108" spans="1:19">
      <c r="A108" s="606" t="s">
        <v>51</v>
      </c>
      <c r="B108" s="606"/>
      <c r="C108" s="606"/>
      <c r="D108" s="606"/>
      <c r="E108" s="606"/>
      <c r="F108" s="606"/>
      <c r="G108" s="606"/>
      <c r="H108" s="606"/>
      <c r="I108" s="606"/>
      <c r="J108" s="606"/>
      <c r="K108" s="606"/>
      <c r="L108" s="606"/>
      <c r="M108" s="606"/>
      <c r="N108" s="606"/>
      <c r="O108" s="606"/>
      <c r="P108" s="606"/>
      <c r="Q108" s="606"/>
      <c r="R108" s="606"/>
      <c r="S108" s="606"/>
    </row>
    <row r="109" spans="1:19">
      <c r="A109" s="609"/>
      <c r="B109" s="608">
        <v>2019</v>
      </c>
      <c r="C109" s="608"/>
      <c r="D109" s="608"/>
      <c r="E109" s="608"/>
      <c r="F109" s="608"/>
      <c r="G109" s="608"/>
      <c r="H109" s="608">
        <v>2020</v>
      </c>
      <c r="I109" s="608"/>
      <c r="J109" s="608"/>
      <c r="K109" s="608"/>
      <c r="L109" s="608"/>
      <c r="M109" s="608"/>
      <c r="N109" s="608">
        <v>2021</v>
      </c>
      <c r="O109" s="608"/>
      <c r="P109" s="608"/>
      <c r="Q109" s="608"/>
      <c r="R109" s="608"/>
      <c r="S109" s="608"/>
    </row>
    <row r="110" spans="1:19" ht="22.5">
      <c r="A110" s="610"/>
      <c r="B110" s="479" t="s">
        <v>3170</v>
      </c>
      <c r="C110" s="479" t="s">
        <v>3171</v>
      </c>
      <c r="D110" s="479" t="s">
        <v>3172</v>
      </c>
      <c r="E110" s="479" t="s">
        <v>3173</v>
      </c>
      <c r="F110" s="486" t="s">
        <v>3174</v>
      </c>
      <c r="G110" s="481" t="s">
        <v>3175</v>
      </c>
      <c r="H110" s="479" t="s">
        <v>3170</v>
      </c>
      <c r="I110" s="479" t="s">
        <v>3171</v>
      </c>
      <c r="J110" s="479" t="s">
        <v>3172</v>
      </c>
      <c r="K110" s="479" t="s">
        <v>3173</v>
      </c>
      <c r="L110" s="480" t="s">
        <v>3174</v>
      </c>
      <c r="M110" s="481" t="s">
        <v>3175</v>
      </c>
      <c r="N110" s="479" t="s">
        <v>3170</v>
      </c>
      <c r="O110" s="479" t="s">
        <v>3171</v>
      </c>
      <c r="P110" s="479" t="s">
        <v>3172</v>
      </c>
      <c r="Q110" s="479" t="s">
        <v>3173</v>
      </c>
      <c r="R110" s="480" t="s">
        <v>3174</v>
      </c>
      <c r="S110" s="481" t="s">
        <v>3175</v>
      </c>
    </row>
    <row r="111" spans="1:19" ht="12.75" customHeight="1">
      <c r="A111" s="476" t="s">
        <v>18</v>
      </c>
      <c r="B111" s="468">
        <v>2875.74</v>
      </c>
      <c r="C111" s="468">
        <v>5441.35</v>
      </c>
      <c r="D111" s="468">
        <v>14462.599999999999</v>
      </c>
      <c r="E111" s="468">
        <v>1850.4</v>
      </c>
      <c r="F111" s="468">
        <v>70</v>
      </c>
      <c r="G111" s="468">
        <v>27</v>
      </c>
      <c r="H111" s="468">
        <v>3077</v>
      </c>
      <c r="I111" s="468">
        <v>5764</v>
      </c>
      <c r="J111" s="468">
        <v>14081</v>
      </c>
      <c r="K111" s="468">
        <v>1877</v>
      </c>
      <c r="L111" s="468">
        <v>57</v>
      </c>
      <c r="M111" s="468">
        <v>52</v>
      </c>
      <c r="N111" s="468">
        <v>3102</v>
      </c>
      <c r="O111" s="468">
        <v>6756</v>
      </c>
      <c r="P111" s="468">
        <v>13101</v>
      </c>
      <c r="Q111" s="468">
        <v>1866</v>
      </c>
      <c r="R111" s="468">
        <v>109</v>
      </c>
      <c r="S111" s="471" t="s">
        <v>30</v>
      </c>
    </row>
    <row r="112" spans="1:19">
      <c r="A112" s="465" t="s">
        <v>19</v>
      </c>
      <c r="B112" s="468">
        <v>610.1</v>
      </c>
      <c r="C112" s="468">
        <v>366</v>
      </c>
      <c r="D112" s="468">
        <v>1184.5999999999999</v>
      </c>
      <c r="E112" s="468">
        <v>116</v>
      </c>
      <c r="F112" s="468">
        <v>37</v>
      </c>
      <c r="G112" s="471" t="s">
        <v>30</v>
      </c>
      <c r="H112" s="468">
        <v>635</v>
      </c>
      <c r="I112" s="468">
        <v>359</v>
      </c>
      <c r="J112" s="468">
        <v>1185</v>
      </c>
      <c r="K112" s="468">
        <v>116</v>
      </c>
      <c r="L112" s="468">
        <v>37</v>
      </c>
      <c r="M112" s="471" t="s">
        <v>30</v>
      </c>
      <c r="N112" s="468">
        <v>659</v>
      </c>
      <c r="O112" s="468">
        <v>365</v>
      </c>
      <c r="P112" s="468">
        <v>1185</v>
      </c>
      <c r="Q112" s="468">
        <v>116</v>
      </c>
      <c r="R112" s="468">
        <v>37</v>
      </c>
      <c r="S112" s="471" t="s">
        <v>30</v>
      </c>
    </row>
    <row r="113" spans="1:19">
      <c r="A113" s="465" t="s">
        <v>20</v>
      </c>
      <c r="B113" s="468">
        <v>18.899999999999999</v>
      </c>
      <c r="C113" s="468">
        <v>475</v>
      </c>
      <c r="D113" s="468">
        <v>1375.2</v>
      </c>
      <c r="E113" s="471" t="s">
        <v>30</v>
      </c>
      <c r="F113" s="471" t="s">
        <v>30</v>
      </c>
      <c r="G113" s="471" t="s">
        <v>30</v>
      </c>
      <c r="H113" s="468">
        <v>19</v>
      </c>
      <c r="I113" s="468">
        <v>778</v>
      </c>
      <c r="J113" s="468">
        <v>1072</v>
      </c>
      <c r="K113" s="471" t="s">
        <v>30</v>
      </c>
      <c r="L113" s="471" t="s">
        <v>30</v>
      </c>
      <c r="M113" s="471" t="s">
        <v>30</v>
      </c>
      <c r="N113" s="468">
        <v>19</v>
      </c>
      <c r="O113" s="468">
        <v>678</v>
      </c>
      <c r="P113" s="468">
        <v>1172</v>
      </c>
      <c r="Q113" s="471" t="s">
        <v>30</v>
      </c>
      <c r="R113" s="471" t="s">
        <v>30</v>
      </c>
      <c r="S113" s="471" t="s">
        <v>30</v>
      </c>
    </row>
    <row r="114" spans="1:19">
      <c r="A114" s="465" t="s">
        <v>21</v>
      </c>
      <c r="B114" s="468">
        <v>671</v>
      </c>
      <c r="C114" s="468">
        <v>788.95</v>
      </c>
      <c r="D114" s="468">
        <v>1186</v>
      </c>
      <c r="E114" s="468">
        <v>148</v>
      </c>
      <c r="F114" s="471" t="s">
        <v>30</v>
      </c>
      <c r="G114" s="482">
        <v>27</v>
      </c>
      <c r="H114" s="468">
        <v>672</v>
      </c>
      <c r="I114" s="468">
        <v>789</v>
      </c>
      <c r="J114" s="468">
        <v>1186</v>
      </c>
      <c r="K114" s="468">
        <v>148</v>
      </c>
      <c r="L114" s="471" t="s">
        <v>30</v>
      </c>
      <c r="M114" s="468">
        <v>27</v>
      </c>
      <c r="N114" s="468">
        <v>667</v>
      </c>
      <c r="O114" s="468">
        <v>1197</v>
      </c>
      <c r="P114" s="468">
        <v>788</v>
      </c>
      <c r="Q114" s="468">
        <v>138</v>
      </c>
      <c r="R114" s="471">
        <v>27</v>
      </c>
      <c r="S114" s="471" t="s">
        <v>30</v>
      </c>
    </row>
    <row r="115" spans="1:19">
      <c r="A115" s="465" t="s">
        <v>22</v>
      </c>
      <c r="B115" s="468">
        <v>0</v>
      </c>
      <c r="C115" s="468">
        <v>10</v>
      </c>
      <c r="D115" s="468">
        <v>910</v>
      </c>
      <c r="E115" s="468">
        <v>199</v>
      </c>
      <c r="F115" s="468">
        <v>1</v>
      </c>
      <c r="G115" s="471" t="s">
        <v>30</v>
      </c>
      <c r="H115" s="471" t="s">
        <v>30</v>
      </c>
      <c r="I115" s="468">
        <v>10</v>
      </c>
      <c r="J115" s="468">
        <v>910</v>
      </c>
      <c r="K115" s="468">
        <v>199</v>
      </c>
      <c r="L115" s="471">
        <v>1</v>
      </c>
      <c r="M115" s="471" t="s">
        <v>30</v>
      </c>
      <c r="N115" s="471" t="s">
        <v>30</v>
      </c>
      <c r="O115" s="468">
        <v>30</v>
      </c>
      <c r="P115" s="468">
        <v>890</v>
      </c>
      <c r="Q115" s="468">
        <v>199</v>
      </c>
      <c r="R115" s="471">
        <v>1</v>
      </c>
      <c r="S115" s="471" t="s">
        <v>30</v>
      </c>
    </row>
    <row r="116" spans="1:19">
      <c r="A116" s="465" t="s">
        <v>23</v>
      </c>
      <c r="B116" s="468">
        <v>3</v>
      </c>
      <c r="C116" s="468">
        <v>255</v>
      </c>
      <c r="D116" s="468">
        <v>1132</v>
      </c>
      <c r="E116" s="468">
        <v>27</v>
      </c>
      <c r="F116" s="471" t="s">
        <v>30</v>
      </c>
      <c r="G116" s="471" t="s">
        <v>30</v>
      </c>
      <c r="H116" s="468">
        <v>3</v>
      </c>
      <c r="I116" s="468">
        <v>255</v>
      </c>
      <c r="J116" s="468">
        <v>1132</v>
      </c>
      <c r="K116" s="468">
        <v>24</v>
      </c>
      <c r="L116" s="471" t="s">
        <v>30</v>
      </c>
      <c r="M116" s="471" t="s">
        <v>30</v>
      </c>
      <c r="N116" s="468">
        <v>3</v>
      </c>
      <c r="O116" s="468">
        <v>255</v>
      </c>
      <c r="P116" s="468">
        <v>1132</v>
      </c>
      <c r="Q116" s="468">
        <v>24</v>
      </c>
      <c r="R116" s="471" t="s">
        <v>30</v>
      </c>
      <c r="S116" s="471" t="s">
        <v>30</v>
      </c>
    </row>
    <row r="117" spans="1:19">
      <c r="A117" s="465" t="s">
        <v>24</v>
      </c>
      <c r="B117" s="468">
        <v>374.84</v>
      </c>
      <c r="C117" s="468">
        <v>599.70000000000005</v>
      </c>
      <c r="D117" s="468">
        <v>179</v>
      </c>
      <c r="E117" s="468">
        <v>0</v>
      </c>
      <c r="F117" s="471" t="s">
        <v>30</v>
      </c>
      <c r="G117" s="471" t="s">
        <v>30</v>
      </c>
      <c r="H117" s="468">
        <v>391</v>
      </c>
      <c r="I117" s="468">
        <v>584</v>
      </c>
      <c r="J117" s="468">
        <v>194</v>
      </c>
      <c r="K117" s="468">
        <v>31</v>
      </c>
      <c r="L117" s="471" t="s">
        <v>30</v>
      </c>
      <c r="M117" s="471" t="s">
        <v>30</v>
      </c>
      <c r="N117" s="468">
        <v>391</v>
      </c>
      <c r="O117" s="468">
        <v>702</v>
      </c>
      <c r="P117" s="468">
        <v>76</v>
      </c>
      <c r="Q117" s="468">
        <v>30</v>
      </c>
      <c r="R117" s="471" t="s">
        <v>30</v>
      </c>
      <c r="S117" s="471" t="s">
        <v>30</v>
      </c>
    </row>
    <row r="118" spans="1:19">
      <c r="A118" s="465" t="s">
        <v>25</v>
      </c>
      <c r="B118" s="468">
        <v>141.6</v>
      </c>
      <c r="C118" s="468">
        <v>112.5</v>
      </c>
      <c r="D118" s="468">
        <v>2438</v>
      </c>
      <c r="E118" s="468">
        <v>93</v>
      </c>
      <c r="F118" s="471" t="s">
        <v>30</v>
      </c>
      <c r="G118" s="471" t="s">
        <v>30</v>
      </c>
      <c r="H118" s="468">
        <v>190</v>
      </c>
      <c r="I118" s="468">
        <v>95</v>
      </c>
      <c r="J118" s="468">
        <v>2437</v>
      </c>
      <c r="K118" s="468">
        <v>93</v>
      </c>
      <c r="L118" s="471" t="s">
        <v>30</v>
      </c>
      <c r="M118" s="471" t="s">
        <v>30</v>
      </c>
      <c r="N118" s="468">
        <v>189</v>
      </c>
      <c r="O118" s="468">
        <v>95</v>
      </c>
      <c r="P118" s="468">
        <v>2438</v>
      </c>
      <c r="Q118" s="468">
        <v>93</v>
      </c>
      <c r="R118" s="471" t="s">
        <v>30</v>
      </c>
      <c r="S118" s="471" t="s">
        <v>30</v>
      </c>
    </row>
    <row r="119" spans="1:19">
      <c r="A119" s="465" t="s">
        <v>26</v>
      </c>
      <c r="B119" s="468">
        <v>44</v>
      </c>
      <c r="C119" s="468">
        <v>144.19999999999999</v>
      </c>
      <c r="D119" s="468">
        <v>1176</v>
      </c>
      <c r="E119" s="468">
        <v>43</v>
      </c>
      <c r="F119" s="471" t="s">
        <v>30</v>
      </c>
      <c r="G119" s="471" t="s">
        <v>30</v>
      </c>
      <c r="H119" s="468">
        <v>44</v>
      </c>
      <c r="I119" s="468">
        <v>144</v>
      </c>
      <c r="J119" s="468">
        <v>1203</v>
      </c>
      <c r="K119" s="468">
        <v>136</v>
      </c>
      <c r="L119" s="471">
        <v>12</v>
      </c>
      <c r="M119" s="471" t="s">
        <v>30</v>
      </c>
      <c r="N119" s="468">
        <v>50</v>
      </c>
      <c r="O119" s="468">
        <v>299</v>
      </c>
      <c r="P119" s="468">
        <v>1042</v>
      </c>
      <c r="Q119" s="468">
        <v>136</v>
      </c>
      <c r="R119" s="471">
        <v>12</v>
      </c>
      <c r="S119" s="471" t="s">
        <v>30</v>
      </c>
    </row>
    <row r="120" spans="1:19">
      <c r="A120" s="465" t="s">
        <v>27</v>
      </c>
      <c r="B120" s="468">
        <v>246</v>
      </c>
      <c r="C120" s="468">
        <v>566</v>
      </c>
      <c r="D120" s="468">
        <v>204</v>
      </c>
      <c r="E120" s="468">
        <v>0</v>
      </c>
      <c r="F120" s="471" t="s">
        <v>30</v>
      </c>
      <c r="G120" s="471" t="s">
        <v>30</v>
      </c>
      <c r="H120" s="468">
        <v>245</v>
      </c>
      <c r="I120" s="468">
        <v>566</v>
      </c>
      <c r="J120" s="468">
        <v>204</v>
      </c>
      <c r="K120" s="471" t="s">
        <v>30</v>
      </c>
      <c r="L120" s="471" t="s">
        <v>30</v>
      </c>
      <c r="M120" s="471" t="s">
        <v>30</v>
      </c>
      <c r="N120" s="468">
        <v>246</v>
      </c>
      <c r="O120" s="468">
        <v>566</v>
      </c>
      <c r="P120" s="468">
        <v>204</v>
      </c>
      <c r="Q120" s="471" t="s">
        <v>30</v>
      </c>
      <c r="R120" s="471" t="s">
        <v>30</v>
      </c>
      <c r="S120" s="471" t="s">
        <v>30</v>
      </c>
    </row>
    <row r="121" spans="1:19">
      <c r="A121" s="465" t="s">
        <v>28</v>
      </c>
      <c r="B121" s="468">
        <v>91</v>
      </c>
      <c r="C121" s="468">
        <v>397</v>
      </c>
      <c r="D121" s="468">
        <v>280</v>
      </c>
      <c r="E121" s="468">
        <v>232</v>
      </c>
      <c r="F121" s="468">
        <v>25</v>
      </c>
      <c r="G121" s="471" t="s">
        <v>30</v>
      </c>
      <c r="H121" s="468">
        <v>126</v>
      </c>
      <c r="I121" s="468">
        <v>477</v>
      </c>
      <c r="J121" s="468">
        <v>245</v>
      </c>
      <c r="K121" s="468">
        <v>140</v>
      </c>
      <c r="L121" s="471" t="s">
        <v>30</v>
      </c>
      <c r="M121" s="468">
        <v>25</v>
      </c>
      <c r="N121" s="468">
        <v>126</v>
      </c>
      <c r="O121" s="468">
        <v>477</v>
      </c>
      <c r="P121" s="468">
        <v>245</v>
      </c>
      <c r="Q121" s="468">
        <v>140</v>
      </c>
      <c r="R121" s="471">
        <v>25</v>
      </c>
      <c r="S121" s="471" t="s">
        <v>30</v>
      </c>
    </row>
    <row r="122" spans="1:19">
      <c r="A122" s="465" t="s">
        <v>31</v>
      </c>
      <c r="B122" s="468">
        <v>166</v>
      </c>
      <c r="C122" s="468">
        <v>653</v>
      </c>
      <c r="D122" s="468">
        <v>843.8</v>
      </c>
      <c r="E122" s="468">
        <v>0</v>
      </c>
      <c r="F122" s="471" t="s">
        <v>30</v>
      </c>
      <c r="G122" s="471" t="s">
        <v>30</v>
      </c>
      <c r="H122" s="468">
        <v>244</v>
      </c>
      <c r="I122" s="468">
        <v>614</v>
      </c>
      <c r="J122" s="468">
        <v>805</v>
      </c>
      <c r="K122" s="471" t="s">
        <v>30</v>
      </c>
      <c r="L122" s="471" t="s">
        <v>30</v>
      </c>
      <c r="M122" s="471" t="s">
        <v>30</v>
      </c>
      <c r="N122" s="468">
        <v>245</v>
      </c>
      <c r="O122" s="468">
        <v>609</v>
      </c>
      <c r="P122" s="468">
        <v>809</v>
      </c>
      <c r="Q122" s="471" t="s">
        <v>30</v>
      </c>
      <c r="R122" s="471" t="s">
        <v>30</v>
      </c>
      <c r="S122" s="471" t="s">
        <v>30</v>
      </c>
    </row>
    <row r="123" spans="1:19">
      <c r="A123" s="465" t="s">
        <v>32</v>
      </c>
      <c r="B123" s="468">
        <v>55</v>
      </c>
      <c r="C123" s="468">
        <v>379</v>
      </c>
      <c r="D123" s="468">
        <v>1301</v>
      </c>
      <c r="E123" s="468">
        <v>235</v>
      </c>
      <c r="F123" s="471" t="s">
        <v>30</v>
      </c>
      <c r="G123" s="471" t="s">
        <v>30</v>
      </c>
      <c r="H123" s="468">
        <v>57</v>
      </c>
      <c r="I123" s="468">
        <v>390</v>
      </c>
      <c r="J123" s="468">
        <v>1289</v>
      </c>
      <c r="K123" s="468">
        <v>235</v>
      </c>
      <c r="L123" s="471" t="s">
        <v>30</v>
      </c>
      <c r="M123" s="471" t="s">
        <v>30</v>
      </c>
      <c r="N123" s="468">
        <v>57</v>
      </c>
      <c r="O123" s="468">
        <v>390</v>
      </c>
      <c r="P123" s="468">
        <v>1289</v>
      </c>
      <c r="Q123" s="468">
        <v>235</v>
      </c>
      <c r="R123" s="471" t="s">
        <v>30</v>
      </c>
      <c r="S123" s="471" t="s">
        <v>30</v>
      </c>
    </row>
    <row r="124" spans="1:19">
      <c r="A124" s="465" t="s">
        <v>33</v>
      </c>
      <c r="B124" s="468">
        <v>445.3</v>
      </c>
      <c r="C124" s="468">
        <v>48</v>
      </c>
      <c r="D124" s="468">
        <v>219</v>
      </c>
      <c r="E124" s="468">
        <v>40.4</v>
      </c>
      <c r="F124" s="471" t="s">
        <v>30</v>
      </c>
      <c r="G124" s="471" t="s">
        <v>30</v>
      </c>
      <c r="H124" s="468">
        <v>442</v>
      </c>
      <c r="I124" s="468">
        <v>57</v>
      </c>
      <c r="J124" s="468">
        <v>185</v>
      </c>
      <c r="K124" s="468">
        <v>38</v>
      </c>
      <c r="L124" s="471" t="s">
        <v>30</v>
      </c>
      <c r="M124" s="471" t="s">
        <v>30</v>
      </c>
      <c r="N124" s="468">
        <v>441</v>
      </c>
      <c r="O124" s="468">
        <v>33</v>
      </c>
      <c r="P124" s="468">
        <v>210</v>
      </c>
      <c r="Q124" s="468">
        <v>38</v>
      </c>
      <c r="R124" s="471" t="s">
        <v>30</v>
      </c>
      <c r="S124" s="471" t="s">
        <v>30</v>
      </c>
    </row>
    <row r="125" spans="1:19">
      <c r="A125" s="465" t="s">
        <v>34</v>
      </c>
      <c r="B125" s="468">
        <v>9</v>
      </c>
      <c r="C125" s="468">
        <v>647</v>
      </c>
      <c r="D125" s="468">
        <v>2034</v>
      </c>
      <c r="E125" s="468">
        <v>717</v>
      </c>
      <c r="F125" s="468">
        <v>7</v>
      </c>
      <c r="G125" s="471" t="s">
        <v>30</v>
      </c>
      <c r="H125" s="468">
        <v>9</v>
      </c>
      <c r="I125" s="468">
        <v>646</v>
      </c>
      <c r="J125" s="468">
        <v>2034</v>
      </c>
      <c r="K125" s="468">
        <v>717</v>
      </c>
      <c r="L125" s="468">
        <v>7</v>
      </c>
      <c r="M125" s="471" t="s">
        <v>30</v>
      </c>
      <c r="N125" s="468">
        <v>9</v>
      </c>
      <c r="O125" s="468">
        <v>1060</v>
      </c>
      <c r="P125" s="468">
        <v>1621</v>
      </c>
      <c r="Q125" s="468">
        <v>717</v>
      </c>
      <c r="R125" s="468">
        <v>7</v>
      </c>
      <c r="S125" s="471" t="s">
        <v>30</v>
      </c>
    </row>
    <row r="126" spans="1:19">
      <c r="A126" s="535" t="s">
        <v>3163</v>
      </c>
      <c r="B126" s="535"/>
      <c r="C126" s="535"/>
      <c r="D126" s="535"/>
      <c r="E126" s="535"/>
      <c r="F126" s="535"/>
      <c r="G126" s="535"/>
      <c r="H126" s="167"/>
      <c r="I126" s="167"/>
      <c r="J126" s="167"/>
    </row>
    <row r="127" spans="1:19">
      <c r="A127" s="35"/>
      <c r="B127" s="35"/>
      <c r="C127" s="35"/>
      <c r="D127" s="35"/>
      <c r="E127" s="35"/>
      <c r="F127" s="35"/>
      <c r="G127" s="35"/>
      <c r="H127" s="35"/>
      <c r="I127" s="35"/>
      <c r="J127" s="35"/>
    </row>
    <row r="128" spans="1:19">
      <c r="A128" s="604" t="s">
        <v>3177</v>
      </c>
      <c r="B128" s="604"/>
      <c r="C128" s="604"/>
      <c r="D128" s="604"/>
      <c r="E128" s="604"/>
      <c r="F128" s="604"/>
      <c r="G128" s="604"/>
      <c r="H128" s="604"/>
      <c r="I128" s="604"/>
      <c r="J128" s="604"/>
      <c r="K128" s="604"/>
      <c r="L128" s="604"/>
      <c r="M128" s="604"/>
      <c r="N128" s="604"/>
      <c r="O128" s="604"/>
      <c r="P128" s="604"/>
      <c r="Q128" s="604"/>
      <c r="R128" s="604"/>
      <c r="S128" s="604"/>
    </row>
    <row r="129" spans="1:19">
      <c r="A129" s="612" t="s">
        <v>51</v>
      </c>
      <c r="B129" s="612"/>
      <c r="C129" s="612"/>
      <c r="D129" s="612"/>
      <c r="E129" s="612"/>
      <c r="F129" s="612"/>
      <c r="G129" s="612"/>
      <c r="H129" s="612"/>
      <c r="I129" s="612"/>
      <c r="J129" s="612"/>
      <c r="K129" s="612"/>
      <c r="L129" s="612"/>
      <c r="M129" s="612"/>
      <c r="N129" s="612"/>
      <c r="O129" s="612"/>
      <c r="P129" s="612"/>
      <c r="Q129" s="612"/>
      <c r="R129" s="612"/>
      <c r="S129" s="612"/>
    </row>
    <row r="130" spans="1:19">
      <c r="A130" s="609"/>
      <c r="B130" s="608">
        <v>2019</v>
      </c>
      <c r="C130" s="608"/>
      <c r="D130" s="608"/>
      <c r="E130" s="608"/>
      <c r="F130" s="608"/>
      <c r="G130" s="608"/>
      <c r="H130" s="608">
        <v>2020</v>
      </c>
      <c r="I130" s="608"/>
      <c r="J130" s="608"/>
      <c r="K130" s="608"/>
      <c r="L130" s="608"/>
      <c r="M130" s="608"/>
      <c r="N130" s="608">
        <v>2021</v>
      </c>
      <c r="O130" s="608"/>
      <c r="P130" s="608"/>
      <c r="Q130" s="608"/>
      <c r="R130" s="608"/>
      <c r="S130" s="608"/>
    </row>
    <row r="131" spans="1:19" ht="22.5">
      <c r="A131" s="610"/>
      <c r="B131" s="479" t="s">
        <v>3170</v>
      </c>
      <c r="C131" s="479" t="s">
        <v>3171</v>
      </c>
      <c r="D131" s="479" t="s">
        <v>3172</v>
      </c>
      <c r="E131" s="479" t="s">
        <v>3173</v>
      </c>
      <c r="F131" s="480" t="s">
        <v>3174</v>
      </c>
      <c r="G131" s="481" t="s">
        <v>3175</v>
      </c>
      <c r="H131" s="479" t="s">
        <v>3170</v>
      </c>
      <c r="I131" s="479" t="s">
        <v>3171</v>
      </c>
      <c r="J131" s="479" t="s">
        <v>3172</v>
      </c>
      <c r="K131" s="479" t="s">
        <v>3173</v>
      </c>
      <c r="L131" s="480" t="s">
        <v>3174</v>
      </c>
      <c r="M131" s="481" t="s">
        <v>3175</v>
      </c>
      <c r="N131" s="479" t="s">
        <v>3170</v>
      </c>
      <c r="O131" s="479" t="s">
        <v>3171</v>
      </c>
      <c r="P131" s="479" t="s">
        <v>3172</v>
      </c>
      <c r="Q131" s="479" t="s">
        <v>3173</v>
      </c>
      <c r="R131" s="480" t="s">
        <v>3174</v>
      </c>
      <c r="S131" s="481" t="s">
        <v>3175</v>
      </c>
    </row>
    <row r="132" spans="1:19" ht="12.75" customHeight="1">
      <c r="A132" s="476" t="s">
        <v>18</v>
      </c>
      <c r="B132" s="468">
        <v>11.379999999999999</v>
      </c>
      <c r="C132" s="468">
        <v>586.56899999999996</v>
      </c>
      <c r="D132" s="468">
        <v>10837.636999999999</v>
      </c>
      <c r="E132" s="468">
        <v>18605.212</v>
      </c>
      <c r="F132" s="468">
        <v>2050.8330000000001</v>
      </c>
      <c r="G132" s="484">
        <v>1.7000000000007276</v>
      </c>
      <c r="H132" s="478">
        <v>5.38</v>
      </c>
      <c r="I132" s="478">
        <v>514.88400000000001</v>
      </c>
      <c r="J132" s="478">
        <v>11611.269</v>
      </c>
      <c r="K132" s="478">
        <v>17973.969000000001</v>
      </c>
      <c r="L132" s="478">
        <v>1975.1479999999999</v>
      </c>
      <c r="M132" s="471" t="s">
        <v>112</v>
      </c>
      <c r="N132" s="478">
        <v>5.4</v>
      </c>
      <c r="O132" s="478">
        <v>514.9</v>
      </c>
      <c r="P132" s="478">
        <v>11611.300000000001</v>
      </c>
      <c r="Q132" s="478">
        <v>18129.2</v>
      </c>
      <c r="R132" s="478">
        <v>1819.8</v>
      </c>
      <c r="S132" s="471" t="s">
        <v>112</v>
      </c>
    </row>
    <row r="133" spans="1:19">
      <c r="A133" s="465" t="s">
        <v>19</v>
      </c>
      <c r="B133" s="471">
        <v>0</v>
      </c>
      <c r="C133" s="471">
        <v>0</v>
      </c>
      <c r="D133" s="468">
        <v>1360.1</v>
      </c>
      <c r="E133" s="468">
        <v>1299.9000000000001</v>
      </c>
      <c r="F133" s="468">
        <v>1</v>
      </c>
      <c r="G133" s="484" t="s">
        <v>30</v>
      </c>
      <c r="H133" s="471" t="s">
        <v>30</v>
      </c>
      <c r="I133" s="471" t="s">
        <v>30</v>
      </c>
      <c r="J133" s="471">
        <v>1353.1</v>
      </c>
      <c r="K133" s="471">
        <v>1306.9000000000001</v>
      </c>
      <c r="L133" s="471">
        <v>1</v>
      </c>
      <c r="M133" s="471" t="s">
        <v>30</v>
      </c>
      <c r="N133" s="471" t="s">
        <v>30</v>
      </c>
      <c r="O133" s="471" t="s">
        <v>30</v>
      </c>
      <c r="P133" s="471">
        <v>1353.1</v>
      </c>
      <c r="Q133" s="471">
        <v>1306.9000000000001</v>
      </c>
      <c r="R133" s="471">
        <v>1</v>
      </c>
      <c r="S133" s="471" t="s">
        <v>30</v>
      </c>
    </row>
    <row r="134" spans="1:19">
      <c r="A134" s="465" t="s">
        <v>20</v>
      </c>
      <c r="B134" s="471">
        <v>0</v>
      </c>
      <c r="C134" s="471">
        <v>0</v>
      </c>
      <c r="D134" s="468">
        <v>37.5</v>
      </c>
      <c r="E134" s="471">
        <v>1067.299</v>
      </c>
      <c r="F134" s="471">
        <v>158.1</v>
      </c>
      <c r="G134" s="484" t="s">
        <v>30</v>
      </c>
      <c r="H134" s="471" t="s">
        <v>30</v>
      </c>
      <c r="I134" s="471" t="s">
        <v>30</v>
      </c>
      <c r="J134" s="471" t="s">
        <v>30</v>
      </c>
      <c r="K134" s="471">
        <v>1098.4000000000001</v>
      </c>
      <c r="L134" s="471">
        <v>164.4</v>
      </c>
      <c r="M134" s="471" t="s">
        <v>30</v>
      </c>
      <c r="N134" s="471" t="s">
        <v>30</v>
      </c>
      <c r="O134" s="471" t="s">
        <v>30</v>
      </c>
      <c r="P134" s="471" t="s">
        <v>30</v>
      </c>
      <c r="Q134" s="471">
        <v>1253.7</v>
      </c>
      <c r="R134" s="471">
        <v>9.1</v>
      </c>
      <c r="S134" s="471" t="s">
        <v>30</v>
      </c>
    </row>
    <row r="135" spans="1:19">
      <c r="A135" s="465" t="s">
        <v>21</v>
      </c>
      <c r="B135" s="468">
        <v>5.38</v>
      </c>
      <c r="C135" s="468">
        <v>429.16899999999998</v>
      </c>
      <c r="D135" s="468">
        <v>1318.519</v>
      </c>
      <c r="E135" s="468">
        <v>3560.366</v>
      </c>
      <c r="F135" s="468">
        <v>825.03300000000002</v>
      </c>
      <c r="G135" s="484">
        <v>0.17999999999938154</v>
      </c>
      <c r="H135" s="471">
        <v>5.38</v>
      </c>
      <c r="I135" s="471">
        <v>357.38400000000001</v>
      </c>
      <c r="J135" s="471">
        <v>1306.511</v>
      </c>
      <c r="K135" s="471">
        <v>3666.3290000000002</v>
      </c>
      <c r="L135" s="471">
        <v>831.94799999999998</v>
      </c>
      <c r="M135" s="471" t="s">
        <v>112</v>
      </c>
      <c r="N135" s="471">
        <v>5.4</v>
      </c>
      <c r="O135" s="471">
        <v>357.4</v>
      </c>
      <c r="P135" s="471">
        <v>1306.5</v>
      </c>
      <c r="Q135" s="471">
        <v>3666.3</v>
      </c>
      <c r="R135" s="471">
        <v>831.9</v>
      </c>
      <c r="S135" s="471" t="s">
        <v>112</v>
      </c>
    </row>
    <row r="136" spans="1:19">
      <c r="A136" s="465" t="s">
        <v>22</v>
      </c>
      <c r="B136" s="471">
        <v>0</v>
      </c>
      <c r="C136" s="471">
        <v>0</v>
      </c>
      <c r="D136" s="468">
        <v>181.36</v>
      </c>
      <c r="E136" s="468">
        <v>303.01</v>
      </c>
      <c r="F136" s="468">
        <v>353.5</v>
      </c>
      <c r="G136" s="484" t="s">
        <v>30</v>
      </c>
      <c r="H136" s="471" t="s">
        <v>30</v>
      </c>
      <c r="I136" s="471" t="s">
        <v>30</v>
      </c>
      <c r="J136" s="471">
        <v>181.4</v>
      </c>
      <c r="K136" s="471">
        <v>303</v>
      </c>
      <c r="L136" s="471">
        <v>353.5</v>
      </c>
      <c r="M136" s="471" t="s">
        <v>30</v>
      </c>
      <c r="N136" s="471" t="s">
        <v>30</v>
      </c>
      <c r="O136" s="471" t="s">
        <v>30</v>
      </c>
      <c r="P136" s="471">
        <v>181.4</v>
      </c>
      <c r="Q136" s="471">
        <v>303</v>
      </c>
      <c r="R136" s="471">
        <v>353.5</v>
      </c>
      <c r="S136" s="471" t="s">
        <v>30</v>
      </c>
    </row>
    <row r="137" spans="1:19">
      <c r="A137" s="465" t="s">
        <v>23</v>
      </c>
      <c r="B137" s="471">
        <v>0</v>
      </c>
      <c r="C137" s="468">
        <v>2</v>
      </c>
      <c r="D137" s="468">
        <v>1028</v>
      </c>
      <c r="E137" s="468">
        <v>563</v>
      </c>
      <c r="F137" s="471">
        <v>131</v>
      </c>
      <c r="G137" s="484" t="s">
        <v>30</v>
      </c>
      <c r="H137" s="471" t="s">
        <v>30</v>
      </c>
      <c r="I137" s="471">
        <v>2</v>
      </c>
      <c r="J137" s="471">
        <v>1067</v>
      </c>
      <c r="K137" s="471">
        <v>468</v>
      </c>
      <c r="L137" s="471">
        <v>83</v>
      </c>
      <c r="M137" s="471" t="s">
        <v>30</v>
      </c>
      <c r="N137" s="471" t="s">
        <v>30</v>
      </c>
      <c r="O137" s="471">
        <v>2</v>
      </c>
      <c r="P137" s="471">
        <v>1067</v>
      </c>
      <c r="Q137" s="471">
        <v>468</v>
      </c>
      <c r="R137" s="471">
        <v>83</v>
      </c>
      <c r="S137" s="471" t="s">
        <v>30</v>
      </c>
    </row>
    <row r="138" spans="1:19">
      <c r="A138" s="465" t="s">
        <v>24</v>
      </c>
      <c r="B138" s="471">
        <v>0</v>
      </c>
      <c r="C138" s="471">
        <v>0</v>
      </c>
      <c r="D138" s="468">
        <v>688.5</v>
      </c>
      <c r="E138" s="468">
        <v>1148.8799999999999</v>
      </c>
      <c r="F138" s="471">
        <v>150</v>
      </c>
      <c r="G138" s="484" t="s">
        <v>30</v>
      </c>
      <c r="H138" s="471" t="s">
        <v>30</v>
      </c>
      <c r="I138" s="471">
        <v>40</v>
      </c>
      <c r="J138" s="471">
        <v>584.5</v>
      </c>
      <c r="K138" s="471">
        <v>1167.4000000000001</v>
      </c>
      <c r="L138" s="471">
        <v>150</v>
      </c>
      <c r="M138" s="471" t="s">
        <v>30</v>
      </c>
      <c r="N138" s="471" t="s">
        <v>30</v>
      </c>
      <c r="O138" s="471">
        <v>40</v>
      </c>
      <c r="P138" s="471">
        <v>584.5</v>
      </c>
      <c r="Q138" s="471">
        <v>1167.4000000000001</v>
      </c>
      <c r="R138" s="471">
        <v>150</v>
      </c>
      <c r="S138" s="471" t="s">
        <v>30</v>
      </c>
    </row>
    <row r="139" spans="1:19">
      <c r="A139" s="465" t="s">
        <v>25</v>
      </c>
      <c r="B139" s="471">
        <v>0</v>
      </c>
      <c r="C139" s="468">
        <v>1</v>
      </c>
      <c r="D139" s="468">
        <v>1432</v>
      </c>
      <c r="E139" s="468">
        <v>2029.1</v>
      </c>
      <c r="F139" s="471">
        <v>0</v>
      </c>
      <c r="G139" s="484" t="s">
        <v>30</v>
      </c>
      <c r="H139" s="471" t="s">
        <v>30</v>
      </c>
      <c r="I139" s="471">
        <v>1</v>
      </c>
      <c r="J139" s="471">
        <v>1396.7</v>
      </c>
      <c r="K139" s="471">
        <v>2045.6</v>
      </c>
      <c r="L139" s="471" t="s">
        <v>30</v>
      </c>
      <c r="M139" s="471" t="s">
        <v>30</v>
      </c>
      <c r="N139" s="471" t="s">
        <v>30</v>
      </c>
      <c r="O139" s="471">
        <v>1</v>
      </c>
      <c r="P139" s="471">
        <v>1396.7</v>
      </c>
      <c r="Q139" s="471">
        <v>2045.6</v>
      </c>
      <c r="R139" s="471" t="s">
        <v>30</v>
      </c>
      <c r="S139" s="471" t="s">
        <v>30</v>
      </c>
    </row>
    <row r="140" spans="1:19">
      <c r="A140" s="465" t="s">
        <v>26</v>
      </c>
      <c r="B140" s="471">
        <v>0</v>
      </c>
      <c r="C140" s="468">
        <v>59</v>
      </c>
      <c r="D140" s="468">
        <v>1510.9580000000001</v>
      </c>
      <c r="E140" s="468">
        <v>589.59999999999991</v>
      </c>
      <c r="F140" s="471">
        <v>115.1</v>
      </c>
      <c r="G140" s="484" t="s">
        <v>30</v>
      </c>
      <c r="H140" s="471" t="s">
        <v>30</v>
      </c>
      <c r="I140" s="471">
        <v>4</v>
      </c>
      <c r="J140" s="471">
        <v>1977.4580000000001</v>
      </c>
      <c r="K140" s="471">
        <v>87</v>
      </c>
      <c r="L140" s="471">
        <v>161.1</v>
      </c>
      <c r="M140" s="471" t="s">
        <v>30</v>
      </c>
      <c r="N140" s="471" t="s">
        <v>30</v>
      </c>
      <c r="O140" s="471">
        <v>4</v>
      </c>
      <c r="P140" s="471">
        <v>1977.5</v>
      </c>
      <c r="Q140" s="471">
        <v>87</v>
      </c>
      <c r="R140" s="471">
        <v>161.1</v>
      </c>
      <c r="S140" s="471" t="s">
        <v>30</v>
      </c>
    </row>
    <row r="141" spans="1:19">
      <c r="A141" s="465" t="s">
        <v>27</v>
      </c>
      <c r="B141" s="471">
        <v>0</v>
      </c>
      <c r="C141" s="471">
        <v>0</v>
      </c>
      <c r="D141" s="468">
        <v>427.4</v>
      </c>
      <c r="E141" s="468">
        <v>110.34</v>
      </c>
      <c r="F141" s="471">
        <v>19.7</v>
      </c>
      <c r="G141" s="484" t="s">
        <v>30</v>
      </c>
      <c r="H141" s="471" t="s">
        <v>30</v>
      </c>
      <c r="I141" s="471" t="s">
        <v>30</v>
      </c>
      <c r="J141" s="471">
        <v>427.4</v>
      </c>
      <c r="K141" s="471">
        <v>110.34</v>
      </c>
      <c r="L141" s="471">
        <v>19.7</v>
      </c>
      <c r="M141" s="471" t="s">
        <v>30</v>
      </c>
      <c r="N141" s="471" t="s">
        <v>30</v>
      </c>
      <c r="O141" s="471" t="s">
        <v>30</v>
      </c>
      <c r="P141" s="471">
        <v>427.4</v>
      </c>
      <c r="Q141" s="471">
        <v>110.3</v>
      </c>
      <c r="R141" s="471">
        <v>19.7</v>
      </c>
      <c r="S141" s="471" t="s">
        <v>30</v>
      </c>
    </row>
    <row r="142" spans="1:19">
      <c r="A142" s="465" t="s">
        <v>28</v>
      </c>
      <c r="B142" s="468">
        <v>6</v>
      </c>
      <c r="C142" s="471">
        <v>0</v>
      </c>
      <c r="D142" s="468">
        <v>54</v>
      </c>
      <c r="E142" s="468">
        <v>707.5</v>
      </c>
      <c r="F142" s="471">
        <v>87</v>
      </c>
      <c r="G142" s="484">
        <v>1.3999999999999773</v>
      </c>
      <c r="H142" s="471" t="s">
        <v>30</v>
      </c>
      <c r="I142" s="471">
        <v>16</v>
      </c>
      <c r="J142" s="471">
        <v>517.70000000000005</v>
      </c>
      <c r="K142" s="471">
        <v>494.9</v>
      </c>
      <c r="L142" s="471" t="s">
        <v>30</v>
      </c>
      <c r="M142" s="471" t="s">
        <v>112</v>
      </c>
      <c r="N142" s="471" t="s">
        <v>30</v>
      </c>
      <c r="O142" s="471">
        <v>16</v>
      </c>
      <c r="P142" s="471">
        <v>517.70000000000005</v>
      </c>
      <c r="Q142" s="471">
        <v>494.9</v>
      </c>
      <c r="R142" s="471" t="s">
        <v>30</v>
      </c>
      <c r="S142" s="471" t="s">
        <v>112</v>
      </c>
    </row>
    <row r="143" spans="1:19">
      <c r="A143" s="465" t="s">
        <v>31</v>
      </c>
      <c r="B143" s="471">
        <v>0</v>
      </c>
      <c r="C143" s="471">
        <v>0</v>
      </c>
      <c r="D143" s="468">
        <v>728.30000000000007</v>
      </c>
      <c r="E143" s="471">
        <v>281.71699999999998</v>
      </c>
      <c r="F143" s="471">
        <v>0</v>
      </c>
      <c r="G143" s="484" t="s">
        <v>30</v>
      </c>
      <c r="H143" s="471" t="s">
        <v>30</v>
      </c>
      <c r="I143" s="471" t="s">
        <v>30</v>
      </c>
      <c r="J143" s="471">
        <v>728.3</v>
      </c>
      <c r="K143" s="471">
        <v>281.7</v>
      </c>
      <c r="L143" s="471" t="s">
        <v>30</v>
      </c>
      <c r="M143" s="471" t="s">
        <v>30</v>
      </c>
      <c r="N143" s="471" t="s">
        <v>30</v>
      </c>
      <c r="O143" s="471" t="s">
        <v>30</v>
      </c>
      <c r="P143" s="471">
        <v>728.3</v>
      </c>
      <c r="Q143" s="471">
        <v>281.7</v>
      </c>
      <c r="R143" s="471" t="s">
        <v>30</v>
      </c>
      <c r="S143" s="471" t="s">
        <v>30</v>
      </c>
    </row>
    <row r="144" spans="1:19">
      <c r="A144" s="465" t="s">
        <v>32</v>
      </c>
      <c r="B144" s="471">
        <v>0</v>
      </c>
      <c r="C144" s="471">
        <v>0</v>
      </c>
      <c r="D144" s="468">
        <v>783</v>
      </c>
      <c r="E144" s="468">
        <v>1160</v>
      </c>
      <c r="F144" s="471">
        <v>40</v>
      </c>
      <c r="G144" s="484" t="s">
        <v>30</v>
      </c>
      <c r="H144" s="471" t="s">
        <v>30</v>
      </c>
      <c r="I144" s="471" t="s">
        <v>30</v>
      </c>
      <c r="J144" s="471">
        <v>783.2</v>
      </c>
      <c r="K144" s="471">
        <v>1159.8</v>
      </c>
      <c r="L144" s="471">
        <v>40</v>
      </c>
      <c r="M144" s="471" t="s">
        <v>30</v>
      </c>
      <c r="N144" s="471" t="s">
        <v>30</v>
      </c>
      <c r="O144" s="471" t="s">
        <v>30</v>
      </c>
      <c r="P144" s="471">
        <v>783.2</v>
      </c>
      <c r="Q144" s="471">
        <v>1159.8</v>
      </c>
      <c r="R144" s="471">
        <v>40</v>
      </c>
      <c r="S144" s="471" t="s">
        <v>30</v>
      </c>
    </row>
    <row r="145" spans="1:19">
      <c r="A145" s="465" t="s">
        <v>33</v>
      </c>
      <c r="B145" s="471">
        <v>0</v>
      </c>
      <c r="C145" s="468">
        <v>95.4</v>
      </c>
      <c r="D145" s="468">
        <v>819.99999999999989</v>
      </c>
      <c r="E145" s="468">
        <v>3206.4999999999991</v>
      </c>
      <c r="F145" s="471">
        <v>30.400000000000002</v>
      </c>
      <c r="G145" s="484">
        <v>0.12000000000080036</v>
      </c>
      <c r="H145" s="471" t="s">
        <v>30</v>
      </c>
      <c r="I145" s="471">
        <v>94.5</v>
      </c>
      <c r="J145" s="471">
        <v>820</v>
      </c>
      <c r="K145" s="471">
        <v>3206.6</v>
      </c>
      <c r="L145" s="471">
        <v>30.5</v>
      </c>
      <c r="M145" s="471" t="s">
        <v>112</v>
      </c>
      <c r="N145" s="471" t="s">
        <v>30</v>
      </c>
      <c r="O145" s="471">
        <v>94.5</v>
      </c>
      <c r="P145" s="471">
        <v>820</v>
      </c>
      <c r="Q145" s="471">
        <v>3206.6</v>
      </c>
      <c r="R145" s="471">
        <v>30.5</v>
      </c>
      <c r="S145" s="471" t="s">
        <v>112</v>
      </c>
    </row>
    <row r="146" spans="1:19">
      <c r="A146" s="465" t="s">
        <v>34</v>
      </c>
      <c r="B146" s="471">
        <v>0</v>
      </c>
      <c r="C146" s="471">
        <v>0</v>
      </c>
      <c r="D146" s="468">
        <v>468</v>
      </c>
      <c r="E146" s="468">
        <v>2578</v>
      </c>
      <c r="F146" s="468">
        <v>140</v>
      </c>
      <c r="G146" s="484" t="s">
        <v>30</v>
      </c>
      <c r="H146" s="471" t="s">
        <v>30</v>
      </c>
      <c r="I146" s="471" t="s">
        <v>30</v>
      </c>
      <c r="J146" s="471">
        <v>468</v>
      </c>
      <c r="K146" s="471">
        <v>2578</v>
      </c>
      <c r="L146" s="471">
        <v>140</v>
      </c>
      <c r="M146" s="471" t="s">
        <v>30</v>
      </c>
      <c r="N146" s="471" t="s">
        <v>30</v>
      </c>
      <c r="O146" s="471" t="s">
        <v>30</v>
      </c>
      <c r="P146" s="471">
        <v>468</v>
      </c>
      <c r="Q146" s="471">
        <v>2578</v>
      </c>
      <c r="R146" s="471">
        <v>140</v>
      </c>
      <c r="S146" s="471" t="s">
        <v>30</v>
      </c>
    </row>
    <row r="147" spans="1:19">
      <c r="A147" s="535" t="s">
        <v>3163</v>
      </c>
      <c r="B147" s="535"/>
      <c r="C147" s="535"/>
      <c r="D147" s="535"/>
      <c r="E147" s="535"/>
      <c r="F147" s="535"/>
      <c r="G147" s="535"/>
      <c r="H147" s="167"/>
      <c r="I147" s="167"/>
      <c r="J147" s="167"/>
    </row>
    <row r="148" spans="1:19">
      <c r="A148" s="35"/>
      <c r="B148" s="35"/>
      <c r="C148" s="35"/>
      <c r="D148" s="35"/>
      <c r="E148" s="35"/>
      <c r="F148" s="35"/>
      <c r="G148" s="35"/>
      <c r="H148" s="35"/>
      <c r="I148" s="35"/>
      <c r="J148" s="35"/>
    </row>
    <row r="149" spans="1:19">
      <c r="A149" s="604" t="s">
        <v>3178</v>
      </c>
      <c r="B149" s="604"/>
      <c r="C149" s="604"/>
      <c r="D149" s="604"/>
      <c r="E149" s="604"/>
      <c r="F149" s="604"/>
      <c r="G149" s="604"/>
      <c r="H149" s="604"/>
      <c r="I149" s="604"/>
      <c r="J149" s="604"/>
      <c r="K149" s="604"/>
      <c r="L149" s="604"/>
      <c r="M149" s="604"/>
      <c r="N149" s="604"/>
      <c r="O149" s="604"/>
      <c r="P149" s="604"/>
      <c r="Q149" s="604"/>
      <c r="R149" s="604"/>
      <c r="S149" s="604"/>
    </row>
    <row r="150" spans="1:19">
      <c r="A150" s="612" t="s">
        <v>51</v>
      </c>
      <c r="B150" s="612"/>
      <c r="C150" s="612"/>
      <c r="D150" s="612"/>
      <c r="E150" s="612"/>
      <c r="F150" s="612"/>
      <c r="G150" s="612"/>
      <c r="H150" s="612"/>
      <c r="I150" s="612"/>
      <c r="J150" s="612"/>
      <c r="K150" s="612"/>
      <c r="L150" s="612"/>
      <c r="M150" s="612"/>
      <c r="N150" s="612"/>
      <c r="O150" s="612"/>
      <c r="P150" s="612"/>
      <c r="Q150" s="612"/>
      <c r="R150" s="612"/>
      <c r="S150" s="612"/>
    </row>
    <row r="151" spans="1:19">
      <c r="A151" s="609"/>
      <c r="B151" s="608">
        <v>2019</v>
      </c>
      <c r="C151" s="608"/>
      <c r="D151" s="608"/>
      <c r="E151" s="608"/>
      <c r="F151" s="608"/>
      <c r="G151" s="608"/>
      <c r="H151" s="608">
        <v>2020</v>
      </c>
      <c r="I151" s="608"/>
      <c r="J151" s="608"/>
      <c r="K151" s="608"/>
      <c r="L151" s="608"/>
      <c r="M151" s="608"/>
      <c r="N151" s="608">
        <v>2021</v>
      </c>
      <c r="O151" s="608"/>
      <c r="P151" s="608"/>
      <c r="Q151" s="608"/>
      <c r="R151" s="608"/>
      <c r="S151" s="608"/>
    </row>
    <row r="152" spans="1:19" ht="22.5">
      <c r="A152" s="610"/>
      <c r="B152" s="479" t="s">
        <v>3170</v>
      </c>
      <c r="C152" s="479" t="s">
        <v>3171</v>
      </c>
      <c r="D152" s="479" t="s">
        <v>3172</v>
      </c>
      <c r="E152" s="479" t="s">
        <v>3173</v>
      </c>
      <c r="F152" s="486" t="s">
        <v>3174</v>
      </c>
      <c r="G152" s="481" t="s">
        <v>3175</v>
      </c>
      <c r="H152" s="479" t="s">
        <v>3170</v>
      </c>
      <c r="I152" s="479" t="s">
        <v>3171</v>
      </c>
      <c r="J152" s="479" t="s">
        <v>3172</v>
      </c>
      <c r="K152" s="479" t="s">
        <v>3173</v>
      </c>
      <c r="L152" s="480" t="s">
        <v>3174</v>
      </c>
      <c r="M152" s="481" t="s">
        <v>3175</v>
      </c>
      <c r="N152" s="479" t="s">
        <v>3170</v>
      </c>
      <c r="O152" s="479" t="s">
        <v>3171</v>
      </c>
      <c r="P152" s="479" t="s">
        <v>3172</v>
      </c>
      <c r="Q152" s="479" t="s">
        <v>3173</v>
      </c>
      <c r="R152" s="480" t="s">
        <v>3174</v>
      </c>
      <c r="S152" s="481" t="s">
        <v>3175</v>
      </c>
    </row>
    <row r="153" spans="1:19" ht="12.75" customHeight="1">
      <c r="A153" s="465" t="s">
        <v>18</v>
      </c>
      <c r="B153" s="468">
        <v>29.143000000000001</v>
      </c>
      <c r="C153" s="468">
        <v>7.0190000000000001</v>
      </c>
      <c r="D153" s="468">
        <v>2616.1419999999998</v>
      </c>
      <c r="E153" s="468">
        <v>26355.133999999998</v>
      </c>
      <c r="F153" s="468">
        <v>9435.9390000000003</v>
      </c>
      <c r="G153" s="482">
        <v>365.15999999999622</v>
      </c>
      <c r="H153" s="478">
        <v>29.143000000000001</v>
      </c>
      <c r="I153" s="478">
        <v>23.018999999999998</v>
      </c>
      <c r="J153" s="478">
        <v>2305.0519999999997</v>
      </c>
      <c r="K153" s="478">
        <v>26791.118999999999</v>
      </c>
      <c r="L153" s="478">
        <v>9630.77</v>
      </c>
      <c r="M153" s="471" t="s">
        <v>112</v>
      </c>
      <c r="N153" s="478">
        <v>29.1</v>
      </c>
      <c r="O153" s="478">
        <v>23.018999999999998</v>
      </c>
      <c r="P153" s="478">
        <v>2305.1</v>
      </c>
      <c r="Q153" s="478">
        <v>26791.100000000002</v>
      </c>
      <c r="R153" s="478">
        <v>9280.1</v>
      </c>
      <c r="S153" s="471" t="s">
        <v>112</v>
      </c>
    </row>
    <row r="154" spans="1:19">
      <c r="A154" s="465" t="s">
        <v>19</v>
      </c>
      <c r="B154" s="471" t="s">
        <v>30</v>
      </c>
      <c r="C154" s="471" t="s">
        <v>30</v>
      </c>
      <c r="D154" s="468">
        <v>382</v>
      </c>
      <c r="E154" s="468">
        <v>2249.0000000000005</v>
      </c>
      <c r="F154" s="468">
        <v>334</v>
      </c>
      <c r="G154" s="471" t="s">
        <v>30</v>
      </c>
      <c r="H154" s="471" t="s">
        <v>30</v>
      </c>
      <c r="I154" s="471" t="s">
        <v>30</v>
      </c>
      <c r="J154" s="471">
        <v>382</v>
      </c>
      <c r="K154" s="471">
        <v>2249</v>
      </c>
      <c r="L154" s="471">
        <v>334</v>
      </c>
      <c r="M154" s="471" t="s">
        <v>30</v>
      </c>
      <c r="N154" s="471" t="s">
        <v>30</v>
      </c>
      <c r="O154" s="471" t="s">
        <v>30</v>
      </c>
      <c r="P154" s="471">
        <v>382</v>
      </c>
      <c r="Q154" s="471">
        <v>2249</v>
      </c>
      <c r="R154" s="471">
        <v>334</v>
      </c>
      <c r="S154" s="471" t="s">
        <v>30</v>
      </c>
    </row>
    <row r="155" spans="1:19">
      <c r="A155" s="465" t="s">
        <v>20</v>
      </c>
      <c r="B155" s="471" t="s">
        <v>30</v>
      </c>
      <c r="C155" s="471" t="s">
        <v>30</v>
      </c>
      <c r="D155" s="471" t="s">
        <v>30</v>
      </c>
      <c r="E155" s="471">
        <v>2852.7420000000002</v>
      </c>
      <c r="F155" s="471">
        <v>936.78300000000002</v>
      </c>
      <c r="G155" s="471" t="s">
        <v>30</v>
      </c>
      <c r="H155" s="471" t="s">
        <v>30</v>
      </c>
      <c r="I155" s="471" t="s">
        <v>30</v>
      </c>
      <c r="J155" s="471" t="s">
        <v>30</v>
      </c>
      <c r="K155" s="471">
        <v>2803</v>
      </c>
      <c r="L155" s="471">
        <v>897.1</v>
      </c>
      <c r="M155" s="471" t="s">
        <v>30</v>
      </c>
      <c r="N155" s="471" t="s">
        <v>30</v>
      </c>
      <c r="O155" s="471" t="s">
        <v>30</v>
      </c>
      <c r="P155" s="471" t="s">
        <v>30</v>
      </c>
      <c r="Q155" s="471">
        <v>2803</v>
      </c>
      <c r="R155" s="471">
        <v>897.1</v>
      </c>
      <c r="S155" s="471" t="s">
        <v>30</v>
      </c>
    </row>
    <row r="156" spans="1:19">
      <c r="A156" s="465" t="s">
        <v>21</v>
      </c>
      <c r="B156" s="471" t="s">
        <v>30</v>
      </c>
      <c r="C156" s="468">
        <v>3.0190000000000001</v>
      </c>
      <c r="D156" s="468">
        <v>47.962000000000003</v>
      </c>
      <c r="E156" s="468">
        <v>309.62299999999999</v>
      </c>
      <c r="F156" s="468">
        <v>283.11</v>
      </c>
      <c r="G156" s="471" t="s">
        <v>30</v>
      </c>
      <c r="H156" s="471" t="s">
        <v>30</v>
      </c>
      <c r="I156" s="471">
        <v>3.0190000000000001</v>
      </c>
      <c r="J156" s="471">
        <v>47.962000000000003</v>
      </c>
      <c r="K156" s="471">
        <v>309.62299999999999</v>
      </c>
      <c r="L156" s="471">
        <v>283.11</v>
      </c>
      <c r="M156" s="471" t="s">
        <v>112</v>
      </c>
      <c r="N156" s="471" t="s">
        <v>112</v>
      </c>
      <c r="O156" s="471">
        <v>3.0190000000000001</v>
      </c>
      <c r="P156" s="471">
        <v>48</v>
      </c>
      <c r="Q156" s="471">
        <v>309.60000000000002</v>
      </c>
      <c r="R156" s="471">
        <v>283.10000000000002</v>
      </c>
      <c r="S156" s="471" t="s">
        <v>112</v>
      </c>
    </row>
    <row r="157" spans="1:19">
      <c r="A157" s="465" t="s">
        <v>22</v>
      </c>
      <c r="B157" s="471" t="s">
        <v>30</v>
      </c>
      <c r="C157" s="471" t="s">
        <v>30</v>
      </c>
      <c r="D157" s="468">
        <v>222.58</v>
      </c>
      <c r="E157" s="468">
        <v>307.03999999999996</v>
      </c>
      <c r="F157" s="468">
        <v>558.96</v>
      </c>
      <c r="G157" s="471" t="s">
        <v>30</v>
      </c>
      <c r="H157" s="471" t="s">
        <v>30</v>
      </c>
      <c r="I157" s="471" t="s">
        <v>30</v>
      </c>
      <c r="J157" s="471">
        <v>222.58</v>
      </c>
      <c r="K157" s="471">
        <v>346.44</v>
      </c>
      <c r="L157" s="471">
        <v>519.55999999999995</v>
      </c>
      <c r="M157" s="471" t="s">
        <v>30</v>
      </c>
      <c r="N157" s="471" t="s">
        <v>30</v>
      </c>
      <c r="O157" s="471" t="s">
        <v>30</v>
      </c>
      <c r="P157" s="471">
        <v>222.6</v>
      </c>
      <c r="Q157" s="471">
        <v>346.4</v>
      </c>
      <c r="R157" s="471">
        <v>519.6</v>
      </c>
      <c r="S157" s="471" t="s">
        <v>30</v>
      </c>
    </row>
    <row r="158" spans="1:19">
      <c r="A158" s="465" t="s">
        <v>23</v>
      </c>
      <c r="B158" s="471" t="s">
        <v>30</v>
      </c>
      <c r="C158" s="471" t="s">
        <v>30</v>
      </c>
      <c r="D158" s="468">
        <v>38</v>
      </c>
      <c r="E158" s="468">
        <v>1961.414</v>
      </c>
      <c r="F158" s="471">
        <v>1359.2860000000003</v>
      </c>
      <c r="G158" s="471" t="s">
        <v>30</v>
      </c>
      <c r="H158" s="471" t="s">
        <v>30</v>
      </c>
      <c r="I158" s="471" t="s">
        <v>30</v>
      </c>
      <c r="J158" s="471">
        <v>142</v>
      </c>
      <c r="K158" s="471">
        <v>1961.4</v>
      </c>
      <c r="L158" s="471">
        <v>1359.3</v>
      </c>
      <c r="M158" s="471" t="s">
        <v>30</v>
      </c>
      <c r="N158" s="471" t="s">
        <v>30</v>
      </c>
      <c r="O158" s="471" t="s">
        <v>30</v>
      </c>
      <c r="P158" s="471">
        <v>142</v>
      </c>
      <c r="Q158" s="471">
        <v>1961.4</v>
      </c>
      <c r="R158" s="471">
        <v>1359.3</v>
      </c>
      <c r="S158" s="471" t="s">
        <v>30</v>
      </c>
    </row>
    <row r="159" spans="1:19">
      <c r="A159" s="465" t="s">
        <v>24</v>
      </c>
      <c r="B159" s="471" t="s">
        <v>30</v>
      </c>
      <c r="C159" s="471" t="s">
        <v>30</v>
      </c>
      <c r="D159" s="468">
        <v>34.6</v>
      </c>
      <c r="E159" s="468">
        <v>888.55199999999991</v>
      </c>
      <c r="F159" s="471">
        <v>265.26</v>
      </c>
      <c r="G159" s="471" t="s">
        <v>30</v>
      </c>
      <c r="H159" s="471" t="s">
        <v>30</v>
      </c>
      <c r="I159" s="471" t="s">
        <v>30</v>
      </c>
      <c r="J159" s="471">
        <v>34.6</v>
      </c>
      <c r="K159" s="471">
        <v>888.55</v>
      </c>
      <c r="L159" s="471">
        <v>265.60000000000002</v>
      </c>
      <c r="M159" s="471" t="s">
        <v>30</v>
      </c>
      <c r="N159" s="471" t="s">
        <v>30</v>
      </c>
      <c r="O159" s="471" t="s">
        <v>30</v>
      </c>
      <c r="P159" s="471">
        <v>34.6</v>
      </c>
      <c r="Q159" s="471">
        <v>888.6</v>
      </c>
      <c r="R159" s="471">
        <v>265.60000000000002</v>
      </c>
      <c r="S159" s="471" t="s">
        <v>30</v>
      </c>
    </row>
    <row r="160" spans="1:19">
      <c r="A160" s="465" t="s">
        <v>25</v>
      </c>
      <c r="B160" s="471" t="s">
        <v>30</v>
      </c>
      <c r="C160" s="471" t="s">
        <v>30</v>
      </c>
      <c r="D160" s="468">
        <v>25</v>
      </c>
      <c r="E160" s="468">
        <v>2430.3000000000002</v>
      </c>
      <c r="F160" s="471">
        <v>67</v>
      </c>
      <c r="G160" s="471" t="s">
        <v>30</v>
      </c>
      <c r="H160" s="471" t="s">
        <v>30</v>
      </c>
      <c r="I160" s="471" t="s">
        <v>30</v>
      </c>
      <c r="J160" s="471">
        <v>25</v>
      </c>
      <c r="K160" s="471">
        <v>2430.3000000000002</v>
      </c>
      <c r="L160" s="471">
        <v>67</v>
      </c>
      <c r="M160" s="471" t="s">
        <v>30</v>
      </c>
      <c r="N160" s="471" t="s">
        <v>30</v>
      </c>
      <c r="O160" s="471" t="s">
        <v>30</v>
      </c>
      <c r="P160" s="471">
        <v>25</v>
      </c>
      <c r="Q160" s="471">
        <v>2430.3000000000002</v>
      </c>
      <c r="R160" s="471">
        <v>67</v>
      </c>
      <c r="S160" s="471" t="s">
        <v>30</v>
      </c>
    </row>
    <row r="161" spans="1:21">
      <c r="A161" s="465" t="s">
        <v>26</v>
      </c>
      <c r="B161" s="471" t="s">
        <v>30</v>
      </c>
      <c r="C161" s="468">
        <v>4</v>
      </c>
      <c r="D161" s="468">
        <v>962.5</v>
      </c>
      <c r="E161" s="468">
        <v>3554.5999999999995</v>
      </c>
      <c r="F161" s="471">
        <v>1080.22</v>
      </c>
      <c r="G161" s="471" t="s">
        <v>30</v>
      </c>
      <c r="H161" s="471" t="s">
        <v>30</v>
      </c>
      <c r="I161" s="471">
        <v>4</v>
      </c>
      <c r="J161" s="471">
        <v>991</v>
      </c>
      <c r="K161" s="471">
        <v>3500.2</v>
      </c>
      <c r="L161" s="471">
        <v>1025</v>
      </c>
      <c r="M161" s="471" t="s">
        <v>30</v>
      </c>
      <c r="N161" s="471" t="s">
        <v>30</v>
      </c>
      <c r="O161" s="471">
        <v>4</v>
      </c>
      <c r="P161" s="471">
        <v>991</v>
      </c>
      <c r="Q161" s="471">
        <v>3500.2</v>
      </c>
      <c r="R161" s="471">
        <v>1025</v>
      </c>
      <c r="S161" s="471" t="s">
        <v>30</v>
      </c>
    </row>
    <row r="162" spans="1:21">
      <c r="A162" s="465" t="s">
        <v>27</v>
      </c>
      <c r="B162" s="471">
        <v>29.143000000000001</v>
      </c>
      <c r="C162" s="471" t="s">
        <v>30</v>
      </c>
      <c r="D162" s="468">
        <v>71.010000000000005</v>
      </c>
      <c r="E162" s="468">
        <v>1273.9059999999999</v>
      </c>
      <c r="F162" s="471">
        <v>99.5</v>
      </c>
      <c r="G162" s="482">
        <v>350.76</v>
      </c>
      <c r="H162" s="471">
        <v>29.143000000000001</v>
      </c>
      <c r="I162" s="471" t="s">
        <v>30</v>
      </c>
      <c r="J162" s="471">
        <v>71.010000000000005</v>
      </c>
      <c r="K162" s="471">
        <v>1273.9059999999999</v>
      </c>
      <c r="L162" s="471">
        <v>450.2</v>
      </c>
      <c r="M162" s="471" t="s">
        <v>30</v>
      </c>
      <c r="N162" s="471">
        <v>29.1</v>
      </c>
      <c r="O162" s="471" t="s">
        <v>30</v>
      </c>
      <c r="P162" s="471">
        <v>71</v>
      </c>
      <c r="Q162" s="471">
        <v>1273.9000000000001</v>
      </c>
      <c r="R162" s="471">
        <v>99.5</v>
      </c>
      <c r="S162" s="471" t="s">
        <v>30</v>
      </c>
    </row>
    <row r="163" spans="1:21">
      <c r="A163" s="465" t="s">
        <v>28</v>
      </c>
      <c r="B163" s="471" t="s">
        <v>30</v>
      </c>
      <c r="C163" s="471" t="s">
        <v>30</v>
      </c>
      <c r="D163" s="468">
        <v>508.5</v>
      </c>
      <c r="E163" s="468">
        <v>332.6</v>
      </c>
      <c r="F163" s="471">
        <v>97</v>
      </c>
      <c r="G163" s="482">
        <v>2</v>
      </c>
      <c r="H163" s="471" t="s">
        <v>30</v>
      </c>
      <c r="I163" s="471" t="s">
        <v>30</v>
      </c>
      <c r="J163" s="471">
        <v>57.8</v>
      </c>
      <c r="K163" s="471">
        <v>725.3</v>
      </c>
      <c r="L163" s="471">
        <v>130.6</v>
      </c>
      <c r="M163" s="471" t="s">
        <v>112</v>
      </c>
      <c r="N163" s="471" t="s">
        <v>112</v>
      </c>
      <c r="O163" s="471" t="s">
        <v>30</v>
      </c>
      <c r="P163" s="471">
        <v>57.8</v>
      </c>
      <c r="Q163" s="471">
        <v>725.3</v>
      </c>
      <c r="R163" s="471">
        <v>130.6</v>
      </c>
      <c r="S163" s="471" t="s">
        <v>112</v>
      </c>
    </row>
    <row r="164" spans="1:21">
      <c r="A164" s="465" t="s">
        <v>31</v>
      </c>
      <c r="B164" s="471" t="s">
        <v>30</v>
      </c>
      <c r="C164" s="471" t="s">
        <v>30</v>
      </c>
      <c r="D164" s="468">
        <v>204.8</v>
      </c>
      <c r="E164" s="471">
        <v>2446.4</v>
      </c>
      <c r="F164" s="471">
        <v>139.69999999999999</v>
      </c>
      <c r="G164" s="482">
        <v>12.400000000000091</v>
      </c>
      <c r="H164" s="471" t="s">
        <v>30</v>
      </c>
      <c r="I164" s="471" t="s">
        <v>30</v>
      </c>
      <c r="J164" s="471">
        <v>204.8</v>
      </c>
      <c r="K164" s="471">
        <v>2364.8000000000002</v>
      </c>
      <c r="L164" s="471">
        <v>139.69999999999999</v>
      </c>
      <c r="M164" s="471" t="s">
        <v>30</v>
      </c>
      <c r="N164" s="471" t="s">
        <v>30</v>
      </c>
      <c r="O164" s="471" t="s">
        <v>30</v>
      </c>
      <c r="P164" s="471">
        <v>204.8</v>
      </c>
      <c r="Q164" s="471">
        <v>2364.8000000000002</v>
      </c>
      <c r="R164" s="471">
        <v>139.69999999999999</v>
      </c>
      <c r="S164" s="471" t="s">
        <v>30</v>
      </c>
    </row>
    <row r="165" spans="1:21">
      <c r="A165" s="465" t="s">
        <v>32</v>
      </c>
      <c r="B165" s="471" t="s">
        <v>30</v>
      </c>
      <c r="C165" s="471" t="s">
        <v>30</v>
      </c>
      <c r="D165" s="468">
        <v>58</v>
      </c>
      <c r="E165" s="468">
        <v>2727</v>
      </c>
      <c r="F165" s="471">
        <v>2258</v>
      </c>
      <c r="G165" s="471" t="s">
        <v>30</v>
      </c>
      <c r="H165" s="471" t="s">
        <v>30</v>
      </c>
      <c r="I165" s="471" t="s">
        <v>30</v>
      </c>
      <c r="J165" s="471">
        <v>58</v>
      </c>
      <c r="K165" s="471">
        <v>2727</v>
      </c>
      <c r="L165" s="471">
        <v>2258</v>
      </c>
      <c r="M165" s="471" t="s">
        <v>30</v>
      </c>
      <c r="N165" s="471" t="s">
        <v>30</v>
      </c>
      <c r="O165" s="471" t="s">
        <v>30</v>
      </c>
      <c r="P165" s="471">
        <v>58</v>
      </c>
      <c r="Q165" s="471">
        <v>2727</v>
      </c>
      <c r="R165" s="471">
        <v>2258</v>
      </c>
      <c r="S165" s="471" t="s">
        <v>30</v>
      </c>
    </row>
    <row r="166" spans="1:21">
      <c r="A166" s="465" t="s">
        <v>33</v>
      </c>
      <c r="B166" s="471" t="s">
        <v>30</v>
      </c>
      <c r="C166" s="471" t="s">
        <v>30</v>
      </c>
      <c r="D166" s="468">
        <v>9.49</v>
      </c>
      <c r="E166" s="468">
        <v>620.28499999999997</v>
      </c>
      <c r="F166" s="471">
        <v>1012.8999999999997</v>
      </c>
      <c r="G166" s="471" t="s">
        <v>30</v>
      </c>
      <c r="H166" s="471" t="s">
        <v>30</v>
      </c>
      <c r="I166" s="471">
        <v>16</v>
      </c>
      <c r="J166" s="471">
        <v>16.600000000000001</v>
      </c>
      <c r="K166" s="471">
        <v>809.9</v>
      </c>
      <c r="L166" s="471">
        <v>957.4</v>
      </c>
      <c r="M166" s="471" t="s">
        <v>112</v>
      </c>
      <c r="N166" s="471" t="s">
        <v>112</v>
      </c>
      <c r="O166" s="471">
        <v>16</v>
      </c>
      <c r="P166" s="471">
        <v>16.600000000000001</v>
      </c>
      <c r="Q166" s="471">
        <v>809.9</v>
      </c>
      <c r="R166" s="471">
        <v>957.4</v>
      </c>
      <c r="S166" s="471" t="s">
        <v>112</v>
      </c>
    </row>
    <row r="167" spans="1:21">
      <c r="A167" s="465" t="s">
        <v>34</v>
      </c>
      <c r="B167" s="471" t="s">
        <v>30</v>
      </c>
      <c r="C167" s="471" t="s">
        <v>30</v>
      </c>
      <c r="D167" s="468">
        <v>51.7</v>
      </c>
      <c r="E167" s="468">
        <v>4401.6719999999996</v>
      </c>
      <c r="F167" s="468">
        <v>944.21999999999991</v>
      </c>
      <c r="G167" s="471" t="s">
        <v>30</v>
      </c>
      <c r="H167" s="471" t="s">
        <v>30</v>
      </c>
      <c r="I167" s="471" t="s">
        <v>30</v>
      </c>
      <c r="J167" s="471">
        <v>51.7</v>
      </c>
      <c r="K167" s="471">
        <v>4401.7</v>
      </c>
      <c r="L167" s="471">
        <v>944.2</v>
      </c>
      <c r="M167" s="471" t="s">
        <v>30</v>
      </c>
      <c r="N167" s="471" t="s">
        <v>30</v>
      </c>
      <c r="O167" s="471" t="s">
        <v>30</v>
      </c>
      <c r="P167" s="471">
        <v>51.7</v>
      </c>
      <c r="Q167" s="471">
        <v>4401.7</v>
      </c>
      <c r="R167" s="471">
        <v>944.2</v>
      </c>
      <c r="S167" s="471" t="s">
        <v>30</v>
      </c>
    </row>
    <row r="168" spans="1:21">
      <c r="A168" s="535" t="s">
        <v>3163</v>
      </c>
      <c r="B168" s="535"/>
      <c r="C168" s="535"/>
      <c r="D168" s="535"/>
      <c r="E168" s="535"/>
      <c r="F168" s="535"/>
      <c r="G168" s="535"/>
      <c r="H168" s="167"/>
      <c r="I168" s="167"/>
      <c r="J168" s="167"/>
      <c r="K168" s="485"/>
      <c r="L168" s="485"/>
      <c r="M168" s="485"/>
      <c r="N168" s="485"/>
      <c r="O168" s="485"/>
      <c r="P168" s="485"/>
      <c r="Q168" s="485"/>
      <c r="R168" s="485"/>
      <c r="S168" s="485"/>
    </row>
    <row r="169" spans="1:21">
      <c r="A169" s="35"/>
      <c r="B169" s="35"/>
      <c r="C169" s="35"/>
      <c r="D169" s="35"/>
      <c r="E169" s="35"/>
      <c r="F169" s="35"/>
      <c r="G169" s="35"/>
      <c r="H169" s="35"/>
      <c r="I169" s="35"/>
      <c r="J169" s="35"/>
    </row>
    <row r="170" spans="1:21" ht="12.75" customHeight="1">
      <c r="A170" s="617" t="s">
        <v>3179</v>
      </c>
      <c r="B170" s="617"/>
      <c r="C170" s="617"/>
      <c r="D170" s="617"/>
      <c r="E170" s="617"/>
      <c r="F170" s="617"/>
      <c r="G170" s="617"/>
      <c r="H170" s="617"/>
      <c r="I170" s="617"/>
      <c r="J170" s="617"/>
      <c r="K170" s="617"/>
      <c r="L170" s="617"/>
      <c r="M170" s="617"/>
      <c r="N170" s="617"/>
      <c r="O170" s="617"/>
      <c r="P170" s="617"/>
      <c r="Q170" s="617"/>
      <c r="R170" s="617"/>
    </row>
    <row r="171" spans="1:21">
      <c r="A171" s="605" t="s">
        <v>51</v>
      </c>
      <c r="B171" s="605"/>
      <c r="C171" s="605"/>
      <c r="D171" s="605"/>
      <c r="E171" s="605"/>
      <c r="F171" s="605"/>
      <c r="G171" s="605"/>
      <c r="H171" s="605"/>
      <c r="I171" s="605"/>
      <c r="J171" s="605"/>
      <c r="K171" s="605"/>
      <c r="L171" s="605"/>
      <c r="M171" s="605"/>
      <c r="N171" s="605"/>
      <c r="O171" s="605"/>
      <c r="P171" s="605"/>
      <c r="Q171" s="605"/>
      <c r="R171" s="605"/>
      <c r="S171" s="605"/>
      <c r="T171" s="605"/>
    </row>
    <row r="172" spans="1:21">
      <c r="A172" s="456"/>
      <c r="B172" s="458">
        <v>2003</v>
      </c>
      <c r="C172" s="458">
        <v>2004</v>
      </c>
      <c r="D172" s="458" t="s">
        <v>3</v>
      </c>
      <c r="E172" s="458" t="s">
        <v>4</v>
      </c>
      <c r="F172" s="458" t="s">
        <v>5</v>
      </c>
      <c r="G172" s="483" t="s">
        <v>6</v>
      </c>
      <c r="H172" s="483" t="s">
        <v>7</v>
      </c>
      <c r="I172" s="483" t="s">
        <v>8</v>
      </c>
      <c r="J172" s="483" t="s">
        <v>9</v>
      </c>
      <c r="K172" s="483" t="s">
        <v>10</v>
      </c>
      <c r="L172" s="483" t="s">
        <v>11</v>
      </c>
      <c r="M172" s="483" t="s">
        <v>12</v>
      </c>
      <c r="N172" s="483" t="s">
        <v>13</v>
      </c>
      <c r="O172" s="483" t="s">
        <v>14</v>
      </c>
      <c r="P172" s="483" t="s">
        <v>15</v>
      </c>
      <c r="Q172" s="458" t="s">
        <v>16</v>
      </c>
      <c r="R172" s="473" t="s">
        <v>17</v>
      </c>
      <c r="S172" s="457" t="s">
        <v>3164</v>
      </c>
      <c r="T172" s="457" t="s">
        <v>3165</v>
      </c>
    </row>
    <row r="173" spans="1:21">
      <c r="A173" s="459" t="s">
        <v>18</v>
      </c>
      <c r="B173" s="487">
        <v>83634</v>
      </c>
      <c r="C173" s="487">
        <v>84112</v>
      </c>
      <c r="D173" s="487">
        <v>82818</v>
      </c>
      <c r="E173" s="487">
        <v>83720</v>
      </c>
      <c r="F173" s="488">
        <v>84031</v>
      </c>
      <c r="G173" s="489">
        <v>84141</v>
      </c>
      <c r="H173" s="490">
        <v>85700</v>
      </c>
      <c r="I173" s="489">
        <v>85961</v>
      </c>
      <c r="J173" s="489">
        <v>86217</v>
      </c>
      <c r="K173" s="489">
        <v>87140</v>
      </c>
      <c r="L173" s="489">
        <v>86581</v>
      </c>
      <c r="M173" s="489">
        <v>86419</v>
      </c>
      <c r="N173" s="489">
        <v>86244</v>
      </c>
      <c r="O173" s="462">
        <v>87028.7</v>
      </c>
      <c r="P173" s="462">
        <v>81814.100000000006</v>
      </c>
      <c r="Q173" s="462">
        <v>83239.5</v>
      </c>
      <c r="R173" s="462">
        <v>84833.618999999992</v>
      </c>
      <c r="S173" s="460">
        <v>83387.399999999994</v>
      </c>
      <c r="T173" s="460">
        <v>84806.399999999994</v>
      </c>
      <c r="U173" s="166"/>
    </row>
    <row r="174" spans="1:21">
      <c r="A174" s="465" t="s">
        <v>19</v>
      </c>
      <c r="B174" s="491">
        <v>7846</v>
      </c>
      <c r="C174" s="491">
        <v>7858</v>
      </c>
      <c r="D174" s="491">
        <v>7851</v>
      </c>
      <c r="E174" s="491">
        <v>7851</v>
      </c>
      <c r="F174" s="492">
        <v>7853</v>
      </c>
      <c r="G174" s="493">
        <v>7840.5</v>
      </c>
      <c r="H174" s="494">
        <v>7841.2</v>
      </c>
      <c r="I174" s="493">
        <v>7840</v>
      </c>
      <c r="J174" s="493">
        <v>7825</v>
      </c>
      <c r="K174" s="493">
        <v>7937</v>
      </c>
      <c r="L174" s="493">
        <v>7855</v>
      </c>
      <c r="M174" s="493">
        <v>7819</v>
      </c>
      <c r="N174" s="493">
        <v>7854</v>
      </c>
      <c r="O174" s="468">
        <v>7853.5</v>
      </c>
      <c r="P174" s="468">
        <v>7798</v>
      </c>
      <c r="Q174" s="462">
        <v>7847</v>
      </c>
      <c r="R174" s="462">
        <v>7903</v>
      </c>
      <c r="S174" s="466">
        <v>7462</v>
      </c>
      <c r="T174" s="466">
        <v>7551</v>
      </c>
      <c r="U174" s="166"/>
    </row>
    <row r="175" spans="1:21">
      <c r="A175" s="465" t="s">
        <v>20</v>
      </c>
      <c r="B175" s="491">
        <v>5435</v>
      </c>
      <c r="C175" s="491">
        <v>5435</v>
      </c>
      <c r="D175" s="491">
        <v>5157</v>
      </c>
      <c r="E175" s="491">
        <v>5157</v>
      </c>
      <c r="F175" s="492">
        <v>5157</v>
      </c>
      <c r="G175" s="493">
        <v>5156.5</v>
      </c>
      <c r="H175" s="494">
        <v>5148.5200000000004</v>
      </c>
      <c r="I175" s="493">
        <v>5379</v>
      </c>
      <c r="J175" s="493">
        <v>5340</v>
      </c>
      <c r="K175" s="493">
        <v>5351</v>
      </c>
      <c r="L175" s="493">
        <v>5478</v>
      </c>
      <c r="M175" s="493">
        <v>5478</v>
      </c>
      <c r="N175" s="493">
        <v>5427</v>
      </c>
      <c r="O175" s="468">
        <v>6109.8</v>
      </c>
      <c r="P175" s="468">
        <v>5454</v>
      </c>
      <c r="Q175" s="462">
        <v>5124.8999999999996</v>
      </c>
      <c r="R175" s="462">
        <v>5450.6260000000002</v>
      </c>
      <c r="S175" s="466">
        <v>5530.5</v>
      </c>
      <c r="T175" s="466">
        <v>5615.5</v>
      </c>
      <c r="U175" s="166"/>
    </row>
    <row r="176" spans="1:21">
      <c r="A176" s="465" t="s">
        <v>21</v>
      </c>
      <c r="B176" s="491">
        <v>9471</v>
      </c>
      <c r="C176" s="491">
        <v>9471</v>
      </c>
      <c r="D176" s="491">
        <v>9471</v>
      </c>
      <c r="E176" s="491">
        <v>9471</v>
      </c>
      <c r="F176" s="492">
        <v>9471</v>
      </c>
      <c r="G176" s="493">
        <v>9471</v>
      </c>
      <c r="H176" s="494">
        <v>9326</v>
      </c>
      <c r="I176" s="493">
        <v>9326</v>
      </c>
      <c r="J176" s="493">
        <v>9326</v>
      </c>
      <c r="K176" s="493">
        <v>9336</v>
      </c>
      <c r="L176" s="493">
        <v>9336</v>
      </c>
      <c r="M176" s="493">
        <v>9172</v>
      </c>
      <c r="N176" s="493">
        <v>9176</v>
      </c>
      <c r="O176" s="468">
        <v>9194</v>
      </c>
      <c r="P176" s="468">
        <v>8897</v>
      </c>
      <c r="Q176" s="462">
        <v>8827.9</v>
      </c>
      <c r="R176" s="462">
        <v>9427.5610000000015</v>
      </c>
      <c r="S176" s="466">
        <v>9483.2000000000007</v>
      </c>
      <c r="T176" s="466">
        <v>9478.2000000000007</v>
      </c>
      <c r="U176" s="166"/>
    </row>
    <row r="177" spans="1:21">
      <c r="A177" s="465" t="s">
        <v>22</v>
      </c>
      <c r="B177" s="491">
        <v>2279</v>
      </c>
      <c r="C177" s="491">
        <v>2279</v>
      </c>
      <c r="D177" s="491">
        <v>2207</v>
      </c>
      <c r="E177" s="491">
        <v>2253</v>
      </c>
      <c r="F177" s="492">
        <v>2225</v>
      </c>
      <c r="G177" s="493">
        <v>2266</v>
      </c>
      <c r="H177" s="494">
        <v>2266</v>
      </c>
      <c r="I177" s="493">
        <v>2320</v>
      </c>
      <c r="J177" s="493">
        <v>2531</v>
      </c>
      <c r="K177" s="493">
        <v>3101</v>
      </c>
      <c r="L177" s="493">
        <v>2251</v>
      </c>
      <c r="M177" s="493">
        <v>2262</v>
      </c>
      <c r="N177" s="493">
        <v>2221</v>
      </c>
      <c r="O177" s="468">
        <v>2237</v>
      </c>
      <c r="P177" s="468">
        <v>2240.6999999999998</v>
      </c>
      <c r="Q177" s="462">
        <v>2401</v>
      </c>
      <c r="R177" s="462">
        <v>2237.59</v>
      </c>
      <c r="S177" s="467">
        <v>2322.3000000000002</v>
      </c>
      <c r="T177" s="466">
        <v>2340.3000000000002</v>
      </c>
      <c r="U177" s="166"/>
    </row>
    <row r="178" spans="1:21">
      <c r="A178" s="465" t="s">
        <v>23</v>
      </c>
      <c r="B178" s="491">
        <v>4582</v>
      </c>
      <c r="C178" s="491">
        <v>4761</v>
      </c>
      <c r="D178" s="491">
        <v>4577</v>
      </c>
      <c r="E178" s="491">
        <v>4577</v>
      </c>
      <c r="F178" s="492">
        <v>4681</v>
      </c>
      <c r="G178" s="493">
        <v>4684.75</v>
      </c>
      <c r="H178" s="494">
        <v>4684.75</v>
      </c>
      <c r="I178" s="493">
        <v>4696</v>
      </c>
      <c r="J178" s="493">
        <v>4700</v>
      </c>
      <c r="K178" s="493">
        <v>4700</v>
      </c>
      <c r="L178" s="493">
        <v>4718</v>
      </c>
      <c r="M178" s="493">
        <v>4719</v>
      </c>
      <c r="N178" s="493">
        <v>4631</v>
      </c>
      <c r="O178" s="468">
        <v>4733.5</v>
      </c>
      <c r="P178" s="468">
        <v>3291</v>
      </c>
      <c r="Q178" s="462">
        <v>4357</v>
      </c>
      <c r="R178" s="462">
        <v>4646.2240000000002</v>
      </c>
      <c r="S178" s="466">
        <v>4676.2</v>
      </c>
      <c r="T178" s="466">
        <v>4932.2</v>
      </c>
      <c r="U178" s="166"/>
    </row>
    <row r="179" spans="1:21">
      <c r="A179" s="465" t="s">
        <v>24</v>
      </c>
      <c r="B179" s="491">
        <v>4112</v>
      </c>
      <c r="C179" s="491">
        <v>4112</v>
      </c>
      <c r="D179" s="491">
        <v>4730</v>
      </c>
      <c r="E179" s="491">
        <v>4730</v>
      </c>
      <c r="F179" s="492">
        <v>4876</v>
      </c>
      <c r="G179" s="493">
        <v>4898.1000000000004</v>
      </c>
      <c r="H179" s="494">
        <v>5107.8999999999996</v>
      </c>
      <c r="I179" s="493">
        <v>5210</v>
      </c>
      <c r="J179" s="493">
        <v>5185</v>
      </c>
      <c r="K179" s="493">
        <v>5291</v>
      </c>
      <c r="L179" s="493">
        <v>5220</v>
      </c>
      <c r="M179" s="493">
        <v>5194</v>
      </c>
      <c r="N179" s="493">
        <v>5194</v>
      </c>
      <c r="O179" s="468">
        <v>5169.2</v>
      </c>
      <c r="P179" s="468">
        <v>5089</v>
      </c>
      <c r="Q179" s="462">
        <v>4313.6000000000004</v>
      </c>
      <c r="R179" s="462">
        <v>4315.2970000000005</v>
      </c>
      <c r="S179" s="466">
        <v>4314.5</v>
      </c>
      <c r="T179" s="466">
        <v>4314.5</v>
      </c>
      <c r="U179" s="166"/>
    </row>
    <row r="180" spans="1:21">
      <c r="A180" s="465" t="s">
        <v>25</v>
      </c>
      <c r="B180" s="491">
        <v>8721</v>
      </c>
      <c r="C180" s="491">
        <v>8775</v>
      </c>
      <c r="D180" s="491">
        <v>8740</v>
      </c>
      <c r="E180" s="491">
        <v>8743</v>
      </c>
      <c r="F180" s="492">
        <v>8786</v>
      </c>
      <c r="G180" s="493">
        <v>8786.2999999999993</v>
      </c>
      <c r="H180" s="494">
        <v>8722.2999999999993</v>
      </c>
      <c r="I180" s="493">
        <v>8722</v>
      </c>
      <c r="J180" s="493">
        <v>8722</v>
      </c>
      <c r="K180" s="493">
        <v>8722</v>
      </c>
      <c r="L180" s="493">
        <v>8722</v>
      </c>
      <c r="M180" s="493">
        <v>8722</v>
      </c>
      <c r="N180" s="493">
        <v>8722</v>
      </c>
      <c r="O180" s="468">
        <v>8731.5</v>
      </c>
      <c r="P180" s="468">
        <v>8393</v>
      </c>
      <c r="Q180" s="462">
        <v>8430.9</v>
      </c>
      <c r="R180" s="462">
        <v>8738</v>
      </c>
      <c r="S180" s="466">
        <v>8481.6</v>
      </c>
      <c r="T180" s="466">
        <v>8749.6</v>
      </c>
      <c r="U180" s="166"/>
    </row>
    <row r="181" spans="1:21">
      <c r="A181" s="465" t="s">
        <v>26</v>
      </c>
      <c r="B181" s="491">
        <v>7801</v>
      </c>
      <c r="C181" s="491">
        <v>7927</v>
      </c>
      <c r="D181" s="491">
        <v>6989</v>
      </c>
      <c r="E181" s="491">
        <v>7924</v>
      </c>
      <c r="F181" s="492">
        <v>7924</v>
      </c>
      <c r="G181" s="493">
        <v>7924.15</v>
      </c>
      <c r="H181" s="494">
        <v>7924.55</v>
      </c>
      <c r="I181" s="493">
        <v>7925</v>
      </c>
      <c r="J181" s="493">
        <v>7924</v>
      </c>
      <c r="K181" s="493">
        <v>7927</v>
      </c>
      <c r="L181" s="493">
        <v>7927</v>
      </c>
      <c r="M181" s="493">
        <v>7874</v>
      </c>
      <c r="N181" s="493">
        <v>7873</v>
      </c>
      <c r="O181" s="468">
        <v>7873.8</v>
      </c>
      <c r="P181" s="468">
        <v>6203</v>
      </c>
      <c r="Q181" s="462">
        <v>7675.9</v>
      </c>
      <c r="R181" s="462">
        <v>7759.4580000000005</v>
      </c>
      <c r="S181" s="466">
        <v>6763.9</v>
      </c>
      <c r="T181" s="466">
        <v>6897.9</v>
      </c>
      <c r="U181" s="166"/>
    </row>
    <row r="182" spans="1:21">
      <c r="A182" s="465" t="s">
        <v>27</v>
      </c>
      <c r="B182" s="491">
        <v>2645</v>
      </c>
      <c r="C182" s="491">
        <v>2655</v>
      </c>
      <c r="D182" s="491">
        <v>2970</v>
      </c>
      <c r="E182" s="491">
        <v>2715</v>
      </c>
      <c r="F182" s="492">
        <v>2712</v>
      </c>
      <c r="G182" s="493">
        <v>2765.5</v>
      </c>
      <c r="H182" s="494">
        <v>2781</v>
      </c>
      <c r="I182" s="493">
        <v>2773</v>
      </c>
      <c r="J182" s="493">
        <v>2774</v>
      </c>
      <c r="K182" s="493">
        <v>2790</v>
      </c>
      <c r="L182" s="493">
        <v>2813</v>
      </c>
      <c r="M182" s="493">
        <v>2785</v>
      </c>
      <c r="N182" s="493">
        <v>2804</v>
      </c>
      <c r="O182" s="468">
        <v>2826</v>
      </c>
      <c r="P182" s="468">
        <v>2867.4</v>
      </c>
      <c r="Q182" s="462">
        <v>2882.44</v>
      </c>
      <c r="R182" s="462">
        <v>3028.9989999999998</v>
      </c>
      <c r="S182" s="466">
        <v>2970</v>
      </c>
      <c r="T182" s="466">
        <v>3029</v>
      </c>
      <c r="U182" s="166"/>
    </row>
    <row r="183" spans="1:21">
      <c r="A183" s="465" t="s">
        <v>28</v>
      </c>
      <c r="B183" s="491">
        <v>2843</v>
      </c>
      <c r="C183" s="491">
        <v>2844</v>
      </c>
      <c r="D183" s="491">
        <v>2209</v>
      </c>
      <c r="E183" s="491">
        <v>2209</v>
      </c>
      <c r="F183" s="492">
        <v>2209</v>
      </c>
      <c r="G183" s="493">
        <v>2226.9</v>
      </c>
      <c r="H183" s="494">
        <v>2226.9</v>
      </c>
      <c r="I183" s="493">
        <v>2227</v>
      </c>
      <c r="J183" s="493">
        <v>2293</v>
      </c>
      <c r="K183" s="493">
        <v>2408</v>
      </c>
      <c r="L183" s="493">
        <v>2409</v>
      </c>
      <c r="M183" s="493">
        <v>2421</v>
      </c>
      <c r="N183" s="493">
        <v>2421</v>
      </c>
      <c r="O183" s="468">
        <v>2476</v>
      </c>
      <c r="P183" s="468">
        <v>2399</v>
      </c>
      <c r="Q183" s="462">
        <v>2522.6</v>
      </c>
      <c r="R183" s="462">
        <v>2393.6000000000004</v>
      </c>
      <c r="S183" s="466">
        <v>2633.9</v>
      </c>
      <c r="T183" s="466">
        <v>2658.9</v>
      </c>
      <c r="U183" s="166"/>
    </row>
    <row r="184" spans="1:21">
      <c r="A184" s="465" t="s">
        <v>29</v>
      </c>
      <c r="B184" s="491">
        <v>5174</v>
      </c>
      <c r="C184" s="491">
        <v>5174</v>
      </c>
      <c r="D184" s="491">
        <v>5124</v>
      </c>
      <c r="E184" s="491">
        <v>5113</v>
      </c>
      <c r="F184" s="492">
        <v>5131</v>
      </c>
      <c r="G184" s="493">
        <v>5130.6000000000004</v>
      </c>
      <c r="H184" s="494">
        <v>6678.4</v>
      </c>
      <c r="I184" s="493">
        <v>6508</v>
      </c>
      <c r="J184" s="493">
        <v>6509</v>
      </c>
      <c r="K184" s="493">
        <v>6487</v>
      </c>
      <c r="L184" s="493">
        <v>6803</v>
      </c>
      <c r="M184" s="493">
        <v>6891</v>
      </c>
      <c r="N184" s="493">
        <v>6821</v>
      </c>
      <c r="O184" s="468">
        <v>6696.6</v>
      </c>
      <c r="P184" s="468">
        <v>6454</v>
      </c>
      <c r="Q184" s="495" t="s">
        <v>30</v>
      </c>
      <c r="R184" s="495" t="s">
        <v>30</v>
      </c>
      <c r="S184" s="495" t="s">
        <v>30</v>
      </c>
      <c r="T184" s="495" t="s">
        <v>30</v>
      </c>
      <c r="U184" s="166"/>
    </row>
    <row r="185" spans="1:21">
      <c r="A185" s="465" t="s">
        <v>31</v>
      </c>
      <c r="B185" s="491">
        <v>4673</v>
      </c>
      <c r="C185" s="491">
        <v>4673</v>
      </c>
      <c r="D185" s="491">
        <v>4732</v>
      </c>
      <c r="E185" s="491">
        <v>4895</v>
      </c>
      <c r="F185" s="492">
        <v>4891</v>
      </c>
      <c r="G185" s="493">
        <v>4884.3</v>
      </c>
      <c r="H185" s="494">
        <v>4883.8999999999996</v>
      </c>
      <c r="I185" s="493">
        <v>4917</v>
      </c>
      <c r="J185" s="493">
        <v>4916</v>
      </c>
      <c r="K185" s="493">
        <v>4910</v>
      </c>
      <c r="L185" s="493">
        <v>4870</v>
      </c>
      <c r="M185" s="493">
        <v>4869</v>
      </c>
      <c r="N185" s="493">
        <v>4870</v>
      </c>
      <c r="O185" s="468">
        <v>4858.8</v>
      </c>
      <c r="P185" s="468">
        <v>4799</v>
      </c>
      <c r="Q185" s="462">
        <v>4820</v>
      </c>
      <c r="R185" s="462">
        <v>4903.6170000000002</v>
      </c>
      <c r="S185" s="466">
        <v>4919</v>
      </c>
      <c r="T185" s="466">
        <v>4919</v>
      </c>
      <c r="U185" s="166"/>
    </row>
    <row r="186" spans="1:21">
      <c r="A186" s="465" t="s">
        <v>32</v>
      </c>
      <c r="B186" s="491">
        <v>7020</v>
      </c>
      <c r="C186" s="491">
        <v>7019</v>
      </c>
      <c r="D186" s="491">
        <v>7022</v>
      </c>
      <c r="E186" s="491">
        <v>7022</v>
      </c>
      <c r="F186" s="492">
        <v>7055</v>
      </c>
      <c r="G186" s="493">
        <v>7039</v>
      </c>
      <c r="H186" s="494">
        <v>7041</v>
      </c>
      <c r="I186" s="493">
        <v>7039</v>
      </c>
      <c r="J186" s="493">
        <v>7094</v>
      </c>
      <c r="K186" s="493">
        <v>7114</v>
      </c>
      <c r="L186" s="493">
        <v>7114</v>
      </c>
      <c r="M186" s="493">
        <v>7114</v>
      </c>
      <c r="N186" s="493">
        <v>7114</v>
      </c>
      <c r="O186" s="468">
        <v>7114</v>
      </c>
      <c r="P186" s="468">
        <v>7114</v>
      </c>
      <c r="Q186" s="462">
        <v>7113.2</v>
      </c>
      <c r="R186" s="462">
        <v>6987</v>
      </c>
      <c r="S186" s="466">
        <v>6981</v>
      </c>
      <c r="T186" s="466">
        <v>7137</v>
      </c>
      <c r="U186" s="166"/>
    </row>
    <row r="187" spans="1:21">
      <c r="A187" s="465" t="s">
        <v>33</v>
      </c>
      <c r="B187" s="466" t="s">
        <v>30</v>
      </c>
      <c r="C187" s="466" t="s">
        <v>30</v>
      </c>
      <c r="D187" s="466" t="s">
        <v>30</v>
      </c>
      <c r="E187" s="466" t="s">
        <v>30</v>
      </c>
      <c r="F187" s="466" t="s">
        <v>30</v>
      </c>
      <c r="G187" s="466" t="s">
        <v>30</v>
      </c>
      <c r="H187" s="466" t="s">
        <v>30</v>
      </c>
      <c r="I187" s="466" t="s">
        <v>30</v>
      </c>
      <c r="J187" s="466" t="s">
        <v>30</v>
      </c>
      <c r="K187" s="466" t="s">
        <v>30</v>
      </c>
      <c r="L187" s="466" t="s">
        <v>30</v>
      </c>
      <c r="M187" s="466" t="s">
        <v>30</v>
      </c>
      <c r="N187" s="466" t="s">
        <v>30</v>
      </c>
      <c r="O187" s="466" t="s">
        <v>30</v>
      </c>
      <c r="P187" s="466" t="s">
        <v>30</v>
      </c>
      <c r="Q187" s="462">
        <v>6555.2</v>
      </c>
      <c r="R187" s="462">
        <v>6355.6549999999997</v>
      </c>
      <c r="S187" s="467">
        <v>6496.4000000000005</v>
      </c>
      <c r="T187" s="466">
        <v>6496.4000000000005</v>
      </c>
      <c r="U187" s="166"/>
    </row>
    <row r="188" spans="1:21">
      <c r="A188" s="465" t="s">
        <v>34</v>
      </c>
      <c r="B188" s="491">
        <v>11032</v>
      </c>
      <c r="C188" s="491">
        <v>11129</v>
      </c>
      <c r="D188" s="491">
        <v>11039</v>
      </c>
      <c r="E188" s="491">
        <v>11060</v>
      </c>
      <c r="F188" s="492">
        <v>11060</v>
      </c>
      <c r="G188" s="493">
        <v>11067.4</v>
      </c>
      <c r="H188" s="494">
        <v>11067</v>
      </c>
      <c r="I188" s="493">
        <v>11079</v>
      </c>
      <c r="J188" s="493">
        <v>11078</v>
      </c>
      <c r="K188" s="493">
        <v>11066</v>
      </c>
      <c r="L188" s="493">
        <v>11065</v>
      </c>
      <c r="M188" s="493">
        <v>11099</v>
      </c>
      <c r="N188" s="493">
        <v>11116</v>
      </c>
      <c r="O188" s="468">
        <v>11155</v>
      </c>
      <c r="P188" s="468">
        <v>10815</v>
      </c>
      <c r="Q188" s="462">
        <v>10367.86</v>
      </c>
      <c r="R188" s="462">
        <v>10686.992</v>
      </c>
      <c r="S188" s="467">
        <v>10352.9</v>
      </c>
      <c r="T188" s="466">
        <v>10686.9</v>
      </c>
      <c r="U188" s="166"/>
    </row>
    <row r="189" spans="1:21">
      <c r="A189" s="535" t="s">
        <v>3163</v>
      </c>
      <c r="B189" s="535"/>
      <c r="C189" s="535"/>
      <c r="D189" s="535"/>
      <c r="E189" s="535"/>
      <c r="F189" s="535"/>
      <c r="G189" s="535"/>
      <c r="H189" s="535"/>
      <c r="I189" s="535"/>
      <c r="J189" s="535"/>
      <c r="K189" s="485"/>
      <c r="L189" s="485"/>
      <c r="M189" s="485"/>
      <c r="N189" s="485"/>
      <c r="O189" s="485"/>
      <c r="P189" s="485"/>
      <c r="Q189" s="485"/>
      <c r="R189" s="485"/>
      <c r="S189" s="485"/>
      <c r="T189" s="485"/>
    </row>
    <row r="190" spans="1:21">
      <c r="A190" s="35"/>
      <c r="B190" s="35"/>
      <c r="C190" s="35"/>
      <c r="D190" s="35"/>
      <c r="E190" s="35"/>
      <c r="F190" s="35"/>
      <c r="G190" s="35"/>
      <c r="H190" s="35"/>
      <c r="I190" s="35"/>
      <c r="J190" s="35"/>
    </row>
    <row r="191" spans="1:21" ht="16.5" customHeight="1">
      <c r="A191" s="618" t="s">
        <v>3180</v>
      </c>
      <c r="B191" s="618"/>
      <c r="C191" s="618"/>
      <c r="D191" s="618"/>
      <c r="E191" s="618"/>
      <c r="F191" s="618"/>
      <c r="G191" s="618"/>
      <c r="H191" s="618"/>
      <c r="I191" s="618"/>
      <c r="J191" s="618"/>
      <c r="K191" s="618"/>
      <c r="L191" s="618"/>
      <c r="M191" s="618"/>
      <c r="N191" s="618"/>
      <c r="O191" s="618"/>
      <c r="P191" s="618"/>
      <c r="Q191" s="618"/>
      <c r="R191" s="618"/>
    </row>
    <row r="192" spans="1:21">
      <c r="A192" s="606" t="s">
        <v>3181</v>
      </c>
      <c r="B192" s="606"/>
      <c r="C192" s="606"/>
      <c r="D192" s="606"/>
      <c r="E192" s="606"/>
      <c r="F192" s="606"/>
      <c r="G192" s="606"/>
      <c r="H192" s="606"/>
      <c r="I192" s="606"/>
      <c r="J192" s="606"/>
      <c r="K192" s="606"/>
      <c r="L192" s="606"/>
      <c r="M192" s="606"/>
      <c r="N192" s="606"/>
      <c r="O192" s="606"/>
      <c r="P192" s="606"/>
      <c r="Q192" s="606"/>
      <c r="R192" s="606"/>
      <c r="S192" s="606"/>
      <c r="T192" s="606"/>
    </row>
    <row r="193" spans="1:20">
      <c r="A193" s="496"/>
      <c r="B193" s="458">
        <v>2003</v>
      </c>
      <c r="C193" s="458">
        <v>2004</v>
      </c>
      <c r="D193" s="458">
        <v>2005</v>
      </c>
      <c r="E193" s="458">
        <v>2006</v>
      </c>
      <c r="F193" s="458">
        <v>2007</v>
      </c>
      <c r="G193" s="483">
        <v>2008</v>
      </c>
      <c r="H193" s="483">
        <v>2009</v>
      </c>
      <c r="I193" s="483">
        <v>2010</v>
      </c>
      <c r="J193" s="483">
        <v>2011</v>
      </c>
      <c r="K193" s="483">
        <v>2012</v>
      </c>
      <c r="L193" s="483">
        <v>2013</v>
      </c>
      <c r="M193" s="483">
        <v>2014</v>
      </c>
      <c r="N193" s="483">
        <v>2015</v>
      </c>
      <c r="O193" s="483">
        <v>2016</v>
      </c>
      <c r="P193" s="483">
        <v>2017</v>
      </c>
      <c r="Q193" s="458">
        <v>2018</v>
      </c>
      <c r="R193" s="473">
        <v>2019</v>
      </c>
      <c r="S193" s="458">
        <v>2020</v>
      </c>
      <c r="T193" s="458">
        <v>2021</v>
      </c>
    </row>
    <row r="194" spans="1:20">
      <c r="A194" s="459" t="s">
        <v>18</v>
      </c>
      <c r="B194" s="497" t="s">
        <v>3182</v>
      </c>
      <c r="C194" s="497" t="s">
        <v>3183</v>
      </c>
      <c r="D194" s="497" t="s">
        <v>3184</v>
      </c>
      <c r="E194" s="497" t="s">
        <v>3182</v>
      </c>
      <c r="F194" s="498">
        <v>30.8</v>
      </c>
      <c r="G194" s="499">
        <v>30.9</v>
      </c>
      <c r="H194" s="500">
        <v>31.45</v>
      </c>
      <c r="I194" s="499">
        <v>31.5</v>
      </c>
      <c r="J194" s="499">
        <v>31.6</v>
      </c>
      <c r="K194" s="501">
        <v>31.979155198355901</v>
      </c>
      <c r="L194" s="501">
        <v>31.774010055414877</v>
      </c>
      <c r="M194" s="501">
        <v>31.714558332415866</v>
      </c>
      <c r="N194" s="501">
        <v>31.65033579213916</v>
      </c>
      <c r="O194" s="501">
        <v>31.938309662739915</v>
      </c>
      <c r="P194" s="501">
        <v>30.024624756871813</v>
      </c>
      <c r="Q194" s="501">
        <v>30.547704100918125</v>
      </c>
      <c r="R194" s="501">
        <v>31.132722938292822</v>
      </c>
      <c r="S194" s="502">
        <v>30.601981282262624</v>
      </c>
      <c r="T194" s="503">
        <v>35.026213786771045</v>
      </c>
    </row>
    <row r="195" spans="1:20">
      <c r="A195" s="465" t="s">
        <v>19</v>
      </c>
      <c r="B195" s="504" t="s">
        <v>3185</v>
      </c>
      <c r="C195" s="504" t="s">
        <v>3185</v>
      </c>
      <c r="D195" s="504" t="s">
        <v>3185</v>
      </c>
      <c r="E195" s="504" t="s">
        <v>3185</v>
      </c>
      <c r="F195" s="505">
        <v>53.7</v>
      </c>
      <c r="G195" s="506">
        <v>53.6</v>
      </c>
      <c r="H195" s="507">
        <v>53.6</v>
      </c>
      <c r="I195" s="506">
        <v>53.6</v>
      </c>
      <c r="J195" s="506">
        <v>53.5</v>
      </c>
      <c r="K195" s="482">
        <v>54.288645690834478</v>
      </c>
      <c r="L195" s="482">
        <v>53.727770177838579</v>
      </c>
      <c r="M195" s="482">
        <v>53.481532147742826</v>
      </c>
      <c r="N195" s="482">
        <v>53.720930232558146</v>
      </c>
      <c r="O195" s="482">
        <v>53.717510259917923</v>
      </c>
      <c r="P195" s="482">
        <v>53.337893296853629</v>
      </c>
      <c r="Q195" s="501">
        <v>53.698026441847098</v>
      </c>
      <c r="R195" s="482">
        <v>54.08124161716804</v>
      </c>
      <c r="S195" s="508">
        <v>51.063422111515614</v>
      </c>
      <c r="T195" s="353">
        <v>51.672460515150682</v>
      </c>
    </row>
    <row r="196" spans="1:20">
      <c r="A196" s="465" t="s">
        <v>20</v>
      </c>
      <c r="B196" s="504" t="s">
        <v>3062</v>
      </c>
      <c r="C196" s="504" t="s">
        <v>3062</v>
      </c>
      <c r="D196" s="504" t="s">
        <v>2987</v>
      </c>
      <c r="E196" s="504" t="s">
        <v>2987</v>
      </c>
      <c r="F196" s="505">
        <v>17.2</v>
      </c>
      <c r="G196" s="506">
        <v>17.2</v>
      </c>
      <c r="H196" s="507">
        <v>17.100000000000001</v>
      </c>
      <c r="I196" s="506">
        <v>17.899999999999999</v>
      </c>
      <c r="J196" s="506">
        <v>17.8</v>
      </c>
      <c r="K196" s="482">
        <v>17.801064537591483</v>
      </c>
      <c r="L196" s="482">
        <v>18.223552894211576</v>
      </c>
      <c r="M196" s="482">
        <v>18.223552894211576</v>
      </c>
      <c r="N196" s="482">
        <v>18.053892215568862</v>
      </c>
      <c r="O196" s="482">
        <v>20.325349301397203</v>
      </c>
      <c r="P196" s="482">
        <v>18.143712574850298</v>
      </c>
      <c r="Q196" s="501">
        <v>17.047257583267083</v>
      </c>
      <c r="R196" s="482">
        <v>18.130739216775492</v>
      </c>
      <c r="S196" s="508">
        <v>18.396428820905502</v>
      </c>
      <c r="T196" s="353">
        <v>18.679169341613747</v>
      </c>
    </row>
    <row r="197" spans="1:20">
      <c r="A197" s="465" t="s">
        <v>21</v>
      </c>
      <c r="B197" s="504" t="s">
        <v>3186</v>
      </c>
      <c r="C197" s="504" t="s">
        <v>3186</v>
      </c>
      <c r="D197" s="504" t="s">
        <v>3186</v>
      </c>
      <c r="E197" s="504" t="s">
        <v>3186</v>
      </c>
      <c r="F197" s="505">
        <v>42.3</v>
      </c>
      <c r="G197" s="506">
        <v>42.3</v>
      </c>
      <c r="H197" s="509">
        <v>41.65</v>
      </c>
      <c r="I197" s="506">
        <v>41.6</v>
      </c>
      <c r="J197" s="506">
        <v>41.7</v>
      </c>
      <c r="K197" s="482">
        <v>41.753130590339893</v>
      </c>
      <c r="L197" s="482">
        <v>41.753130590339893</v>
      </c>
      <c r="M197" s="482">
        <v>41.019677996422182</v>
      </c>
      <c r="N197" s="482">
        <v>41.037567084078717</v>
      </c>
      <c r="O197" s="482">
        <v>41.118067978533098</v>
      </c>
      <c r="P197" s="482">
        <v>39.789803220035779</v>
      </c>
      <c r="Q197" s="501">
        <v>39.48783324387189</v>
      </c>
      <c r="R197" s="482">
        <v>42.170160135981398</v>
      </c>
      <c r="S197" s="508">
        <v>42.419037394882807</v>
      </c>
      <c r="T197" s="353">
        <v>42.396672034353195</v>
      </c>
    </row>
    <row r="198" spans="1:20">
      <c r="A198" s="465" t="s">
        <v>22</v>
      </c>
      <c r="B198" s="504" t="s">
        <v>3187</v>
      </c>
      <c r="C198" s="504" t="s">
        <v>3187</v>
      </c>
      <c r="D198" s="504" t="s">
        <v>3188</v>
      </c>
      <c r="E198" s="504" t="s">
        <v>3189</v>
      </c>
      <c r="F198" s="505">
        <v>18.8</v>
      </c>
      <c r="G198" s="506">
        <v>19.100000000000001</v>
      </c>
      <c r="H198" s="507">
        <v>19.100000000000001</v>
      </c>
      <c r="I198" s="506">
        <v>19.600000000000001</v>
      </c>
      <c r="J198" s="506">
        <v>21.3</v>
      </c>
      <c r="K198" s="482">
        <v>26.146711635750425</v>
      </c>
      <c r="L198" s="482">
        <v>18.979763912310286</v>
      </c>
      <c r="M198" s="482">
        <v>19.072512647554806</v>
      </c>
      <c r="N198" s="482">
        <v>18.726812816188872</v>
      </c>
      <c r="O198" s="482">
        <v>18.861720067453625</v>
      </c>
      <c r="P198" s="482">
        <v>18.892917369308599</v>
      </c>
      <c r="Q198" s="501">
        <v>20.239229206531178</v>
      </c>
      <c r="R198" s="482">
        <v>18.861764631504414</v>
      </c>
      <c r="S198" s="508">
        <v>19.575827566150501</v>
      </c>
      <c r="T198" s="353">
        <v>19.727558563950403</v>
      </c>
    </row>
    <row r="199" spans="1:20">
      <c r="A199" s="465" t="s">
        <v>23</v>
      </c>
      <c r="B199" s="504" t="s">
        <v>3190</v>
      </c>
      <c r="C199" s="504" t="s">
        <v>3191</v>
      </c>
      <c r="D199" s="504" t="s">
        <v>3190</v>
      </c>
      <c r="E199" s="504" t="s">
        <v>3190</v>
      </c>
      <c r="F199" s="505">
        <v>30.9</v>
      </c>
      <c r="G199" s="482">
        <v>30.96</v>
      </c>
      <c r="H199" s="509">
        <v>30.96</v>
      </c>
      <c r="I199" s="482">
        <v>31</v>
      </c>
      <c r="J199" s="482">
        <v>31.1</v>
      </c>
      <c r="K199" s="482">
        <v>31.064111037673495</v>
      </c>
      <c r="L199" s="482">
        <v>31.183079973562457</v>
      </c>
      <c r="M199" s="482">
        <v>31.18968935888962</v>
      </c>
      <c r="N199" s="482">
        <v>30.608063450099138</v>
      </c>
      <c r="O199" s="482">
        <v>31.285525446133509</v>
      </c>
      <c r="P199" s="482">
        <v>21.751487111698612</v>
      </c>
      <c r="Q199" s="501">
        <v>28.789670871355039</v>
      </c>
      <c r="R199" s="482">
        <v>30.700771116500043</v>
      </c>
      <c r="S199" s="508">
        <v>30.898842994865831</v>
      </c>
      <c r="T199" s="353">
        <v>32.590409610212831</v>
      </c>
    </row>
    <row r="200" spans="1:20">
      <c r="A200" s="465" t="s">
        <v>24</v>
      </c>
      <c r="B200" s="504" t="s">
        <v>3192</v>
      </c>
      <c r="C200" s="504" t="s">
        <v>3192</v>
      </c>
      <c r="D200" s="504" t="s">
        <v>3193</v>
      </c>
      <c r="E200" s="504" t="s">
        <v>3193</v>
      </c>
      <c r="F200" s="505">
        <v>33.799999999999997</v>
      </c>
      <c r="G200" s="506">
        <v>33.9</v>
      </c>
      <c r="H200" s="507">
        <v>35.4</v>
      </c>
      <c r="I200" s="506">
        <v>36.1</v>
      </c>
      <c r="J200" s="506">
        <v>35.9</v>
      </c>
      <c r="K200" s="482">
        <v>36.666666666666664</v>
      </c>
      <c r="L200" s="482">
        <v>36.17463617463617</v>
      </c>
      <c r="M200" s="482">
        <v>35.99445599445599</v>
      </c>
      <c r="N200" s="482">
        <v>35.99445599445599</v>
      </c>
      <c r="O200" s="482">
        <v>35.822591822591818</v>
      </c>
      <c r="P200" s="482">
        <v>35.266805266805264</v>
      </c>
      <c r="Q200" s="501">
        <v>29.900737536738202</v>
      </c>
      <c r="R200" s="482">
        <v>29.912500693173627</v>
      </c>
      <c r="S200" s="508">
        <v>29.90697609937337</v>
      </c>
      <c r="T200" s="353">
        <v>29.90697609937337</v>
      </c>
    </row>
    <row r="201" spans="1:20">
      <c r="A201" s="465" t="s">
        <v>25</v>
      </c>
      <c r="B201" s="504" t="s">
        <v>3194</v>
      </c>
      <c r="C201" s="504" t="s">
        <v>3195</v>
      </c>
      <c r="D201" s="504" t="s">
        <v>3194</v>
      </c>
      <c r="E201" s="504" t="s">
        <v>3194</v>
      </c>
      <c r="F201" s="505">
        <v>20.5</v>
      </c>
      <c r="G201" s="506">
        <v>20.5</v>
      </c>
      <c r="H201" s="507">
        <v>20.399999999999999</v>
      </c>
      <c r="I201" s="506">
        <v>20.399999999999999</v>
      </c>
      <c r="J201" s="506">
        <v>20.399999999999999</v>
      </c>
      <c r="K201" s="482">
        <v>20.378504672897197</v>
      </c>
      <c r="L201" s="482">
        <v>20.378504672897197</v>
      </c>
      <c r="M201" s="482">
        <v>20.378504672897197</v>
      </c>
      <c r="N201" s="482">
        <v>20.378504672897197</v>
      </c>
      <c r="O201" s="482">
        <v>20.40070093457944</v>
      </c>
      <c r="P201" s="482">
        <v>19.609813084112151</v>
      </c>
      <c r="Q201" s="501">
        <v>19.699192956713134</v>
      </c>
      <c r="R201" s="482">
        <v>20.416746498684525</v>
      </c>
      <c r="S201" s="508">
        <v>19.817655882724043</v>
      </c>
      <c r="T201" s="353">
        <v>20.443850442308324</v>
      </c>
    </row>
    <row r="202" spans="1:20">
      <c r="A202" s="465" t="s">
        <v>26</v>
      </c>
      <c r="B202" s="504" t="s">
        <v>3196</v>
      </c>
      <c r="C202" s="504" t="s">
        <v>3197</v>
      </c>
      <c r="D202" s="504" t="s">
        <v>3198</v>
      </c>
      <c r="E202" s="504" t="s">
        <v>3197</v>
      </c>
      <c r="F202" s="505">
        <v>40.4</v>
      </c>
      <c r="G202" s="506">
        <v>40.4</v>
      </c>
      <c r="H202" s="507">
        <v>40.4</v>
      </c>
      <c r="I202" s="506">
        <v>40.4</v>
      </c>
      <c r="J202" s="506">
        <v>40.4</v>
      </c>
      <c r="K202" s="482">
        <v>40.443877551020407</v>
      </c>
      <c r="L202" s="482">
        <v>40.443877551020407</v>
      </c>
      <c r="M202" s="482">
        <v>40.173469387755105</v>
      </c>
      <c r="N202" s="482">
        <v>40.168367346938773</v>
      </c>
      <c r="O202" s="482">
        <v>40.172448979591834</v>
      </c>
      <c r="P202" s="482">
        <v>31.647959183673468</v>
      </c>
      <c r="Q202" s="501">
        <v>39.162555293085241</v>
      </c>
      <c r="R202" s="482">
        <v>39.588869444543661</v>
      </c>
      <c r="S202" s="508">
        <v>34.509517808582615</v>
      </c>
      <c r="T202" s="353">
        <v>35.193187789858214</v>
      </c>
    </row>
    <row r="203" spans="1:20">
      <c r="A203" s="465" t="s">
        <v>27</v>
      </c>
      <c r="B203" s="504" t="s">
        <v>3052</v>
      </c>
      <c r="C203" s="504" t="s">
        <v>3052</v>
      </c>
      <c r="D203" s="504" t="s">
        <v>3199</v>
      </c>
      <c r="E203" s="504" t="s">
        <v>3200</v>
      </c>
      <c r="F203" s="510">
        <v>12</v>
      </c>
      <c r="G203" s="506">
        <v>12.2</v>
      </c>
      <c r="H203" s="507">
        <v>12.3</v>
      </c>
      <c r="I203" s="506">
        <v>12.3</v>
      </c>
      <c r="J203" s="506">
        <v>12.3</v>
      </c>
      <c r="K203" s="482">
        <v>12.345132743362832</v>
      </c>
      <c r="L203" s="482">
        <v>12.446902654867257</v>
      </c>
      <c r="M203" s="482">
        <v>12.323008849557523</v>
      </c>
      <c r="N203" s="482">
        <v>12.407079646017699</v>
      </c>
      <c r="O203" s="482">
        <v>12.504424778761061</v>
      </c>
      <c r="P203" s="482">
        <v>12.687610619469027</v>
      </c>
      <c r="Q203" s="501">
        <v>12.753087129843067</v>
      </c>
      <c r="R203" s="482">
        <v>13.401523765701112</v>
      </c>
      <c r="S203" s="508">
        <v>13.140488189046053</v>
      </c>
      <c r="T203" s="353">
        <v>13.401528190107911</v>
      </c>
    </row>
    <row r="204" spans="1:20">
      <c r="A204" s="465" t="s">
        <v>28</v>
      </c>
      <c r="B204" s="504" t="s">
        <v>2987</v>
      </c>
      <c r="C204" s="504" t="s">
        <v>2987</v>
      </c>
      <c r="D204" s="504" t="s">
        <v>3056</v>
      </c>
      <c r="E204" s="504" t="s">
        <v>3056</v>
      </c>
      <c r="F204" s="505">
        <v>13.3</v>
      </c>
      <c r="G204" s="506">
        <v>13.4</v>
      </c>
      <c r="H204" s="507">
        <v>13.4</v>
      </c>
      <c r="I204" s="506">
        <v>13.4</v>
      </c>
      <c r="J204" s="506">
        <v>13.8</v>
      </c>
      <c r="K204" s="482">
        <v>14.541062801932368</v>
      </c>
      <c r="L204" s="482">
        <v>14.547101449275363</v>
      </c>
      <c r="M204" s="482">
        <v>14.619565217391305</v>
      </c>
      <c r="N204" s="482">
        <v>14.619565217391305</v>
      </c>
      <c r="O204" s="482">
        <v>14.951690821256038</v>
      </c>
      <c r="P204" s="482">
        <v>14.486714975845411</v>
      </c>
      <c r="Q204" s="501">
        <v>15.229229301747141</v>
      </c>
      <c r="R204" s="482">
        <v>14.450441313193517</v>
      </c>
      <c r="S204" s="508">
        <v>15.901160333731784</v>
      </c>
      <c r="T204" s="353">
        <v>16.052088238490239</v>
      </c>
    </row>
    <row r="205" spans="1:20">
      <c r="A205" s="465" t="s">
        <v>29</v>
      </c>
      <c r="B205" s="504" t="s">
        <v>3201</v>
      </c>
      <c r="C205" s="504" t="s">
        <v>3201</v>
      </c>
      <c r="D205" s="504" t="s">
        <v>3202</v>
      </c>
      <c r="E205" s="504" t="s">
        <v>3203</v>
      </c>
      <c r="F205" s="505">
        <v>43.7</v>
      </c>
      <c r="G205" s="506">
        <v>43.7</v>
      </c>
      <c r="H205" s="507">
        <v>56.9</v>
      </c>
      <c r="I205" s="506">
        <v>55.5</v>
      </c>
      <c r="J205" s="506">
        <v>55.5</v>
      </c>
      <c r="K205" s="482">
        <v>55.302642796248932</v>
      </c>
      <c r="L205" s="482">
        <v>57.996589940323958</v>
      </c>
      <c r="M205" s="482">
        <v>58.746803069053712</v>
      </c>
      <c r="N205" s="482">
        <v>58.150042625745954</v>
      </c>
      <c r="O205" s="482">
        <v>57.089514066496172</v>
      </c>
      <c r="P205" s="482">
        <v>55.02131287297528</v>
      </c>
      <c r="Q205" s="484" t="s">
        <v>30</v>
      </c>
      <c r="R205" s="484" t="s">
        <v>30</v>
      </c>
      <c r="S205" s="484" t="s">
        <v>30</v>
      </c>
      <c r="T205" s="484" t="s">
        <v>30</v>
      </c>
    </row>
    <row r="206" spans="1:20">
      <c r="A206" s="465" t="s">
        <v>31</v>
      </c>
      <c r="B206" s="504" t="s">
        <v>3204</v>
      </c>
      <c r="C206" s="504" t="s">
        <v>3204</v>
      </c>
      <c r="D206" s="504" t="s">
        <v>3205</v>
      </c>
      <c r="E206" s="504" t="s">
        <v>3206</v>
      </c>
      <c r="F206" s="505">
        <v>39.200000000000003</v>
      </c>
      <c r="G206" s="506">
        <v>39.1</v>
      </c>
      <c r="H206" s="507">
        <v>39.1</v>
      </c>
      <c r="I206" s="506">
        <v>39.4</v>
      </c>
      <c r="J206" s="506">
        <v>39.4</v>
      </c>
      <c r="K206" s="482">
        <v>39.342948717948715</v>
      </c>
      <c r="L206" s="482">
        <v>39.022435897435898</v>
      </c>
      <c r="M206" s="482">
        <v>39.01442307692308</v>
      </c>
      <c r="N206" s="482">
        <v>39.022435897435898</v>
      </c>
      <c r="O206" s="482">
        <v>38.932692307692307</v>
      </c>
      <c r="P206" s="482">
        <v>38.453525641025642</v>
      </c>
      <c r="Q206" s="482">
        <v>38.635726023005091</v>
      </c>
      <c r="R206" s="482">
        <v>39.305975712396297</v>
      </c>
      <c r="S206" s="508">
        <v>39.429281391527397</v>
      </c>
      <c r="T206" s="353">
        <v>39.429281391527397</v>
      </c>
    </row>
    <row r="207" spans="1:20">
      <c r="A207" s="465" t="s">
        <v>32</v>
      </c>
      <c r="B207" s="504" t="s">
        <v>3207</v>
      </c>
      <c r="C207" s="504" t="s">
        <v>3207</v>
      </c>
      <c r="D207" s="504" t="s">
        <v>3207</v>
      </c>
      <c r="E207" s="504" t="s">
        <v>3207</v>
      </c>
      <c r="F207" s="510">
        <v>72</v>
      </c>
      <c r="G207" s="506">
        <v>71.8</v>
      </c>
      <c r="H207" s="509">
        <v>71.846000000000004</v>
      </c>
      <c r="I207" s="506">
        <v>71.8</v>
      </c>
      <c r="J207" s="506">
        <v>72.400000000000006</v>
      </c>
      <c r="K207" s="482">
        <v>72.591836734693871</v>
      </c>
      <c r="L207" s="482">
        <v>72.591836734693871</v>
      </c>
      <c r="M207" s="482">
        <v>72.591836734693871</v>
      </c>
      <c r="N207" s="482">
        <v>72.591836734693871</v>
      </c>
      <c r="O207" s="482">
        <v>72.591836734693871</v>
      </c>
      <c r="P207" s="482">
        <v>72.591836734693871</v>
      </c>
      <c r="Q207" s="482">
        <v>72.588858387844027</v>
      </c>
      <c r="R207" s="482">
        <v>71.301011296725278</v>
      </c>
      <c r="S207" s="508">
        <v>71.239782433439132</v>
      </c>
      <c r="T207" s="353">
        <v>72.831732878879109</v>
      </c>
    </row>
    <row r="208" spans="1:20">
      <c r="A208" s="465" t="s">
        <v>33</v>
      </c>
      <c r="B208" s="466" t="s">
        <v>30</v>
      </c>
      <c r="C208" s="466" t="s">
        <v>30</v>
      </c>
      <c r="D208" s="466" t="s">
        <v>30</v>
      </c>
      <c r="E208" s="466" t="s">
        <v>30</v>
      </c>
      <c r="F208" s="466" t="s">
        <v>30</v>
      </c>
      <c r="G208" s="466" t="s">
        <v>30</v>
      </c>
      <c r="H208" s="466" t="s">
        <v>30</v>
      </c>
      <c r="I208" s="466" t="s">
        <v>30</v>
      </c>
      <c r="J208" s="466" t="s">
        <v>30</v>
      </c>
      <c r="K208" s="508" t="s">
        <v>30</v>
      </c>
      <c r="L208" s="508" t="s">
        <v>30</v>
      </c>
      <c r="M208" s="508" t="s">
        <v>30</v>
      </c>
      <c r="N208" s="508" t="s">
        <v>30</v>
      </c>
      <c r="O208" s="508" t="s">
        <v>30</v>
      </c>
      <c r="P208" s="508" t="s">
        <v>30</v>
      </c>
      <c r="Q208" s="508">
        <v>56.468480264631395</v>
      </c>
      <c r="R208" s="482">
        <v>54.749539134779383</v>
      </c>
      <c r="S208" s="508">
        <v>55.961959237117306</v>
      </c>
      <c r="T208" s="353">
        <v>55.961959237117306</v>
      </c>
    </row>
    <row r="209" spans="1:256">
      <c r="A209" s="465" t="s">
        <v>34</v>
      </c>
      <c r="B209" s="504" t="s">
        <v>3208</v>
      </c>
      <c r="C209" s="504" t="s">
        <v>3209</v>
      </c>
      <c r="D209" s="504" t="s">
        <v>3208</v>
      </c>
      <c r="E209" s="504" t="s">
        <v>3210</v>
      </c>
      <c r="F209" s="505">
        <v>39.1</v>
      </c>
      <c r="G209" s="506">
        <v>39.1</v>
      </c>
      <c r="H209" s="507">
        <v>39.1</v>
      </c>
      <c r="I209" s="506">
        <v>39.1</v>
      </c>
      <c r="J209" s="506">
        <v>39.1</v>
      </c>
      <c r="K209" s="482">
        <v>39.074858757062145</v>
      </c>
      <c r="L209" s="482">
        <v>39.07132768361582</v>
      </c>
      <c r="M209" s="482">
        <v>39.191384180790962</v>
      </c>
      <c r="N209" s="482">
        <v>39.251412429378533</v>
      </c>
      <c r="O209" s="482">
        <v>39.389124293785315</v>
      </c>
      <c r="P209" s="482">
        <v>38.188559322033903</v>
      </c>
      <c r="Q209" s="482">
        <v>36.606314392040282</v>
      </c>
      <c r="R209" s="482">
        <v>37.733089476248651</v>
      </c>
      <c r="S209" s="508">
        <v>36.553494382577867</v>
      </c>
      <c r="T209" s="353">
        <v>37.732764647313452</v>
      </c>
    </row>
    <row r="210" spans="1:256" ht="15" customHeight="1">
      <c r="B210" s="168"/>
      <c r="C210" s="168"/>
      <c r="D210" s="168"/>
      <c r="E210" s="168"/>
      <c r="F210" s="168"/>
      <c r="G210" s="168"/>
      <c r="H210" s="168"/>
      <c r="I210" s="168"/>
      <c r="J210" s="168"/>
      <c r="K210" s="168"/>
      <c r="L210" s="168"/>
      <c r="M210" s="168"/>
      <c r="N210" s="168"/>
      <c r="O210" s="168"/>
      <c r="P210" s="168"/>
      <c r="Q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c r="AX210" s="168"/>
      <c r="AY210" s="168"/>
      <c r="AZ210" s="168"/>
      <c r="BA210" s="168"/>
      <c r="BB210" s="168"/>
      <c r="BC210" s="168"/>
      <c r="BD210" s="168"/>
      <c r="BE210" s="168"/>
      <c r="BF210" s="168"/>
      <c r="BG210" s="168"/>
      <c r="BH210" s="168"/>
      <c r="BI210" s="168"/>
      <c r="BJ210" s="168"/>
      <c r="BK210" s="168"/>
      <c r="BL210" s="168"/>
      <c r="BM210" s="168"/>
      <c r="BN210" s="168"/>
      <c r="BO210" s="168"/>
      <c r="BP210" s="168"/>
      <c r="BQ210" s="168"/>
      <c r="BR210" s="168"/>
      <c r="BS210" s="168"/>
      <c r="BT210" s="168"/>
      <c r="BU210" s="168"/>
      <c r="BV210" s="168"/>
      <c r="BW210" s="168"/>
      <c r="BX210" s="168"/>
      <c r="BY210" s="168"/>
      <c r="BZ210" s="168"/>
      <c r="CA210" s="168"/>
      <c r="CB210" s="168"/>
      <c r="CC210" s="168"/>
      <c r="CD210" s="168"/>
      <c r="CE210" s="168"/>
      <c r="CF210" s="168"/>
      <c r="CG210" s="168"/>
      <c r="CH210" s="168"/>
      <c r="CI210" s="168"/>
      <c r="CJ210" s="168"/>
      <c r="CK210" s="168"/>
      <c r="CL210" s="168"/>
      <c r="CM210" s="168"/>
      <c r="CN210" s="168"/>
      <c r="CO210" s="168"/>
      <c r="CP210" s="168"/>
      <c r="CQ210" s="168"/>
      <c r="CR210" s="168"/>
      <c r="CS210" s="168"/>
      <c r="CT210" s="168"/>
      <c r="CU210" s="168"/>
      <c r="CV210" s="168"/>
      <c r="CW210" s="168"/>
      <c r="CX210" s="168"/>
      <c r="CY210" s="168"/>
      <c r="CZ210" s="168"/>
      <c r="DA210" s="168"/>
      <c r="DB210" s="168"/>
      <c r="DC210" s="168"/>
      <c r="DD210" s="168"/>
      <c r="DE210" s="168"/>
      <c r="DF210" s="168"/>
      <c r="DG210" s="168"/>
      <c r="DH210" s="168"/>
      <c r="DI210" s="168"/>
      <c r="DJ210" s="168"/>
      <c r="DK210" s="168"/>
      <c r="DL210" s="168"/>
      <c r="DM210" s="168"/>
      <c r="DN210" s="168"/>
      <c r="DO210" s="168"/>
      <c r="DP210" s="168"/>
      <c r="DQ210" s="168"/>
      <c r="DR210" s="168"/>
      <c r="DS210" s="168"/>
      <c r="DT210" s="168"/>
      <c r="DU210" s="168"/>
      <c r="DV210" s="168"/>
      <c r="DW210" s="168"/>
      <c r="DX210" s="168"/>
      <c r="DY210" s="168"/>
      <c r="DZ210" s="168"/>
      <c r="EA210" s="168"/>
      <c r="EB210" s="168"/>
      <c r="EC210" s="168"/>
      <c r="ED210" s="168"/>
      <c r="EE210" s="168"/>
      <c r="EF210" s="168"/>
      <c r="EG210" s="168"/>
      <c r="EH210" s="168"/>
      <c r="EI210" s="168"/>
      <c r="EJ210" s="168"/>
      <c r="EK210" s="168"/>
      <c r="EL210" s="168"/>
      <c r="EM210" s="168"/>
      <c r="EN210" s="168"/>
      <c r="EO210" s="168"/>
      <c r="EP210" s="168"/>
      <c r="EQ210" s="168"/>
      <c r="ER210" s="168"/>
      <c r="ES210" s="168"/>
      <c r="ET210" s="168"/>
      <c r="EU210" s="168"/>
      <c r="EV210" s="168"/>
      <c r="EW210" s="168"/>
      <c r="EX210" s="168"/>
      <c r="EY210" s="168"/>
      <c r="EZ210" s="168"/>
      <c r="FA210" s="168"/>
      <c r="FB210" s="168"/>
      <c r="FC210" s="168"/>
      <c r="FD210" s="168"/>
      <c r="FE210" s="168"/>
      <c r="FF210" s="168"/>
      <c r="FG210" s="168"/>
      <c r="FH210" s="168"/>
      <c r="FI210" s="168"/>
      <c r="FJ210" s="168"/>
      <c r="FK210" s="168"/>
      <c r="FL210" s="168"/>
      <c r="FM210" s="168"/>
      <c r="FN210" s="168"/>
      <c r="FO210" s="168"/>
      <c r="FP210" s="168"/>
      <c r="FQ210" s="168"/>
      <c r="FR210" s="168"/>
      <c r="FS210" s="168"/>
      <c r="FT210" s="168"/>
      <c r="FU210" s="168"/>
      <c r="FV210" s="168"/>
      <c r="FW210" s="168"/>
      <c r="FX210" s="168"/>
      <c r="FY210" s="168"/>
      <c r="FZ210" s="168"/>
      <c r="GA210" s="168"/>
      <c r="GB210" s="168"/>
      <c r="GC210" s="168"/>
      <c r="GD210" s="168"/>
      <c r="GE210" s="168"/>
      <c r="GF210" s="168"/>
      <c r="GG210" s="168"/>
      <c r="GH210" s="168"/>
      <c r="GI210" s="168"/>
      <c r="GJ210" s="168"/>
      <c r="GK210" s="168"/>
      <c r="GL210" s="168"/>
      <c r="GM210" s="168"/>
      <c r="GN210" s="168"/>
      <c r="GO210" s="168"/>
      <c r="GP210" s="168"/>
      <c r="GQ210" s="168"/>
      <c r="GR210" s="168"/>
      <c r="GS210" s="168"/>
      <c r="GT210" s="168"/>
      <c r="GU210" s="168"/>
      <c r="GV210" s="168"/>
      <c r="GW210" s="168"/>
      <c r="GX210" s="168"/>
      <c r="GY210" s="168"/>
      <c r="GZ210" s="168"/>
      <c r="HA210" s="168"/>
      <c r="HB210" s="168"/>
      <c r="HC210" s="168"/>
      <c r="HD210" s="168"/>
      <c r="HE210" s="168"/>
      <c r="HF210" s="168"/>
      <c r="HG210" s="168"/>
      <c r="HH210" s="168"/>
      <c r="HI210" s="168"/>
      <c r="HJ210" s="168"/>
      <c r="HK210" s="168"/>
      <c r="HL210" s="168"/>
      <c r="HM210" s="168"/>
      <c r="HN210" s="168"/>
      <c r="HO210" s="168"/>
      <c r="HP210" s="168"/>
      <c r="HQ210" s="168"/>
      <c r="HR210" s="168"/>
      <c r="HS210" s="168"/>
      <c r="HT210" s="168"/>
      <c r="HU210" s="168"/>
      <c r="HV210" s="168"/>
      <c r="HW210" s="168"/>
      <c r="HX210" s="168"/>
      <c r="HY210" s="168"/>
      <c r="HZ210" s="168"/>
      <c r="IA210" s="168"/>
      <c r="IB210" s="168"/>
      <c r="IC210" s="168"/>
      <c r="ID210" s="168"/>
      <c r="IE210" s="168"/>
      <c r="IF210" s="168"/>
      <c r="IG210" s="168"/>
      <c r="IH210" s="168"/>
      <c r="II210" s="168"/>
      <c r="IJ210" s="168"/>
      <c r="IK210" s="168"/>
      <c r="IL210" s="168"/>
      <c r="IM210" s="168"/>
      <c r="IN210" s="168"/>
      <c r="IO210" s="168"/>
      <c r="IP210" s="168"/>
      <c r="IQ210" s="168"/>
      <c r="IR210" s="168"/>
      <c r="IS210" s="168"/>
      <c r="IT210" s="168"/>
      <c r="IU210" s="168"/>
      <c r="IV210" s="168"/>
    </row>
    <row r="211" spans="1:256" ht="15">
      <c r="A211" s="604" t="s">
        <v>3211</v>
      </c>
      <c r="B211" s="604"/>
      <c r="C211" s="604"/>
      <c r="D211" s="604"/>
      <c r="E211" s="604"/>
      <c r="F211" s="604"/>
      <c r="G211" s="604"/>
      <c r="H211" s="604"/>
      <c r="I211" s="604"/>
      <c r="J211" s="604"/>
      <c r="K211" s="604"/>
      <c r="L211" s="604"/>
      <c r="M211" s="604"/>
      <c r="N211" s="604"/>
      <c r="O211" s="604"/>
      <c r="P211" s="169"/>
      <c r="R211" s="170"/>
    </row>
    <row r="212" spans="1:256">
      <c r="A212" s="606" t="s">
        <v>51</v>
      </c>
      <c r="B212" s="606"/>
      <c r="C212" s="606"/>
      <c r="D212" s="606"/>
      <c r="E212" s="606"/>
      <c r="F212" s="606"/>
      <c r="G212" s="606"/>
      <c r="H212" s="606"/>
      <c r="I212" s="606"/>
      <c r="J212" s="606"/>
      <c r="K212" s="606"/>
      <c r="L212" s="606"/>
      <c r="M212" s="606"/>
      <c r="N212" s="606"/>
      <c r="O212" s="606"/>
      <c r="R212" s="170"/>
    </row>
    <row r="213" spans="1:256">
      <c r="A213" s="609"/>
      <c r="B213" s="608" t="s">
        <v>3212</v>
      </c>
      <c r="C213" s="608"/>
      <c r="D213" s="608"/>
      <c r="E213" s="608"/>
      <c r="F213" s="608"/>
      <c r="G213" s="608"/>
      <c r="H213" s="608"/>
      <c r="I213" s="608" t="s">
        <v>3213</v>
      </c>
      <c r="J213" s="608"/>
      <c r="K213" s="608"/>
      <c r="L213" s="608"/>
      <c r="M213" s="608"/>
      <c r="N213" s="608"/>
      <c r="O213" s="608"/>
      <c r="P213" s="171"/>
      <c r="R213" s="170"/>
    </row>
    <row r="214" spans="1:256" ht="16.5" customHeight="1">
      <c r="A214" s="621"/>
      <c r="B214" s="613" t="s">
        <v>3214</v>
      </c>
      <c r="C214" s="615" t="s">
        <v>3215</v>
      </c>
      <c r="D214" s="615"/>
      <c r="E214" s="615"/>
      <c r="F214" s="615"/>
      <c r="G214" s="615"/>
      <c r="H214" s="616"/>
      <c r="I214" s="613" t="s">
        <v>3214</v>
      </c>
      <c r="J214" s="616" t="s">
        <v>3215</v>
      </c>
      <c r="K214" s="619"/>
      <c r="L214" s="619"/>
      <c r="M214" s="619"/>
      <c r="N214" s="619"/>
      <c r="O214" s="620"/>
      <c r="Q214" s="170"/>
    </row>
    <row r="215" spans="1:256" ht="49.5" customHeight="1">
      <c r="A215" s="610"/>
      <c r="B215" s="614"/>
      <c r="C215" s="511" t="s">
        <v>3170</v>
      </c>
      <c r="D215" s="511" t="s">
        <v>3171</v>
      </c>
      <c r="E215" s="511" t="s">
        <v>3172</v>
      </c>
      <c r="F215" s="512" t="s">
        <v>3173</v>
      </c>
      <c r="G215" s="511" t="s">
        <v>3174</v>
      </c>
      <c r="H215" s="473" t="s">
        <v>3175</v>
      </c>
      <c r="I215" s="614"/>
      <c r="J215" s="511" t="s">
        <v>3170</v>
      </c>
      <c r="K215" s="511" t="s">
        <v>3171</v>
      </c>
      <c r="L215" s="511" t="s">
        <v>3172</v>
      </c>
      <c r="M215" s="512" t="s">
        <v>3173</v>
      </c>
      <c r="N215" s="511" t="s">
        <v>3174</v>
      </c>
      <c r="O215" s="458" t="s">
        <v>3175</v>
      </c>
      <c r="Q215" s="170"/>
    </row>
    <row r="216" spans="1:256">
      <c r="A216" s="485" t="s">
        <v>18</v>
      </c>
      <c r="B216" s="466">
        <v>23465.8</v>
      </c>
      <c r="C216" s="474">
        <v>110.7</v>
      </c>
      <c r="D216" s="474">
        <v>125.6</v>
      </c>
      <c r="E216" s="513">
        <v>1077.2</v>
      </c>
      <c r="F216" s="474">
        <v>1080</v>
      </c>
      <c r="G216" s="513">
        <v>3213.1</v>
      </c>
      <c r="H216" s="466">
        <v>17859.2</v>
      </c>
      <c r="I216" s="468">
        <v>24349</v>
      </c>
      <c r="J216" s="471">
        <v>606.5</v>
      </c>
      <c r="K216" s="471">
        <v>738</v>
      </c>
      <c r="L216" s="471">
        <v>3925.5</v>
      </c>
      <c r="M216" s="471">
        <v>2266.6999999999998</v>
      </c>
      <c r="N216" s="471">
        <v>1666.4</v>
      </c>
      <c r="O216" s="471">
        <v>15145.9</v>
      </c>
      <c r="Q216" s="170"/>
    </row>
    <row r="217" spans="1:256">
      <c r="A217" s="485" t="s">
        <v>19</v>
      </c>
      <c r="B217" s="466">
        <v>1095.5999999999999</v>
      </c>
      <c r="C217" s="474" t="s">
        <v>30</v>
      </c>
      <c r="D217" s="474" t="s">
        <v>30</v>
      </c>
      <c r="E217" s="474" t="s">
        <v>30</v>
      </c>
      <c r="F217" s="474" t="s">
        <v>30</v>
      </c>
      <c r="G217" s="474" t="s">
        <v>30</v>
      </c>
      <c r="H217" s="466">
        <v>1095.5999999999999</v>
      </c>
      <c r="I217" s="468">
        <v>1095.5999999999999</v>
      </c>
      <c r="J217" s="471" t="s">
        <v>30</v>
      </c>
      <c r="K217" s="471" t="s">
        <v>30</v>
      </c>
      <c r="L217" s="471" t="s">
        <v>30</v>
      </c>
      <c r="M217" s="471" t="s">
        <v>30</v>
      </c>
      <c r="N217" s="471" t="s">
        <v>30</v>
      </c>
      <c r="O217" s="471">
        <v>1095.5999999999999</v>
      </c>
      <c r="Q217" s="170"/>
    </row>
    <row r="218" spans="1:256">
      <c r="A218" s="485" t="s">
        <v>20</v>
      </c>
      <c r="B218" s="466">
        <v>826</v>
      </c>
      <c r="C218" s="474" t="s">
        <v>30</v>
      </c>
      <c r="D218" s="474" t="s">
        <v>30</v>
      </c>
      <c r="E218" s="474" t="s">
        <v>30</v>
      </c>
      <c r="F218" s="474" t="s">
        <v>30</v>
      </c>
      <c r="G218" s="474" t="s">
        <v>30</v>
      </c>
      <c r="H218" s="466">
        <v>826</v>
      </c>
      <c r="I218" s="468">
        <v>655.1</v>
      </c>
      <c r="J218" s="471" t="s">
        <v>30</v>
      </c>
      <c r="K218" s="471">
        <v>139.4</v>
      </c>
      <c r="L218" s="471">
        <v>503.2</v>
      </c>
      <c r="M218" s="471">
        <v>12.5</v>
      </c>
      <c r="N218" s="471" t="s">
        <v>30</v>
      </c>
      <c r="O218" s="471" t="s">
        <v>30</v>
      </c>
      <c r="Q218" s="170"/>
    </row>
    <row r="219" spans="1:256">
      <c r="A219" s="485" t="s">
        <v>21</v>
      </c>
      <c r="B219" s="466">
        <v>1813.7</v>
      </c>
      <c r="C219" s="474">
        <v>19.8</v>
      </c>
      <c r="D219" s="474" t="s">
        <v>30</v>
      </c>
      <c r="E219" s="474">
        <v>53.4</v>
      </c>
      <c r="F219" s="474">
        <v>582.5</v>
      </c>
      <c r="G219" s="474">
        <v>878.9</v>
      </c>
      <c r="H219" s="466">
        <v>279.10000000000002</v>
      </c>
      <c r="I219" s="468">
        <v>2278.3000000000002</v>
      </c>
      <c r="J219" s="471">
        <v>19.8</v>
      </c>
      <c r="K219" s="471" t="s">
        <v>30</v>
      </c>
      <c r="L219" s="471">
        <v>64</v>
      </c>
      <c r="M219" s="471">
        <v>1038.3</v>
      </c>
      <c r="N219" s="471">
        <v>682.2</v>
      </c>
      <c r="O219" s="471">
        <v>474</v>
      </c>
      <c r="Q219" s="170"/>
    </row>
    <row r="220" spans="1:256">
      <c r="A220" s="485" t="s">
        <v>22</v>
      </c>
      <c r="B220" s="466">
        <v>1424</v>
      </c>
      <c r="C220" s="474">
        <v>38</v>
      </c>
      <c r="D220" s="474" t="s">
        <v>30</v>
      </c>
      <c r="E220" s="474" t="s">
        <v>30</v>
      </c>
      <c r="F220" s="474">
        <v>416</v>
      </c>
      <c r="G220" s="474">
        <v>970</v>
      </c>
      <c r="H220" s="466" t="s">
        <v>30</v>
      </c>
      <c r="I220" s="468">
        <v>1512</v>
      </c>
      <c r="J220" s="471">
        <v>38</v>
      </c>
      <c r="K220" s="471" t="s">
        <v>30</v>
      </c>
      <c r="L220" s="471" t="s">
        <v>30</v>
      </c>
      <c r="M220" s="471">
        <v>504</v>
      </c>
      <c r="N220" s="471">
        <v>970</v>
      </c>
      <c r="O220" s="471" t="s">
        <v>30</v>
      </c>
      <c r="Q220" s="170"/>
    </row>
    <row r="221" spans="1:256">
      <c r="A221" s="485" t="s">
        <v>23</v>
      </c>
      <c r="B221" s="466">
        <v>615</v>
      </c>
      <c r="C221" s="474" t="s">
        <v>30</v>
      </c>
      <c r="D221" s="474" t="s">
        <v>30</v>
      </c>
      <c r="E221" s="474" t="s">
        <v>30</v>
      </c>
      <c r="F221" s="474" t="s">
        <v>30</v>
      </c>
      <c r="G221" s="474" t="s">
        <v>30</v>
      </c>
      <c r="H221" s="466">
        <v>615</v>
      </c>
      <c r="I221" s="468">
        <v>615</v>
      </c>
      <c r="J221" s="471" t="s">
        <v>30</v>
      </c>
      <c r="K221" s="471" t="s">
        <v>30</v>
      </c>
      <c r="L221" s="471" t="s">
        <v>30</v>
      </c>
      <c r="M221" s="471" t="s">
        <v>30</v>
      </c>
      <c r="N221" s="471" t="s">
        <v>30</v>
      </c>
      <c r="O221" s="471">
        <v>615</v>
      </c>
      <c r="Q221" s="170"/>
    </row>
    <row r="222" spans="1:256">
      <c r="A222" s="485" t="s">
        <v>24</v>
      </c>
      <c r="B222" s="466">
        <v>2164.8000000000002</v>
      </c>
      <c r="C222" s="474" t="s">
        <v>3216</v>
      </c>
      <c r="D222" s="474" t="s">
        <v>3216</v>
      </c>
      <c r="E222" s="474" t="s">
        <v>3216</v>
      </c>
      <c r="F222" s="474" t="s">
        <v>3216</v>
      </c>
      <c r="G222" s="474" t="s">
        <v>3216</v>
      </c>
      <c r="H222" s="466">
        <v>2164.8000000000002</v>
      </c>
      <c r="I222" s="468">
        <v>1831.3</v>
      </c>
      <c r="J222" s="471" t="s">
        <v>30</v>
      </c>
      <c r="K222" s="471" t="s">
        <v>30</v>
      </c>
      <c r="L222" s="471" t="s">
        <v>30</v>
      </c>
      <c r="M222" s="471" t="s">
        <v>30</v>
      </c>
      <c r="N222" s="471" t="s">
        <v>30</v>
      </c>
      <c r="O222" s="471">
        <v>1831.3</v>
      </c>
      <c r="Q222" s="170"/>
    </row>
    <row r="223" spans="1:256">
      <c r="A223" s="485" t="s">
        <v>25</v>
      </c>
      <c r="B223" s="466">
        <v>1911.6</v>
      </c>
      <c r="C223" s="474" t="s">
        <v>3216</v>
      </c>
      <c r="D223" s="474" t="s">
        <v>3216</v>
      </c>
      <c r="E223" s="474" t="s">
        <v>3216</v>
      </c>
      <c r="F223" s="474" t="s">
        <v>3216</v>
      </c>
      <c r="G223" s="474" t="s">
        <v>3216</v>
      </c>
      <c r="H223" s="466">
        <v>1911.6</v>
      </c>
      <c r="I223" s="468">
        <v>1911.6</v>
      </c>
      <c r="J223" s="471" t="s">
        <v>30</v>
      </c>
      <c r="K223" s="471" t="s">
        <v>30</v>
      </c>
      <c r="L223" s="471" t="s">
        <v>30</v>
      </c>
      <c r="M223" s="471" t="s">
        <v>30</v>
      </c>
      <c r="N223" s="471" t="s">
        <v>30</v>
      </c>
      <c r="O223" s="471">
        <v>1911.6</v>
      </c>
      <c r="Q223" s="170"/>
    </row>
    <row r="224" spans="1:256">
      <c r="A224" s="485" t="s">
        <v>26</v>
      </c>
      <c r="B224" s="466">
        <v>987</v>
      </c>
      <c r="C224" s="474" t="s">
        <v>3216</v>
      </c>
      <c r="D224" s="474" t="s">
        <v>3216</v>
      </c>
      <c r="E224" s="474">
        <v>987</v>
      </c>
      <c r="F224" s="474" t="s">
        <v>3216</v>
      </c>
      <c r="G224" s="474" t="s">
        <v>3216</v>
      </c>
      <c r="H224" s="466" t="s">
        <v>3216</v>
      </c>
      <c r="I224" s="468">
        <v>1014</v>
      </c>
      <c r="J224" s="471" t="s">
        <v>30</v>
      </c>
      <c r="K224" s="471" t="s">
        <v>30</v>
      </c>
      <c r="L224" s="471">
        <v>1014</v>
      </c>
      <c r="M224" s="471" t="s">
        <v>30</v>
      </c>
      <c r="N224" s="471" t="s">
        <v>30</v>
      </c>
      <c r="O224" s="471" t="s">
        <v>30</v>
      </c>
      <c r="Q224" s="170"/>
    </row>
    <row r="225" spans="1:17">
      <c r="A225" s="485" t="s">
        <v>27</v>
      </c>
      <c r="B225" s="466">
        <v>172.7</v>
      </c>
      <c r="C225" s="474" t="s">
        <v>3216</v>
      </c>
      <c r="D225" s="474" t="s">
        <v>3216</v>
      </c>
      <c r="E225" s="474">
        <v>6.3</v>
      </c>
      <c r="F225" s="474">
        <v>59.8</v>
      </c>
      <c r="G225" s="474">
        <v>28.8</v>
      </c>
      <c r="H225" s="466">
        <v>77.8</v>
      </c>
      <c r="I225" s="468">
        <v>869.80000000000007</v>
      </c>
      <c r="J225" s="471" t="s">
        <v>30</v>
      </c>
      <c r="K225" s="471" t="s">
        <v>30</v>
      </c>
      <c r="L225" s="471">
        <v>28.7</v>
      </c>
      <c r="M225" s="471">
        <v>711.9</v>
      </c>
      <c r="N225" s="471">
        <v>14.2</v>
      </c>
      <c r="O225" s="471">
        <v>115</v>
      </c>
      <c r="Q225" s="170"/>
    </row>
    <row r="226" spans="1:17">
      <c r="A226" s="485" t="s">
        <v>28</v>
      </c>
      <c r="B226" s="466">
        <v>339</v>
      </c>
      <c r="C226" s="474">
        <v>52.9</v>
      </c>
      <c r="D226" s="474">
        <v>125.6</v>
      </c>
      <c r="E226" s="474">
        <v>30.5</v>
      </c>
      <c r="F226" s="474">
        <v>21.7</v>
      </c>
      <c r="G226" s="474" t="s">
        <v>3216</v>
      </c>
      <c r="H226" s="466">
        <v>108.3</v>
      </c>
      <c r="I226" s="468">
        <v>344.9</v>
      </c>
      <c r="J226" s="471" t="s">
        <v>30</v>
      </c>
      <c r="K226" s="471" t="s">
        <v>30</v>
      </c>
      <c r="L226" s="471" t="s">
        <v>30</v>
      </c>
      <c r="M226" s="471" t="s">
        <v>30</v>
      </c>
      <c r="N226" s="471" t="s">
        <v>30</v>
      </c>
      <c r="O226" s="471">
        <v>344.9</v>
      </c>
      <c r="Q226" s="170"/>
    </row>
    <row r="227" spans="1:17">
      <c r="A227" s="485" t="s">
        <v>31</v>
      </c>
      <c r="B227" s="466">
        <v>660.1</v>
      </c>
      <c r="C227" s="474" t="s">
        <v>3216</v>
      </c>
      <c r="D227" s="474" t="s">
        <v>3216</v>
      </c>
      <c r="E227" s="474" t="s">
        <v>3216</v>
      </c>
      <c r="F227" s="474" t="s">
        <v>3216</v>
      </c>
      <c r="G227" s="474" t="s">
        <v>3216</v>
      </c>
      <c r="H227" s="466">
        <v>660.1</v>
      </c>
      <c r="I227" s="468">
        <v>677.6</v>
      </c>
      <c r="J227" s="471" t="s">
        <v>30</v>
      </c>
      <c r="K227" s="471" t="s">
        <v>30</v>
      </c>
      <c r="L227" s="471" t="s">
        <v>30</v>
      </c>
      <c r="M227" s="471" t="s">
        <v>30</v>
      </c>
      <c r="N227" s="471" t="s">
        <v>30</v>
      </c>
      <c r="O227" s="471">
        <v>677.6</v>
      </c>
      <c r="Q227" s="170"/>
    </row>
    <row r="228" spans="1:17">
      <c r="A228" s="485" t="s">
        <v>32</v>
      </c>
      <c r="B228" s="466">
        <v>698.6</v>
      </c>
      <c r="C228" s="474" t="s">
        <v>3216</v>
      </c>
      <c r="D228" s="474" t="s">
        <v>3216</v>
      </c>
      <c r="E228" s="474" t="s">
        <v>3216</v>
      </c>
      <c r="F228" s="474" t="s">
        <v>3216</v>
      </c>
      <c r="G228" s="474" t="s">
        <v>3216</v>
      </c>
      <c r="H228" s="466">
        <v>698.6</v>
      </c>
      <c r="I228" s="468">
        <v>366</v>
      </c>
      <c r="J228" s="471" t="s">
        <v>30</v>
      </c>
      <c r="K228" s="471">
        <v>5</v>
      </c>
      <c r="L228" s="471">
        <v>361</v>
      </c>
      <c r="M228" s="471" t="s">
        <v>30</v>
      </c>
      <c r="N228" s="471" t="s">
        <v>30</v>
      </c>
      <c r="O228" s="471" t="s">
        <v>30</v>
      </c>
      <c r="Q228" s="170"/>
    </row>
    <row r="229" spans="1:17">
      <c r="A229" s="485" t="s">
        <v>33</v>
      </c>
      <c r="B229" s="466">
        <v>1603.6</v>
      </c>
      <c r="C229" s="474" t="s">
        <v>3216</v>
      </c>
      <c r="D229" s="474" t="s">
        <v>3216</v>
      </c>
      <c r="E229" s="474" t="s">
        <v>3216</v>
      </c>
      <c r="F229" s="474" t="s">
        <v>3216</v>
      </c>
      <c r="G229" s="513">
        <v>1335.4</v>
      </c>
      <c r="H229" s="466">
        <v>268.2</v>
      </c>
      <c r="I229" s="468">
        <v>1752.6</v>
      </c>
      <c r="J229" s="471" t="s">
        <v>30</v>
      </c>
      <c r="K229" s="471" t="s">
        <v>30</v>
      </c>
      <c r="L229" s="471" t="s">
        <v>30</v>
      </c>
      <c r="M229" s="471" t="s">
        <v>30</v>
      </c>
      <c r="N229" s="471" t="s">
        <v>30</v>
      </c>
      <c r="O229" s="471">
        <v>1752.6</v>
      </c>
      <c r="Q229" s="170"/>
    </row>
    <row r="230" spans="1:17">
      <c r="A230" s="514" t="s">
        <v>34</v>
      </c>
      <c r="B230" s="466">
        <v>2212.4</v>
      </c>
      <c r="C230" s="474" t="s">
        <v>3216</v>
      </c>
      <c r="D230" s="474" t="s">
        <v>3216</v>
      </c>
      <c r="E230" s="474" t="s">
        <v>3216</v>
      </c>
      <c r="F230" s="474" t="s">
        <v>3216</v>
      </c>
      <c r="G230" s="474" t="s">
        <v>3216</v>
      </c>
      <c r="H230" s="466">
        <v>2212.4</v>
      </c>
      <c r="I230" s="468">
        <v>2212.4</v>
      </c>
      <c r="J230" s="471" t="s">
        <v>30</v>
      </c>
      <c r="K230" s="471" t="s">
        <v>30</v>
      </c>
      <c r="L230" s="471" t="s">
        <v>30</v>
      </c>
      <c r="M230" s="471" t="s">
        <v>30</v>
      </c>
      <c r="N230" s="471" t="s">
        <v>30</v>
      </c>
      <c r="O230" s="471">
        <v>2212.4</v>
      </c>
      <c r="Q230" s="170"/>
    </row>
    <row r="231" spans="1:17">
      <c r="A231" s="485" t="s">
        <v>35</v>
      </c>
      <c r="B231" s="466">
        <v>868.3</v>
      </c>
      <c r="C231" s="474" t="s">
        <v>3216</v>
      </c>
      <c r="D231" s="474" t="s">
        <v>3216</v>
      </c>
      <c r="E231" s="474" t="s">
        <v>3216</v>
      </c>
      <c r="F231" s="474" t="s">
        <v>3216</v>
      </c>
      <c r="G231" s="474" t="s">
        <v>3216</v>
      </c>
      <c r="H231" s="466">
        <v>868.3</v>
      </c>
      <c r="I231" s="468">
        <v>868.3</v>
      </c>
      <c r="J231" s="471" t="s">
        <v>30</v>
      </c>
      <c r="K231" s="471" t="s">
        <v>30</v>
      </c>
      <c r="L231" s="471" t="s">
        <v>30</v>
      </c>
      <c r="M231" s="471" t="s">
        <v>30</v>
      </c>
      <c r="N231" s="471" t="s">
        <v>30</v>
      </c>
      <c r="O231" s="471">
        <v>868.3</v>
      </c>
      <c r="Q231" s="170"/>
    </row>
    <row r="232" spans="1:17">
      <c r="A232" s="485" t="s">
        <v>90</v>
      </c>
      <c r="B232" s="466">
        <v>3096.8</v>
      </c>
      <c r="C232" s="474" t="s">
        <v>3216</v>
      </c>
      <c r="D232" s="474" t="s">
        <v>3216</v>
      </c>
      <c r="E232" s="474" t="s">
        <v>3216</v>
      </c>
      <c r="F232" s="474" t="s">
        <v>3216</v>
      </c>
      <c r="G232" s="474" t="s">
        <v>3216</v>
      </c>
      <c r="H232" s="466">
        <v>3096.8</v>
      </c>
      <c r="I232" s="468">
        <v>3096.9</v>
      </c>
      <c r="J232" s="471">
        <v>548.70000000000005</v>
      </c>
      <c r="K232" s="471">
        <v>593.6</v>
      </c>
      <c r="L232" s="471">
        <v>1954.6</v>
      </c>
      <c r="M232" s="471" t="s">
        <v>30</v>
      </c>
      <c r="N232" s="471" t="s">
        <v>30</v>
      </c>
      <c r="O232" s="471" t="s">
        <v>30</v>
      </c>
      <c r="Q232" s="170"/>
    </row>
    <row r="233" spans="1:17">
      <c r="A233" s="515" t="s">
        <v>37</v>
      </c>
      <c r="B233" s="466">
        <v>2976.6</v>
      </c>
      <c r="C233" s="474" t="s">
        <v>3216</v>
      </c>
      <c r="D233" s="474" t="s">
        <v>3216</v>
      </c>
      <c r="E233" s="474" t="s">
        <v>3216</v>
      </c>
      <c r="F233" s="474" t="s">
        <v>3216</v>
      </c>
      <c r="G233" s="474" t="s">
        <v>3216</v>
      </c>
      <c r="H233" s="466">
        <v>2976.6</v>
      </c>
      <c r="I233" s="468">
        <v>3247.6</v>
      </c>
      <c r="J233" s="471" t="s">
        <v>30</v>
      </c>
      <c r="K233" s="471" t="s">
        <v>30</v>
      </c>
      <c r="L233" s="471" t="s">
        <v>30</v>
      </c>
      <c r="M233" s="471" t="s">
        <v>30</v>
      </c>
      <c r="N233" s="471" t="s">
        <v>30</v>
      </c>
      <c r="O233" s="471">
        <v>3247.6</v>
      </c>
      <c r="Q233" s="170"/>
    </row>
    <row r="234" spans="1:17">
      <c r="A234" s="535" t="s">
        <v>3217</v>
      </c>
      <c r="B234" s="535"/>
      <c r="C234" s="533"/>
      <c r="D234" s="533"/>
      <c r="E234" s="533"/>
      <c r="F234" s="533"/>
      <c r="G234" s="533"/>
      <c r="H234" s="533"/>
      <c r="I234" s="533"/>
      <c r="J234" s="533"/>
      <c r="K234" s="485"/>
      <c r="L234" s="485"/>
      <c r="M234" s="485"/>
      <c r="N234" s="485"/>
      <c r="O234" s="485"/>
      <c r="Q234" s="170"/>
    </row>
    <row r="236" spans="1:17">
      <c r="A236" s="604" t="s">
        <v>3218</v>
      </c>
      <c r="B236" s="604"/>
      <c r="C236" s="604"/>
      <c r="D236" s="604"/>
      <c r="E236" s="604"/>
      <c r="F236" s="604"/>
      <c r="G236" s="604"/>
      <c r="H236" s="604"/>
      <c r="I236" s="604"/>
      <c r="J236" s="604"/>
      <c r="K236" s="604"/>
      <c r="L236" s="604"/>
      <c r="M236" s="604"/>
      <c r="N236" s="604"/>
      <c r="O236" s="604"/>
    </row>
    <row r="237" spans="1:17">
      <c r="A237" s="606" t="s">
        <v>51</v>
      </c>
      <c r="B237" s="606"/>
      <c r="C237" s="606"/>
      <c r="D237" s="606"/>
      <c r="E237" s="606"/>
      <c r="F237" s="606"/>
      <c r="G237" s="606"/>
      <c r="H237" s="606"/>
      <c r="I237" s="606"/>
      <c r="J237" s="606"/>
      <c r="K237" s="606"/>
      <c r="L237" s="606"/>
      <c r="M237" s="606"/>
      <c r="N237" s="606"/>
      <c r="O237" s="606"/>
    </row>
    <row r="238" spans="1:17">
      <c r="A238" s="609"/>
      <c r="B238" s="608" t="s">
        <v>3212</v>
      </c>
      <c r="C238" s="608"/>
      <c r="D238" s="608"/>
      <c r="E238" s="608"/>
      <c r="F238" s="608"/>
      <c r="G238" s="608"/>
      <c r="H238" s="608"/>
      <c r="I238" s="608" t="s">
        <v>3213</v>
      </c>
      <c r="J238" s="608"/>
      <c r="K238" s="608"/>
      <c r="L238" s="608"/>
      <c r="M238" s="608"/>
      <c r="N238" s="608"/>
      <c r="O238" s="608"/>
    </row>
    <row r="239" spans="1:17">
      <c r="A239" s="621"/>
      <c r="B239" s="613" t="s">
        <v>3219</v>
      </c>
      <c r="C239" s="615" t="s">
        <v>3215</v>
      </c>
      <c r="D239" s="615"/>
      <c r="E239" s="615"/>
      <c r="F239" s="615"/>
      <c r="G239" s="615"/>
      <c r="H239" s="616"/>
      <c r="I239" s="613" t="s">
        <v>3219</v>
      </c>
      <c r="J239" s="615" t="s">
        <v>3215</v>
      </c>
      <c r="K239" s="615"/>
      <c r="L239" s="615"/>
      <c r="M239" s="615"/>
      <c r="N239" s="615"/>
      <c r="O239" s="615"/>
    </row>
    <row r="240" spans="1:17" ht="57.75" customHeight="1">
      <c r="A240" s="610"/>
      <c r="B240" s="614"/>
      <c r="C240" s="511" t="s">
        <v>3170</v>
      </c>
      <c r="D240" s="511" t="s">
        <v>3171</v>
      </c>
      <c r="E240" s="511" t="s">
        <v>3172</v>
      </c>
      <c r="F240" s="512" t="s">
        <v>3173</v>
      </c>
      <c r="G240" s="511" t="s">
        <v>3174</v>
      </c>
      <c r="H240" s="473" t="s">
        <v>3175</v>
      </c>
      <c r="I240" s="614"/>
      <c r="J240" s="511" t="s">
        <v>3170</v>
      </c>
      <c r="K240" s="511" t="s">
        <v>3171</v>
      </c>
      <c r="L240" s="511" t="s">
        <v>3172</v>
      </c>
      <c r="M240" s="512" t="s">
        <v>3173</v>
      </c>
      <c r="N240" s="511" t="s">
        <v>3174</v>
      </c>
      <c r="O240" s="458" t="s">
        <v>3175</v>
      </c>
    </row>
    <row r="241" spans="1:15">
      <c r="A241" s="485" t="s">
        <v>18</v>
      </c>
      <c r="B241" s="471">
        <v>55397.3</v>
      </c>
      <c r="C241" s="471" t="s">
        <v>30</v>
      </c>
      <c r="D241" s="471" t="s">
        <v>30</v>
      </c>
      <c r="E241" s="471">
        <v>4303.7</v>
      </c>
      <c r="F241" s="471">
        <v>4014.3</v>
      </c>
      <c r="G241" s="471">
        <v>14093.1</v>
      </c>
      <c r="H241" s="471">
        <v>32986.199999999997</v>
      </c>
      <c r="I241" s="471">
        <v>58631.5</v>
      </c>
      <c r="J241" s="471">
        <v>176</v>
      </c>
      <c r="K241" s="471">
        <v>158</v>
      </c>
      <c r="L241" s="471">
        <v>6146.9</v>
      </c>
      <c r="M241" s="471">
        <v>7830.2</v>
      </c>
      <c r="N241" s="471">
        <v>7543.5</v>
      </c>
      <c r="O241" s="471">
        <v>36776.9</v>
      </c>
    </row>
    <row r="242" spans="1:15">
      <c r="A242" s="485" t="s">
        <v>19</v>
      </c>
      <c r="B242" s="471">
        <v>6131.5</v>
      </c>
      <c r="C242" s="471" t="s">
        <v>30</v>
      </c>
      <c r="D242" s="471" t="s">
        <v>30</v>
      </c>
      <c r="E242" s="471" t="s">
        <v>30</v>
      </c>
      <c r="F242" s="471" t="s">
        <v>30</v>
      </c>
      <c r="G242" s="471" t="s">
        <v>30</v>
      </c>
      <c r="H242" s="471">
        <v>6131.5</v>
      </c>
      <c r="I242" s="471">
        <v>6131.5</v>
      </c>
      <c r="J242" s="471" t="s">
        <v>30</v>
      </c>
      <c r="K242" s="471" t="s">
        <v>30</v>
      </c>
      <c r="L242" s="471" t="s">
        <v>30</v>
      </c>
      <c r="M242" s="471" t="s">
        <v>30</v>
      </c>
      <c r="N242" s="471" t="s">
        <v>30</v>
      </c>
      <c r="O242" s="471">
        <v>6131.5</v>
      </c>
    </row>
    <row r="243" spans="1:15">
      <c r="A243" s="485" t="s">
        <v>20</v>
      </c>
      <c r="B243" s="471">
        <v>1696.4</v>
      </c>
      <c r="C243" s="471" t="s">
        <v>30</v>
      </c>
      <c r="D243" s="471" t="s">
        <v>30</v>
      </c>
      <c r="E243" s="471" t="s">
        <v>30</v>
      </c>
      <c r="F243" s="471" t="s">
        <v>30</v>
      </c>
      <c r="G243" s="471" t="s">
        <v>30</v>
      </c>
      <c r="H243" s="471">
        <v>1696.4</v>
      </c>
      <c r="I243" s="471">
        <v>5124.3999999999996</v>
      </c>
      <c r="J243" s="471" t="s">
        <v>30</v>
      </c>
      <c r="K243" s="471" t="s">
        <v>30</v>
      </c>
      <c r="L243" s="471" t="s">
        <v>30</v>
      </c>
      <c r="M243" s="471">
        <v>2483.3000000000002</v>
      </c>
      <c r="N243" s="471">
        <v>2641.1</v>
      </c>
      <c r="O243" s="471" t="s">
        <v>30</v>
      </c>
    </row>
    <row r="244" spans="1:15">
      <c r="A244" s="485" t="s">
        <v>21</v>
      </c>
      <c r="B244" s="471">
        <v>8053.3</v>
      </c>
      <c r="C244" s="471" t="s">
        <v>30</v>
      </c>
      <c r="D244" s="471" t="s">
        <v>30</v>
      </c>
      <c r="E244" s="471">
        <v>163.6</v>
      </c>
      <c r="F244" s="471">
        <v>2262.1999999999998</v>
      </c>
      <c r="G244" s="471">
        <v>3494.9</v>
      </c>
      <c r="H244" s="471">
        <v>2132.6</v>
      </c>
      <c r="I244" s="471">
        <v>7528.4</v>
      </c>
      <c r="J244" s="471">
        <v>176</v>
      </c>
      <c r="K244" s="471">
        <v>158</v>
      </c>
      <c r="L244" s="471">
        <v>196.8</v>
      </c>
      <c r="M244" s="471">
        <v>2738.1</v>
      </c>
      <c r="N244" s="471">
        <v>2321.9</v>
      </c>
      <c r="O244" s="471">
        <v>1937.6</v>
      </c>
    </row>
    <row r="245" spans="1:15">
      <c r="A245" s="485" t="s">
        <v>22</v>
      </c>
      <c r="B245" s="471">
        <v>1930.9</v>
      </c>
      <c r="C245" s="471" t="s">
        <v>30</v>
      </c>
      <c r="D245" s="471" t="s">
        <v>30</v>
      </c>
      <c r="E245" s="471">
        <v>1.1000000000000001</v>
      </c>
      <c r="F245" s="471">
        <v>800.3</v>
      </c>
      <c r="G245" s="471">
        <v>1129.5</v>
      </c>
      <c r="H245" s="471" t="s">
        <v>30</v>
      </c>
      <c r="I245" s="471">
        <v>1980.9</v>
      </c>
      <c r="J245" s="471" t="s">
        <v>30</v>
      </c>
      <c r="K245" s="471" t="s">
        <v>30</v>
      </c>
      <c r="L245" s="471">
        <v>1.1000000000000001</v>
      </c>
      <c r="M245" s="471">
        <v>850.3</v>
      </c>
      <c r="N245" s="471">
        <v>1129.5</v>
      </c>
      <c r="O245" s="471" t="s">
        <v>30</v>
      </c>
    </row>
    <row r="246" spans="1:15">
      <c r="A246" s="485" t="s">
        <v>23</v>
      </c>
      <c r="B246" s="471">
        <v>2233</v>
      </c>
      <c r="C246" s="471" t="s">
        <v>30</v>
      </c>
      <c r="D246" s="471" t="s">
        <v>30</v>
      </c>
      <c r="E246" s="471" t="s">
        <v>30</v>
      </c>
      <c r="F246" s="471" t="s">
        <v>30</v>
      </c>
      <c r="G246" s="471" t="s">
        <v>30</v>
      </c>
      <c r="H246" s="471">
        <v>2233</v>
      </c>
      <c r="I246" s="471">
        <v>2233</v>
      </c>
      <c r="J246" s="471" t="s">
        <v>30</v>
      </c>
      <c r="K246" s="471" t="s">
        <v>30</v>
      </c>
      <c r="L246" s="471" t="s">
        <v>30</v>
      </c>
      <c r="M246" s="471" t="s">
        <v>30</v>
      </c>
      <c r="N246" s="471" t="s">
        <v>30</v>
      </c>
      <c r="O246" s="471">
        <v>2233</v>
      </c>
    </row>
    <row r="247" spans="1:15">
      <c r="A247" s="485" t="s">
        <v>24</v>
      </c>
      <c r="B247" s="471">
        <v>3497.2</v>
      </c>
      <c r="C247" s="471" t="s">
        <v>3216</v>
      </c>
      <c r="D247" s="471" t="s">
        <v>3216</v>
      </c>
      <c r="E247" s="471" t="s">
        <v>3216</v>
      </c>
      <c r="F247" s="471" t="s">
        <v>3216</v>
      </c>
      <c r="G247" s="471" t="s">
        <v>3216</v>
      </c>
      <c r="H247" s="471">
        <v>3497.2</v>
      </c>
      <c r="I247" s="471">
        <v>3830.5</v>
      </c>
      <c r="J247" s="471" t="s">
        <v>30</v>
      </c>
      <c r="K247" s="471" t="s">
        <v>30</v>
      </c>
      <c r="L247" s="471" t="s">
        <v>30</v>
      </c>
      <c r="M247" s="471" t="s">
        <v>30</v>
      </c>
      <c r="N247" s="471" t="s">
        <v>30</v>
      </c>
      <c r="O247" s="471">
        <v>3830.5</v>
      </c>
    </row>
    <row r="248" spans="1:15">
      <c r="A248" s="485" t="s">
        <v>25</v>
      </c>
      <c r="B248" s="471">
        <v>1760.5</v>
      </c>
      <c r="C248" s="471" t="s">
        <v>3216</v>
      </c>
      <c r="D248" s="471" t="s">
        <v>3216</v>
      </c>
      <c r="E248" s="471" t="s">
        <v>3216</v>
      </c>
      <c r="F248" s="471" t="s">
        <v>3216</v>
      </c>
      <c r="G248" s="471" t="s">
        <v>3216</v>
      </c>
      <c r="H248" s="471">
        <v>1760.5</v>
      </c>
      <c r="I248" s="471">
        <v>1760.5</v>
      </c>
      <c r="J248" s="471" t="s">
        <v>30</v>
      </c>
      <c r="K248" s="471" t="s">
        <v>30</v>
      </c>
      <c r="L248" s="471" t="s">
        <v>30</v>
      </c>
      <c r="M248" s="471" t="s">
        <v>30</v>
      </c>
      <c r="N248" s="471" t="s">
        <v>30</v>
      </c>
      <c r="O248" s="471">
        <v>1760.5</v>
      </c>
    </row>
    <row r="249" spans="1:15">
      <c r="A249" s="485" t="s">
        <v>26</v>
      </c>
      <c r="B249" s="471">
        <v>4139</v>
      </c>
      <c r="C249" s="471" t="s">
        <v>3216</v>
      </c>
      <c r="D249" s="471" t="s">
        <v>3216</v>
      </c>
      <c r="E249" s="471">
        <v>4139</v>
      </c>
      <c r="F249" s="471" t="s">
        <v>3216</v>
      </c>
      <c r="G249" s="471" t="s">
        <v>3216</v>
      </c>
      <c r="H249" s="471" t="s">
        <v>3216</v>
      </c>
      <c r="I249" s="471">
        <v>3950</v>
      </c>
      <c r="J249" s="471" t="s">
        <v>30</v>
      </c>
      <c r="K249" s="471" t="s">
        <v>30</v>
      </c>
      <c r="L249" s="471">
        <v>3950</v>
      </c>
      <c r="M249" s="471" t="s">
        <v>30</v>
      </c>
      <c r="N249" s="471" t="s">
        <v>30</v>
      </c>
      <c r="O249" s="471" t="s">
        <v>30</v>
      </c>
    </row>
    <row r="250" spans="1:15">
      <c r="A250" s="485" t="s">
        <v>27</v>
      </c>
      <c r="B250" s="471">
        <v>2286.5</v>
      </c>
      <c r="C250" s="471" t="s">
        <v>3216</v>
      </c>
      <c r="D250" s="471" t="s">
        <v>3216</v>
      </c>
      <c r="E250" s="471" t="s">
        <v>3216</v>
      </c>
      <c r="F250" s="471">
        <v>294.89999999999998</v>
      </c>
      <c r="G250" s="471">
        <v>1107.4000000000001</v>
      </c>
      <c r="H250" s="471">
        <v>884.3</v>
      </c>
      <c r="I250" s="471">
        <v>2552.6</v>
      </c>
      <c r="J250" s="471" t="s">
        <v>30</v>
      </c>
      <c r="K250" s="471" t="s">
        <v>30</v>
      </c>
      <c r="L250" s="471" t="s">
        <v>30</v>
      </c>
      <c r="M250" s="471">
        <v>475.5</v>
      </c>
      <c r="N250" s="471">
        <v>451</v>
      </c>
      <c r="O250" s="471">
        <v>1626.1</v>
      </c>
    </row>
    <row r="251" spans="1:15">
      <c r="A251" s="485" t="s">
        <v>28</v>
      </c>
      <c r="B251" s="471">
        <v>1756</v>
      </c>
      <c r="C251" s="471" t="s">
        <v>3216</v>
      </c>
      <c r="D251" s="471" t="s">
        <v>3216</v>
      </c>
      <c r="E251" s="471" t="s">
        <v>3216</v>
      </c>
      <c r="F251" s="471">
        <v>657</v>
      </c>
      <c r="G251" s="471">
        <v>99</v>
      </c>
      <c r="H251" s="471">
        <v>1000</v>
      </c>
      <c r="I251" s="471">
        <v>2031.7</v>
      </c>
      <c r="J251" s="471" t="s">
        <v>30</v>
      </c>
      <c r="K251" s="471" t="s">
        <v>30</v>
      </c>
      <c r="L251" s="471" t="s">
        <v>30</v>
      </c>
      <c r="M251" s="471" t="s">
        <v>30</v>
      </c>
      <c r="N251" s="471" t="s">
        <v>30</v>
      </c>
      <c r="O251" s="471">
        <v>2031.7</v>
      </c>
    </row>
    <row r="252" spans="1:15">
      <c r="A252" s="485" t="s">
        <v>31</v>
      </c>
      <c r="B252" s="471">
        <v>2920.2</v>
      </c>
      <c r="C252" s="471" t="s">
        <v>3216</v>
      </c>
      <c r="D252" s="471" t="s">
        <v>3216</v>
      </c>
      <c r="E252" s="471" t="s">
        <v>3216</v>
      </c>
      <c r="F252" s="471" t="s">
        <v>3216</v>
      </c>
      <c r="G252" s="471" t="s">
        <v>3216</v>
      </c>
      <c r="H252" s="471">
        <v>2920.2</v>
      </c>
      <c r="I252" s="471">
        <v>2889.3999999999996</v>
      </c>
      <c r="J252" s="471" t="s">
        <v>30</v>
      </c>
      <c r="K252" s="471" t="s">
        <v>30</v>
      </c>
      <c r="L252" s="471" t="s">
        <v>30</v>
      </c>
      <c r="M252" s="471" t="s">
        <v>30</v>
      </c>
      <c r="N252" s="471" t="s">
        <v>30</v>
      </c>
      <c r="O252" s="471">
        <v>2889.3999999999996</v>
      </c>
    </row>
    <row r="253" spans="1:15">
      <c r="A253" s="485" t="s">
        <v>32</v>
      </c>
      <c r="B253" s="471">
        <v>4564.8</v>
      </c>
      <c r="C253" s="471" t="s">
        <v>3216</v>
      </c>
      <c r="D253" s="471" t="s">
        <v>3216</v>
      </c>
      <c r="E253" s="471" t="s">
        <v>3216</v>
      </c>
      <c r="F253" s="471" t="s">
        <v>3216</v>
      </c>
      <c r="G253" s="471" t="s">
        <v>3216</v>
      </c>
      <c r="H253" s="471">
        <v>4564.8</v>
      </c>
      <c r="I253" s="471">
        <v>4282</v>
      </c>
      <c r="J253" s="471" t="s">
        <v>30</v>
      </c>
      <c r="K253" s="471" t="s">
        <v>30</v>
      </c>
      <c r="L253" s="471">
        <v>1999</v>
      </c>
      <c r="M253" s="471">
        <v>1283</v>
      </c>
      <c r="N253" s="471">
        <v>1000</v>
      </c>
      <c r="O253" s="471" t="s">
        <v>30</v>
      </c>
    </row>
    <row r="254" spans="1:15">
      <c r="A254" s="485" t="s">
        <v>33</v>
      </c>
      <c r="B254" s="471">
        <v>9348.5</v>
      </c>
      <c r="C254" s="471" t="s">
        <v>3216</v>
      </c>
      <c r="D254" s="471" t="s">
        <v>3216</v>
      </c>
      <c r="E254" s="471" t="s">
        <v>3216</v>
      </c>
      <c r="F254" s="471" t="s">
        <v>3216</v>
      </c>
      <c r="G254" s="471">
        <v>8262.2999999999993</v>
      </c>
      <c r="H254" s="471">
        <v>1086.2</v>
      </c>
      <c r="I254" s="471">
        <v>9257</v>
      </c>
      <c r="J254" s="471" t="s">
        <v>30</v>
      </c>
      <c r="K254" s="471" t="s">
        <v>30</v>
      </c>
      <c r="L254" s="471" t="s">
        <v>30</v>
      </c>
      <c r="M254" s="471" t="s">
        <v>30</v>
      </c>
      <c r="N254" s="471" t="s">
        <v>30</v>
      </c>
      <c r="O254" s="471">
        <v>9257</v>
      </c>
    </row>
    <row r="255" spans="1:15">
      <c r="A255" s="515" t="s">
        <v>34</v>
      </c>
      <c r="B255" s="471">
        <v>5079.6000000000004</v>
      </c>
      <c r="C255" s="471" t="s">
        <v>3216</v>
      </c>
      <c r="D255" s="471" t="s">
        <v>3216</v>
      </c>
      <c r="E255" s="471" t="s">
        <v>3216</v>
      </c>
      <c r="F255" s="471" t="s">
        <v>3216</v>
      </c>
      <c r="G255" s="471" t="s">
        <v>3216</v>
      </c>
      <c r="H255" s="471">
        <v>5079.6000000000004</v>
      </c>
      <c r="I255" s="471">
        <v>5079.6000000000004</v>
      </c>
      <c r="J255" s="471" t="s">
        <v>30</v>
      </c>
      <c r="K255" s="471" t="s">
        <v>30</v>
      </c>
      <c r="L255" s="471" t="s">
        <v>30</v>
      </c>
      <c r="M255" s="471" t="s">
        <v>30</v>
      </c>
      <c r="N255" s="471" t="s">
        <v>30</v>
      </c>
      <c r="O255" s="471">
        <v>5079.6000000000004</v>
      </c>
    </row>
    <row r="256" spans="1:15">
      <c r="A256" s="535" t="s">
        <v>3217</v>
      </c>
      <c r="B256" s="535"/>
      <c r="C256" s="533"/>
      <c r="D256" s="533"/>
      <c r="E256" s="533"/>
      <c r="F256" s="533"/>
      <c r="G256" s="533"/>
      <c r="H256" s="533"/>
      <c r="I256" s="533"/>
      <c r="J256" s="533"/>
    </row>
  </sheetData>
  <mergeCells count="65">
    <mergeCell ref="I239:I240"/>
    <mergeCell ref="J239:O239"/>
    <mergeCell ref="A256:J256"/>
    <mergeCell ref="I214:I215"/>
    <mergeCell ref="J214:O214"/>
    <mergeCell ref="A234:J234"/>
    <mergeCell ref="A236:O236"/>
    <mergeCell ref="A237:O237"/>
    <mergeCell ref="A238:A240"/>
    <mergeCell ref="B238:H238"/>
    <mergeCell ref="I238:O238"/>
    <mergeCell ref="B239:B240"/>
    <mergeCell ref="C239:H239"/>
    <mergeCell ref="A213:A215"/>
    <mergeCell ref="B213:H213"/>
    <mergeCell ref="I213:O213"/>
    <mergeCell ref="B214:B215"/>
    <mergeCell ref="C214:H214"/>
    <mergeCell ref="A168:G168"/>
    <mergeCell ref="A170:R170"/>
    <mergeCell ref="A189:J189"/>
    <mergeCell ref="A171:T171"/>
    <mergeCell ref="A192:T192"/>
    <mergeCell ref="A191:R191"/>
    <mergeCell ref="A211:O211"/>
    <mergeCell ref="A212:O212"/>
    <mergeCell ref="A147:G147"/>
    <mergeCell ref="A149:S149"/>
    <mergeCell ref="A150:S150"/>
    <mergeCell ref="B151:G151"/>
    <mergeCell ref="H151:M151"/>
    <mergeCell ref="N151:S151"/>
    <mergeCell ref="A151:A152"/>
    <mergeCell ref="A126:G126"/>
    <mergeCell ref="A128:S128"/>
    <mergeCell ref="A129:S129"/>
    <mergeCell ref="B130:G130"/>
    <mergeCell ref="H130:M130"/>
    <mergeCell ref="N130:S130"/>
    <mergeCell ref="A130:A131"/>
    <mergeCell ref="A105:G105"/>
    <mergeCell ref="A107:S107"/>
    <mergeCell ref="A108:S108"/>
    <mergeCell ref="B109:G109"/>
    <mergeCell ref="H109:M109"/>
    <mergeCell ref="N109:S109"/>
    <mergeCell ref="A109:A110"/>
    <mergeCell ref="A86:S86"/>
    <mergeCell ref="A87:S87"/>
    <mergeCell ref="B88:G88"/>
    <mergeCell ref="H88:M88"/>
    <mergeCell ref="N88:S88"/>
    <mergeCell ref="A88:A89"/>
    <mergeCell ref="A84:J84"/>
    <mergeCell ref="A42:J42"/>
    <mergeCell ref="A44:R44"/>
    <mergeCell ref="A63:J63"/>
    <mergeCell ref="A65:R65"/>
    <mergeCell ref="A66:R66"/>
    <mergeCell ref="A23:R23"/>
    <mergeCell ref="A3:T3"/>
    <mergeCell ref="A2:T2"/>
    <mergeCell ref="A24:T24"/>
    <mergeCell ref="A45:T45"/>
    <mergeCell ref="A21:J21"/>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2:H14"/>
  <sheetViews>
    <sheetView workbookViewId="0">
      <selection activeCell="K7" sqref="K7"/>
    </sheetView>
  </sheetViews>
  <sheetFormatPr defaultRowHeight="15"/>
  <cols>
    <col min="1" max="1" width="43.7109375" customWidth="1"/>
    <col min="2" max="8" width="8.140625" customWidth="1"/>
    <col min="257" max="257" width="43.7109375" customWidth="1"/>
    <col min="258" max="264" width="9.7109375" customWidth="1"/>
    <col min="513" max="513" width="43.7109375" customWidth="1"/>
    <col min="514" max="520" width="9.7109375" customWidth="1"/>
    <col min="769" max="769" width="43.7109375" customWidth="1"/>
    <col min="770" max="776" width="9.7109375" customWidth="1"/>
    <col min="1025" max="1025" width="43.7109375" customWidth="1"/>
    <col min="1026" max="1032" width="9.7109375" customWidth="1"/>
    <col min="1281" max="1281" width="43.7109375" customWidth="1"/>
    <col min="1282" max="1288" width="9.7109375" customWidth="1"/>
    <col min="1537" max="1537" width="43.7109375" customWidth="1"/>
    <col min="1538" max="1544" width="9.7109375" customWidth="1"/>
    <col min="1793" max="1793" width="43.7109375" customWidth="1"/>
    <col min="1794" max="1800" width="9.7109375" customWidth="1"/>
    <col min="2049" max="2049" width="43.7109375" customWidth="1"/>
    <col min="2050" max="2056" width="9.7109375" customWidth="1"/>
    <col min="2305" max="2305" width="43.7109375" customWidth="1"/>
    <col min="2306" max="2312" width="9.7109375" customWidth="1"/>
    <col min="2561" max="2561" width="43.7109375" customWidth="1"/>
    <col min="2562" max="2568" width="9.7109375" customWidth="1"/>
    <col min="2817" max="2817" width="43.7109375" customWidth="1"/>
    <col min="2818" max="2824" width="9.7109375" customWidth="1"/>
    <col min="3073" max="3073" width="43.7109375" customWidth="1"/>
    <col min="3074" max="3080" width="9.7109375" customWidth="1"/>
    <col min="3329" max="3329" width="43.7109375" customWidth="1"/>
    <col min="3330" max="3336" width="9.7109375" customWidth="1"/>
    <col min="3585" max="3585" width="43.7109375" customWidth="1"/>
    <col min="3586" max="3592" width="9.7109375" customWidth="1"/>
    <col min="3841" max="3841" width="43.7109375" customWidth="1"/>
    <col min="3842" max="3848" width="9.7109375" customWidth="1"/>
    <col min="4097" max="4097" width="43.7109375" customWidth="1"/>
    <col min="4098" max="4104" width="9.7109375" customWidth="1"/>
    <col min="4353" max="4353" width="43.7109375" customWidth="1"/>
    <col min="4354" max="4360" width="9.7109375" customWidth="1"/>
    <col min="4609" max="4609" width="43.7109375" customWidth="1"/>
    <col min="4610" max="4616" width="9.7109375" customWidth="1"/>
    <col min="4865" max="4865" width="43.7109375" customWidth="1"/>
    <col min="4866" max="4872" width="9.7109375" customWidth="1"/>
    <col min="5121" max="5121" width="43.7109375" customWidth="1"/>
    <col min="5122" max="5128" width="9.7109375" customWidth="1"/>
    <col min="5377" max="5377" width="43.7109375" customWidth="1"/>
    <col min="5378" max="5384" width="9.7109375" customWidth="1"/>
    <col min="5633" max="5633" width="43.7109375" customWidth="1"/>
    <col min="5634" max="5640" width="9.7109375" customWidth="1"/>
    <col min="5889" max="5889" width="43.7109375" customWidth="1"/>
    <col min="5890" max="5896" width="9.7109375" customWidth="1"/>
    <col min="6145" max="6145" width="43.7109375" customWidth="1"/>
    <col min="6146" max="6152" width="9.7109375" customWidth="1"/>
    <col min="6401" max="6401" width="43.7109375" customWidth="1"/>
    <col min="6402" max="6408" width="9.7109375" customWidth="1"/>
    <col min="6657" max="6657" width="43.7109375" customWidth="1"/>
    <col min="6658" max="6664" width="9.7109375" customWidth="1"/>
    <col min="6913" max="6913" width="43.7109375" customWidth="1"/>
    <col min="6914" max="6920" width="9.7109375" customWidth="1"/>
    <col min="7169" max="7169" width="43.7109375" customWidth="1"/>
    <col min="7170" max="7176" width="9.7109375" customWidth="1"/>
    <col min="7425" max="7425" width="43.7109375" customWidth="1"/>
    <col min="7426" max="7432" width="9.7109375" customWidth="1"/>
    <col min="7681" max="7681" width="43.7109375" customWidth="1"/>
    <col min="7682" max="7688" width="9.7109375" customWidth="1"/>
    <col min="7937" max="7937" width="43.7109375" customWidth="1"/>
    <col min="7938" max="7944" width="9.7109375" customWidth="1"/>
    <col min="8193" max="8193" width="43.7109375" customWidth="1"/>
    <col min="8194" max="8200" width="9.7109375" customWidth="1"/>
    <col min="8449" max="8449" width="43.7109375" customWidth="1"/>
    <col min="8450" max="8456" width="9.7109375" customWidth="1"/>
    <col min="8705" max="8705" width="43.7109375" customWidth="1"/>
    <col min="8706" max="8712" width="9.7109375" customWidth="1"/>
    <col min="8961" max="8961" width="43.7109375" customWidth="1"/>
    <col min="8962" max="8968" width="9.7109375" customWidth="1"/>
    <col min="9217" max="9217" width="43.7109375" customWidth="1"/>
    <col min="9218" max="9224" width="9.7109375" customWidth="1"/>
    <col min="9473" max="9473" width="43.7109375" customWidth="1"/>
    <col min="9474" max="9480" width="9.7109375" customWidth="1"/>
    <col min="9729" max="9729" width="43.7109375" customWidth="1"/>
    <col min="9730" max="9736" width="9.7109375" customWidth="1"/>
    <col min="9985" max="9985" width="43.7109375" customWidth="1"/>
    <col min="9986" max="9992" width="9.7109375" customWidth="1"/>
    <col min="10241" max="10241" width="43.7109375" customWidth="1"/>
    <col min="10242" max="10248" width="9.7109375" customWidth="1"/>
    <col min="10497" max="10497" width="43.7109375" customWidth="1"/>
    <col min="10498" max="10504" width="9.7109375" customWidth="1"/>
    <col min="10753" max="10753" width="43.7109375" customWidth="1"/>
    <col min="10754" max="10760" width="9.7109375" customWidth="1"/>
    <col min="11009" max="11009" width="43.7109375" customWidth="1"/>
    <col min="11010" max="11016" width="9.7109375" customWidth="1"/>
    <col min="11265" max="11265" width="43.7109375" customWidth="1"/>
    <col min="11266" max="11272" width="9.7109375" customWidth="1"/>
    <col min="11521" max="11521" width="43.7109375" customWidth="1"/>
    <col min="11522" max="11528" width="9.7109375" customWidth="1"/>
    <col min="11777" max="11777" width="43.7109375" customWidth="1"/>
    <col min="11778" max="11784" width="9.7109375" customWidth="1"/>
    <col min="12033" max="12033" width="43.7109375" customWidth="1"/>
    <col min="12034" max="12040" width="9.7109375" customWidth="1"/>
    <col min="12289" max="12289" width="43.7109375" customWidth="1"/>
    <col min="12290" max="12296" width="9.7109375" customWidth="1"/>
    <col min="12545" max="12545" width="43.7109375" customWidth="1"/>
    <col min="12546" max="12552" width="9.7109375" customWidth="1"/>
    <col min="12801" max="12801" width="43.7109375" customWidth="1"/>
    <col min="12802" max="12808" width="9.7109375" customWidth="1"/>
    <col min="13057" max="13057" width="43.7109375" customWidth="1"/>
    <col min="13058" max="13064" width="9.7109375" customWidth="1"/>
    <col min="13313" max="13313" width="43.7109375" customWidth="1"/>
    <col min="13314" max="13320" width="9.7109375" customWidth="1"/>
    <col min="13569" max="13569" width="43.7109375" customWidth="1"/>
    <col min="13570" max="13576" width="9.7109375" customWidth="1"/>
    <col min="13825" max="13825" width="43.7109375" customWidth="1"/>
    <col min="13826" max="13832" width="9.7109375" customWidth="1"/>
    <col min="14081" max="14081" width="43.7109375" customWidth="1"/>
    <col min="14082" max="14088" width="9.7109375" customWidth="1"/>
    <col min="14337" max="14337" width="43.7109375" customWidth="1"/>
    <col min="14338" max="14344" width="9.7109375" customWidth="1"/>
    <col min="14593" max="14593" width="43.7109375" customWidth="1"/>
    <col min="14594" max="14600" width="9.7109375" customWidth="1"/>
    <col min="14849" max="14849" width="43.7109375" customWidth="1"/>
    <col min="14850" max="14856" width="9.7109375" customWidth="1"/>
    <col min="15105" max="15105" width="43.7109375" customWidth="1"/>
    <col min="15106" max="15112" width="9.7109375" customWidth="1"/>
    <col min="15361" max="15361" width="43.7109375" customWidth="1"/>
    <col min="15362" max="15368" width="9.7109375" customWidth="1"/>
    <col min="15617" max="15617" width="43.7109375" customWidth="1"/>
    <col min="15618" max="15624" width="9.7109375" customWidth="1"/>
    <col min="15873" max="15873" width="43.7109375" customWidth="1"/>
    <col min="15874" max="15880" width="9.7109375" customWidth="1"/>
    <col min="16129" max="16129" width="43.7109375" customWidth="1"/>
    <col min="16130" max="16136" width="9.7109375" customWidth="1"/>
  </cols>
  <sheetData>
    <row r="2" spans="1:8" ht="15.75">
      <c r="A2" s="601" t="s">
        <v>3220</v>
      </c>
      <c r="B2" s="601"/>
      <c r="C2" s="601"/>
      <c r="D2" s="601"/>
      <c r="E2" s="601"/>
      <c r="F2" s="601"/>
      <c r="G2" s="601"/>
      <c r="H2" s="601"/>
    </row>
    <row r="4" spans="1:8">
      <c r="A4" s="443"/>
      <c r="B4" s="425">
        <v>2015</v>
      </c>
      <c r="C4" s="425">
        <v>2016</v>
      </c>
      <c r="D4" s="425">
        <v>2017</v>
      </c>
      <c r="E4" s="425">
        <v>2018</v>
      </c>
      <c r="F4" s="425">
        <v>2019</v>
      </c>
      <c r="G4" s="425">
        <v>2020</v>
      </c>
      <c r="H4" s="425">
        <v>2021</v>
      </c>
    </row>
    <row r="5" spans="1:8" ht="23.25">
      <c r="A5" s="516" t="s">
        <v>3221</v>
      </c>
      <c r="B5" s="517">
        <v>13954.5</v>
      </c>
      <c r="C5" s="517">
        <v>13039.1</v>
      </c>
      <c r="D5" s="517">
        <v>16002.3</v>
      </c>
      <c r="E5" s="517">
        <v>17558.8</v>
      </c>
      <c r="F5" s="517">
        <v>17579.400000000001</v>
      </c>
      <c r="G5" s="517">
        <v>20600</v>
      </c>
      <c r="H5" s="518">
        <v>21000</v>
      </c>
    </row>
    <row r="6" spans="1:8" ht="23.25">
      <c r="A6" s="516" t="s">
        <v>3222</v>
      </c>
      <c r="B6" s="517">
        <v>156782.9</v>
      </c>
      <c r="C6" s="517">
        <v>212760.6</v>
      </c>
      <c r="D6" s="517">
        <v>200159.3</v>
      </c>
      <c r="E6" s="519" t="s">
        <v>3223</v>
      </c>
      <c r="F6" s="520">
        <v>277051.40000000002</v>
      </c>
      <c r="G6" s="520">
        <v>374500</v>
      </c>
      <c r="H6" s="520">
        <v>424900</v>
      </c>
    </row>
    <row r="7" spans="1:8">
      <c r="A7" s="172" t="s">
        <v>3224</v>
      </c>
      <c r="B7" s="111"/>
      <c r="C7" s="111"/>
      <c r="D7" s="111"/>
      <c r="E7" s="111"/>
      <c r="F7" s="111"/>
      <c r="G7" s="111"/>
      <c r="H7" s="111"/>
    </row>
    <row r="9" spans="1:8" ht="15.75">
      <c r="A9" s="601" t="s">
        <v>3225</v>
      </c>
      <c r="B9" s="601"/>
      <c r="C9" s="601"/>
      <c r="D9" s="601"/>
      <c r="E9" s="601"/>
      <c r="F9" s="601"/>
      <c r="G9" s="601"/>
      <c r="H9" s="601"/>
    </row>
    <row r="11" spans="1:8">
      <c r="A11" s="443"/>
      <c r="B11" s="425">
        <v>2015</v>
      </c>
      <c r="C11" s="425">
        <v>2016</v>
      </c>
      <c r="D11" s="425">
        <v>2017</v>
      </c>
      <c r="E11" s="425">
        <v>2018</v>
      </c>
      <c r="F11" s="425">
        <v>2019</v>
      </c>
      <c r="G11" s="425">
        <v>2020</v>
      </c>
      <c r="H11" s="425">
        <v>2021</v>
      </c>
    </row>
    <row r="12" spans="1:8">
      <c r="A12" s="516" t="s">
        <v>3226</v>
      </c>
      <c r="B12" s="517">
        <v>171.3</v>
      </c>
      <c r="C12" s="517">
        <v>169</v>
      </c>
      <c r="D12" s="517">
        <v>172.9</v>
      </c>
      <c r="E12" s="517">
        <v>186.8</v>
      </c>
      <c r="F12" s="517">
        <v>194.19</v>
      </c>
      <c r="G12" s="517">
        <v>111.3</v>
      </c>
      <c r="H12" s="517">
        <v>149.01675299999999</v>
      </c>
    </row>
    <row r="13" spans="1:8" ht="23.25">
      <c r="A13" s="516" t="s">
        <v>3227</v>
      </c>
      <c r="B13" s="517">
        <v>28353</v>
      </c>
      <c r="C13" s="517">
        <v>44301</v>
      </c>
      <c r="D13" s="517">
        <v>43595</v>
      </c>
      <c r="E13" s="517">
        <v>49024.2</v>
      </c>
      <c r="F13" s="517">
        <v>57795</v>
      </c>
      <c r="G13" s="517">
        <v>37607.906999999999</v>
      </c>
      <c r="H13" s="517">
        <v>52066.344980000002</v>
      </c>
    </row>
    <row r="14" spans="1:8">
      <c r="A14" s="172" t="s">
        <v>3224</v>
      </c>
      <c r="B14" s="111"/>
      <c r="C14" s="111"/>
      <c r="D14" s="111"/>
      <c r="E14" s="111"/>
      <c r="F14" s="111"/>
      <c r="G14" s="111"/>
      <c r="H14" s="111"/>
    </row>
  </sheetData>
  <mergeCells count="2">
    <mergeCell ref="A2:H2"/>
    <mergeCell ref="A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100"/>
  <sheetViews>
    <sheetView tabSelected="1" workbookViewId="0">
      <selection activeCell="V11" sqref="V11"/>
    </sheetView>
  </sheetViews>
  <sheetFormatPr defaultRowHeight="12.75"/>
  <cols>
    <col min="1" max="1" width="18" style="1" customWidth="1"/>
    <col min="2" max="3" width="9.140625" style="1" customWidth="1"/>
    <col min="4" max="9" width="8.140625" style="1" customWidth="1"/>
    <col min="10" max="20" width="8.28515625" style="1" customWidth="1"/>
    <col min="21" max="256" width="9.140625" style="1"/>
    <col min="257" max="257" width="21.42578125" style="1" customWidth="1"/>
    <col min="258" max="259" width="9.140625" style="1" customWidth="1"/>
    <col min="260" max="265" width="8.140625" style="1" customWidth="1"/>
    <col min="266" max="266" width="9" style="1" customWidth="1"/>
    <col min="267" max="267" width="9.140625" style="1"/>
    <col min="268" max="273" width="9.140625" style="1" customWidth="1"/>
    <col min="274" max="512" width="9.140625" style="1"/>
    <col min="513" max="513" width="21.42578125" style="1" customWidth="1"/>
    <col min="514" max="515" width="9.140625" style="1" customWidth="1"/>
    <col min="516" max="521" width="8.140625" style="1" customWidth="1"/>
    <col min="522" max="522" width="9" style="1" customWidth="1"/>
    <col min="523" max="523" width="9.140625" style="1"/>
    <col min="524" max="529" width="9.140625" style="1" customWidth="1"/>
    <col min="530" max="768" width="9.140625" style="1"/>
    <col min="769" max="769" width="21.42578125" style="1" customWidth="1"/>
    <col min="770" max="771" width="9.140625" style="1" customWidth="1"/>
    <col min="772" max="777" width="8.140625" style="1" customWidth="1"/>
    <col min="778" max="778" width="9" style="1" customWidth="1"/>
    <col min="779" max="779" width="9.140625" style="1"/>
    <col min="780" max="785" width="9.140625" style="1" customWidth="1"/>
    <col min="786" max="1024" width="9.140625" style="1"/>
    <col min="1025" max="1025" width="21.42578125" style="1" customWidth="1"/>
    <col min="1026" max="1027" width="9.140625" style="1" customWidth="1"/>
    <col min="1028" max="1033" width="8.140625" style="1" customWidth="1"/>
    <col min="1034" max="1034" width="9" style="1" customWidth="1"/>
    <col min="1035" max="1035" width="9.140625" style="1"/>
    <col min="1036" max="1041" width="9.140625" style="1" customWidth="1"/>
    <col min="1042" max="1280" width="9.140625" style="1"/>
    <col min="1281" max="1281" width="21.42578125" style="1" customWidth="1"/>
    <col min="1282" max="1283" width="9.140625" style="1" customWidth="1"/>
    <col min="1284" max="1289" width="8.140625" style="1" customWidth="1"/>
    <col min="1290" max="1290" width="9" style="1" customWidth="1"/>
    <col min="1291" max="1291" width="9.140625" style="1"/>
    <col min="1292" max="1297" width="9.140625" style="1" customWidth="1"/>
    <col min="1298" max="1536" width="9.140625" style="1"/>
    <col min="1537" max="1537" width="21.42578125" style="1" customWidth="1"/>
    <col min="1538" max="1539" width="9.140625" style="1" customWidth="1"/>
    <col min="1540" max="1545" width="8.140625" style="1" customWidth="1"/>
    <col min="1546" max="1546" width="9" style="1" customWidth="1"/>
    <col min="1547" max="1547" width="9.140625" style="1"/>
    <col min="1548" max="1553" width="9.140625" style="1" customWidth="1"/>
    <col min="1554" max="1792" width="9.140625" style="1"/>
    <col min="1793" max="1793" width="21.42578125" style="1" customWidth="1"/>
    <col min="1794" max="1795" width="9.140625" style="1" customWidth="1"/>
    <col min="1796" max="1801" width="8.140625" style="1" customWidth="1"/>
    <col min="1802" max="1802" width="9" style="1" customWidth="1"/>
    <col min="1803" max="1803" width="9.140625" style="1"/>
    <col min="1804" max="1809" width="9.140625" style="1" customWidth="1"/>
    <col min="1810" max="2048" width="9.140625" style="1"/>
    <col min="2049" max="2049" width="21.42578125" style="1" customWidth="1"/>
    <col min="2050" max="2051" width="9.140625" style="1" customWidth="1"/>
    <col min="2052" max="2057" width="8.140625" style="1" customWidth="1"/>
    <col min="2058" max="2058" width="9" style="1" customWidth="1"/>
    <col min="2059" max="2059" width="9.140625" style="1"/>
    <col min="2060" max="2065" width="9.140625" style="1" customWidth="1"/>
    <col min="2066" max="2304" width="9.140625" style="1"/>
    <col min="2305" max="2305" width="21.42578125" style="1" customWidth="1"/>
    <col min="2306" max="2307" width="9.140625" style="1" customWidth="1"/>
    <col min="2308" max="2313" width="8.140625" style="1" customWidth="1"/>
    <col min="2314" max="2314" width="9" style="1" customWidth="1"/>
    <col min="2315" max="2315" width="9.140625" style="1"/>
    <col min="2316" max="2321" width="9.140625" style="1" customWidth="1"/>
    <col min="2322" max="2560" width="9.140625" style="1"/>
    <col min="2561" max="2561" width="21.42578125" style="1" customWidth="1"/>
    <col min="2562" max="2563" width="9.140625" style="1" customWidth="1"/>
    <col min="2564" max="2569" width="8.140625" style="1" customWidth="1"/>
    <col min="2570" max="2570" width="9" style="1" customWidth="1"/>
    <col min="2571" max="2571" width="9.140625" style="1"/>
    <col min="2572" max="2577" width="9.140625" style="1" customWidth="1"/>
    <col min="2578" max="2816" width="9.140625" style="1"/>
    <col min="2817" max="2817" width="21.42578125" style="1" customWidth="1"/>
    <col min="2818" max="2819" width="9.140625" style="1" customWidth="1"/>
    <col min="2820" max="2825" width="8.140625" style="1" customWidth="1"/>
    <col min="2826" max="2826" width="9" style="1" customWidth="1"/>
    <col min="2827" max="2827" width="9.140625" style="1"/>
    <col min="2828" max="2833" width="9.140625" style="1" customWidth="1"/>
    <col min="2834" max="3072" width="9.140625" style="1"/>
    <col min="3073" max="3073" width="21.42578125" style="1" customWidth="1"/>
    <col min="3074" max="3075" width="9.140625" style="1" customWidth="1"/>
    <col min="3076" max="3081" width="8.140625" style="1" customWidth="1"/>
    <col min="3082" max="3082" width="9" style="1" customWidth="1"/>
    <col min="3083" max="3083" width="9.140625" style="1"/>
    <col min="3084" max="3089" width="9.140625" style="1" customWidth="1"/>
    <col min="3090" max="3328" width="9.140625" style="1"/>
    <col min="3329" max="3329" width="21.42578125" style="1" customWidth="1"/>
    <col min="3330" max="3331" width="9.140625" style="1" customWidth="1"/>
    <col min="3332" max="3337" width="8.140625" style="1" customWidth="1"/>
    <col min="3338" max="3338" width="9" style="1" customWidth="1"/>
    <col min="3339" max="3339" width="9.140625" style="1"/>
    <col min="3340" max="3345" width="9.140625" style="1" customWidth="1"/>
    <col min="3346" max="3584" width="9.140625" style="1"/>
    <col min="3585" max="3585" width="21.42578125" style="1" customWidth="1"/>
    <col min="3586" max="3587" width="9.140625" style="1" customWidth="1"/>
    <col min="3588" max="3593" width="8.140625" style="1" customWidth="1"/>
    <col min="3594" max="3594" width="9" style="1" customWidth="1"/>
    <col min="3595" max="3595" width="9.140625" style="1"/>
    <col min="3596" max="3601" width="9.140625" style="1" customWidth="1"/>
    <col min="3602" max="3840" width="9.140625" style="1"/>
    <col min="3841" max="3841" width="21.42578125" style="1" customWidth="1"/>
    <col min="3842" max="3843" width="9.140625" style="1" customWidth="1"/>
    <col min="3844" max="3849" width="8.140625" style="1" customWidth="1"/>
    <col min="3850" max="3850" width="9" style="1" customWidth="1"/>
    <col min="3851" max="3851" width="9.140625" style="1"/>
    <col min="3852" max="3857" width="9.140625" style="1" customWidth="1"/>
    <col min="3858" max="4096" width="9.140625" style="1"/>
    <col min="4097" max="4097" width="21.42578125" style="1" customWidth="1"/>
    <col min="4098" max="4099" width="9.140625" style="1" customWidth="1"/>
    <col min="4100" max="4105" width="8.140625" style="1" customWidth="1"/>
    <col min="4106" max="4106" width="9" style="1" customWidth="1"/>
    <col min="4107" max="4107" width="9.140625" style="1"/>
    <col min="4108" max="4113" width="9.140625" style="1" customWidth="1"/>
    <col min="4114" max="4352" width="9.140625" style="1"/>
    <col min="4353" max="4353" width="21.42578125" style="1" customWidth="1"/>
    <col min="4354" max="4355" width="9.140625" style="1" customWidth="1"/>
    <col min="4356" max="4361" width="8.140625" style="1" customWidth="1"/>
    <col min="4362" max="4362" width="9" style="1" customWidth="1"/>
    <col min="4363" max="4363" width="9.140625" style="1"/>
    <col min="4364" max="4369" width="9.140625" style="1" customWidth="1"/>
    <col min="4370" max="4608" width="9.140625" style="1"/>
    <col min="4609" max="4609" width="21.42578125" style="1" customWidth="1"/>
    <col min="4610" max="4611" width="9.140625" style="1" customWidth="1"/>
    <col min="4612" max="4617" width="8.140625" style="1" customWidth="1"/>
    <col min="4618" max="4618" width="9" style="1" customWidth="1"/>
    <col min="4619" max="4619" width="9.140625" style="1"/>
    <col min="4620" max="4625" width="9.140625" style="1" customWidth="1"/>
    <col min="4626" max="4864" width="9.140625" style="1"/>
    <col min="4865" max="4865" width="21.42578125" style="1" customWidth="1"/>
    <col min="4866" max="4867" width="9.140625" style="1" customWidth="1"/>
    <col min="4868" max="4873" width="8.140625" style="1" customWidth="1"/>
    <col min="4874" max="4874" width="9" style="1" customWidth="1"/>
    <col min="4875" max="4875" width="9.140625" style="1"/>
    <col min="4876" max="4881" width="9.140625" style="1" customWidth="1"/>
    <col min="4882" max="5120" width="9.140625" style="1"/>
    <col min="5121" max="5121" width="21.42578125" style="1" customWidth="1"/>
    <col min="5122" max="5123" width="9.140625" style="1" customWidth="1"/>
    <col min="5124" max="5129" width="8.140625" style="1" customWidth="1"/>
    <col min="5130" max="5130" width="9" style="1" customWidth="1"/>
    <col min="5131" max="5131" width="9.140625" style="1"/>
    <col min="5132" max="5137" width="9.140625" style="1" customWidth="1"/>
    <col min="5138" max="5376" width="9.140625" style="1"/>
    <col min="5377" max="5377" width="21.42578125" style="1" customWidth="1"/>
    <col min="5378" max="5379" width="9.140625" style="1" customWidth="1"/>
    <col min="5380" max="5385" width="8.140625" style="1" customWidth="1"/>
    <col min="5386" max="5386" width="9" style="1" customWidth="1"/>
    <col min="5387" max="5387" width="9.140625" style="1"/>
    <col min="5388" max="5393" width="9.140625" style="1" customWidth="1"/>
    <col min="5394" max="5632" width="9.140625" style="1"/>
    <col min="5633" max="5633" width="21.42578125" style="1" customWidth="1"/>
    <col min="5634" max="5635" width="9.140625" style="1" customWidth="1"/>
    <col min="5636" max="5641" width="8.140625" style="1" customWidth="1"/>
    <col min="5642" max="5642" width="9" style="1" customWidth="1"/>
    <col min="5643" max="5643" width="9.140625" style="1"/>
    <col min="5644" max="5649" width="9.140625" style="1" customWidth="1"/>
    <col min="5650" max="5888" width="9.140625" style="1"/>
    <col min="5889" max="5889" width="21.42578125" style="1" customWidth="1"/>
    <col min="5890" max="5891" width="9.140625" style="1" customWidth="1"/>
    <col min="5892" max="5897" width="8.140625" style="1" customWidth="1"/>
    <col min="5898" max="5898" width="9" style="1" customWidth="1"/>
    <col min="5899" max="5899" width="9.140625" style="1"/>
    <col min="5900" max="5905" width="9.140625" style="1" customWidth="1"/>
    <col min="5906" max="6144" width="9.140625" style="1"/>
    <col min="6145" max="6145" width="21.42578125" style="1" customWidth="1"/>
    <col min="6146" max="6147" width="9.140625" style="1" customWidth="1"/>
    <col min="6148" max="6153" width="8.140625" style="1" customWidth="1"/>
    <col min="6154" max="6154" width="9" style="1" customWidth="1"/>
    <col min="6155" max="6155" width="9.140625" style="1"/>
    <col min="6156" max="6161" width="9.140625" style="1" customWidth="1"/>
    <col min="6162" max="6400" width="9.140625" style="1"/>
    <col min="6401" max="6401" width="21.42578125" style="1" customWidth="1"/>
    <col min="6402" max="6403" width="9.140625" style="1" customWidth="1"/>
    <col min="6404" max="6409" width="8.140625" style="1" customWidth="1"/>
    <col min="6410" max="6410" width="9" style="1" customWidth="1"/>
    <col min="6411" max="6411" width="9.140625" style="1"/>
    <col min="6412" max="6417" width="9.140625" style="1" customWidth="1"/>
    <col min="6418" max="6656" width="9.140625" style="1"/>
    <col min="6657" max="6657" width="21.42578125" style="1" customWidth="1"/>
    <col min="6658" max="6659" width="9.140625" style="1" customWidth="1"/>
    <col min="6660" max="6665" width="8.140625" style="1" customWidth="1"/>
    <col min="6666" max="6666" width="9" style="1" customWidth="1"/>
    <col min="6667" max="6667" width="9.140625" style="1"/>
    <col min="6668" max="6673" width="9.140625" style="1" customWidth="1"/>
    <col min="6674" max="6912" width="9.140625" style="1"/>
    <col min="6913" max="6913" width="21.42578125" style="1" customWidth="1"/>
    <col min="6914" max="6915" width="9.140625" style="1" customWidth="1"/>
    <col min="6916" max="6921" width="8.140625" style="1" customWidth="1"/>
    <col min="6922" max="6922" width="9" style="1" customWidth="1"/>
    <col min="6923" max="6923" width="9.140625" style="1"/>
    <col min="6924" max="6929" width="9.140625" style="1" customWidth="1"/>
    <col min="6930" max="7168" width="9.140625" style="1"/>
    <col min="7169" max="7169" width="21.42578125" style="1" customWidth="1"/>
    <col min="7170" max="7171" width="9.140625" style="1" customWidth="1"/>
    <col min="7172" max="7177" width="8.140625" style="1" customWidth="1"/>
    <col min="7178" max="7178" width="9" style="1" customWidth="1"/>
    <col min="7179" max="7179" width="9.140625" style="1"/>
    <col min="7180" max="7185" width="9.140625" style="1" customWidth="1"/>
    <col min="7186" max="7424" width="9.140625" style="1"/>
    <col min="7425" max="7425" width="21.42578125" style="1" customWidth="1"/>
    <col min="7426" max="7427" width="9.140625" style="1" customWidth="1"/>
    <col min="7428" max="7433" width="8.140625" style="1" customWidth="1"/>
    <col min="7434" max="7434" width="9" style="1" customWidth="1"/>
    <col min="7435" max="7435" width="9.140625" style="1"/>
    <col min="7436" max="7441" width="9.140625" style="1" customWidth="1"/>
    <col min="7442" max="7680" width="9.140625" style="1"/>
    <col min="7681" max="7681" width="21.42578125" style="1" customWidth="1"/>
    <col min="7682" max="7683" width="9.140625" style="1" customWidth="1"/>
    <col min="7684" max="7689" width="8.140625" style="1" customWidth="1"/>
    <col min="7690" max="7690" width="9" style="1" customWidth="1"/>
    <col min="7691" max="7691" width="9.140625" style="1"/>
    <col min="7692" max="7697" width="9.140625" style="1" customWidth="1"/>
    <col min="7698" max="7936" width="9.140625" style="1"/>
    <col min="7937" max="7937" width="21.42578125" style="1" customWidth="1"/>
    <col min="7938" max="7939" width="9.140625" style="1" customWidth="1"/>
    <col min="7940" max="7945" width="8.140625" style="1" customWidth="1"/>
    <col min="7946" max="7946" width="9" style="1" customWidth="1"/>
    <col min="7947" max="7947" width="9.140625" style="1"/>
    <col min="7948" max="7953" width="9.140625" style="1" customWidth="1"/>
    <col min="7954" max="8192" width="9.140625" style="1"/>
    <col min="8193" max="8193" width="21.42578125" style="1" customWidth="1"/>
    <col min="8194" max="8195" width="9.140625" style="1" customWidth="1"/>
    <col min="8196" max="8201" width="8.140625" style="1" customWidth="1"/>
    <col min="8202" max="8202" width="9" style="1" customWidth="1"/>
    <col min="8203" max="8203" width="9.140625" style="1"/>
    <col min="8204" max="8209" width="9.140625" style="1" customWidth="1"/>
    <col min="8210" max="8448" width="9.140625" style="1"/>
    <col min="8449" max="8449" width="21.42578125" style="1" customWidth="1"/>
    <col min="8450" max="8451" width="9.140625" style="1" customWidth="1"/>
    <col min="8452" max="8457" width="8.140625" style="1" customWidth="1"/>
    <col min="8458" max="8458" width="9" style="1" customWidth="1"/>
    <col min="8459" max="8459" width="9.140625" style="1"/>
    <col min="8460" max="8465" width="9.140625" style="1" customWidth="1"/>
    <col min="8466" max="8704" width="9.140625" style="1"/>
    <col min="8705" max="8705" width="21.42578125" style="1" customWidth="1"/>
    <col min="8706" max="8707" width="9.140625" style="1" customWidth="1"/>
    <col min="8708" max="8713" width="8.140625" style="1" customWidth="1"/>
    <col min="8714" max="8714" width="9" style="1" customWidth="1"/>
    <col min="8715" max="8715" width="9.140625" style="1"/>
    <col min="8716" max="8721" width="9.140625" style="1" customWidth="1"/>
    <col min="8722" max="8960" width="9.140625" style="1"/>
    <col min="8961" max="8961" width="21.42578125" style="1" customWidth="1"/>
    <col min="8962" max="8963" width="9.140625" style="1" customWidth="1"/>
    <col min="8964" max="8969" width="8.140625" style="1" customWidth="1"/>
    <col min="8970" max="8970" width="9" style="1" customWidth="1"/>
    <col min="8971" max="8971" width="9.140625" style="1"/>
    <col min="8972" max="8977" width="9.140625" style="1" customWidth="1"/>
    <col min="8978" max="9216" width="9.140625" style="1"/>
    <col min="9217" max="9217" width="21.42578125" style="1" customWidth="1"/>
    <col min="9218" max="9219" width="9.140625" style="1" customWidth="1"/>
    <col min="9220" max="9225" width="8.140625" style="1" customWidth="1"/>
    <col min="9226" max="9226" width="9" style="1" customWidth="1"/>
    <col min="9227" max="9227" width="9.140625" style="1"/>
    <col min="9228" max="9233" width="9.140625" style="1" customWidth="1"/>
    <col min="9234" max="9472" width="9.140625" style="1"/>
    <col min="9473" max="9473" width="21.42578125" style="1" customWidth="1"/>
    <col min="9474" max="9475" width="9.140625" style="1" customWidth="1"/>
    <col min="9476" max="9481" width="8.140625" style="1" customWidth="1"/>
    <col min="9482" max="9482" width="9" style="1" customWidth="1"/>
    <col min="9483" max="9483" width="9.140625" style="1"/>
    <col min="9484" max="9489" width="9.140625" style="1" customWidth="1"/>
    <col min="9490" max="9728" width="9.140625" style="1"/>
    <col min="9729" max="9729" width="21.42578125" style="1" customWidth="1"/>
    <col min="9730" max="9731" width="9.140625" style="1" customWidth="1"/>
    <col min="9732" max="9737" width="8.140625" style="1" customWidth="1"/>
    <col min="9738" max="9738" width="9" style="1" customWidth="1"/>
    <col min="9739" max="9739" width="9.140625" style="1"/>
    <col min="9740" max="9745" width="9.140625" style="1" customWidth="1"/>
    <col min="9746" max="9984" width="9.140625" style="1"/>
    <col min="9985" max="9985" width="21.42578125" style="1" customWidth="1"/>
    <col min="9986" max="9987" width="9.140625" style="1" customWidth="1"/>
    <col min="9988" max="9993" width="8.140625" style="1" customWidth="1"/>
    <col min="9994" max="9994" width="9" style="1" customWidth="1"/>
    <col min="9995" max="9995" width="9.140625" style="1"/>
    <col min="9996" max="10001" width="9.140625" style="1" customWidth="1"/>
    <col min="10002" max="10240" width="9.140625" style="1"/>
    <col min="10241" max="10241" width="21.42578125" style="1" customWidth="1"/>
    <col min="10242" max="10243" width="9.140625" style="1" customWidth="1"/>
    <col min="10244" max="10249" width="8.140625" style="1" customWidth="1"/>
    <col min="10250" max="10250" width="9" style="1" customWidth="1"/>
    <col min="10251" max="10251" width="9.140625" style="1"/>
    <col min="10252" max="10257" width="9.140625" style="1" customWidth="1"/>
    <col min="10258" max="10496" width="9.140625" style="1"/>
    <col min="10497" max="10497" width="21.42578125" style="1" customWidth="1"/>
    <col min="10498" max="10499" width="9.140625" style="1" customWidth="1"/>
    <col min="10500" max="10505" width="8.140625" style="1" customWidth="1"/>
    <col min="10506" max="10506" width="9" style="1" customWidth="1"/>
    <col min="10507" max="10507" width="9.140625" style="1"/>
    <col min="10508" max="10513" width="9.140625" style="1" customWidth="1"/>
    <col min="10514" max="10752" width="9.140625" style="1"/>
    <col min="10753" max="10753" width="21.42578125" style="1" customWidth="1"/>
    <col min="10754" max="10755" width="9.140625" style="1" customWidth="1"/>
    <col min="10756" max="10761" width="8.140625" style="1" customWidth="1"/>
    <col min="10762" max="10762" width="9" style="1" customWidth="1"/>
    <col min="10763" max="10763" width="9.140625" style="1"/>
    <col min="10764" max="10769" width="9.140625" style="1" customWidth="1"/>
    <col min="10770" max="11008" width="9.140625" style="1"/>
    <col min="11009" max="11009" width="21.42578125" style="1" customWidth="1"/>
    <col min="11010" max="11011" width="9.140625" style="1" customWidth="1"/>
    <col min="11012" max="11017" width="8.140625" style="1" customWidth="1"/>
    <col min="11018" max="11018" width="9" style="1" customWidth="1"/>
    <col min="11019" max="11019" width="9.140625" style="1"/>
    <col min="11020" max="11025" width="9.140625" style="1" customWidth="1"/>
    <col min="11026" max="11264" width="9.140625" style="1"/>
    <col min="11265" max="11265" width="21.42578125" style="1" customWidth="1"/>
    <col min="11266" max="11267" width="9.140625" style="1" customWidth="1"/>
    <col min="11268" max="11273" width="8.140625" style="1" customWidth="1"/>
    <col min="11274" max="11274" width="9" style="1" customWidth="1"/>
    <col min="11275" max="11275" width="9.140625" style="1"/>
    <col min="11276" max="11281" width="9.140625" style="1" customWidth="1"/>
    <col min="11282" max="11520" width="9.140625" style="1"/>
    <col min="11521" max="11521" width="21.42578125" style="1" customWidth="1"/>
    <col min="11522" max="11523" width="9.140625" style="1" customWidth="1"/>
    <col min="11524" max="11529" width="8.140625" style="1" customWidth="1"/>
    <col min="11530" max="11530" width="9" style="1" customWidth="1"/>
    <col min="11531" max="11531" width="9.140625" style="1"/>
    <col min="11532" max="11537" width="9.140625" style="1" customWidth="1"/>
    <col min="11538" max="11776" width="9.140625" style="1"/>
    <col min="11777" max="11777" width="21.42578125" style="1" customWidth="1"/>
    <col min="11778" max="11779" width="9.140625" style="1" customWidth="1"/>
    <col min="11780" max="11785" width="8.140625" style="1" customWidth="1"/>
    <col min="11786" max="11786" width="9" style="1" customWidth="1"/>
    <col min="11787" max="11787" width="9.140625" style="1"/>
    <col min="11788" max="11793" width="9.140625" style="1" customWidth="1"/>
    <col min="11794" max="12032" width="9.140625" style="1"/>
    <col min="12033" max="12033" width="21.42578125" style="1" customWidth="1"/>
    <col min="12034" max="12035" width="9.140625" style="1" customWidth="1"/>
    <col min="12036" max="12041" width="8.140625" style="1" customWidth="1"/>
    <col min="12042" max="12042" width="9" style="1" customWidth="1"/>
    <col min="12043" max="12043" width="9.140625" style="1"/>
    <col min="12044" max="12049" width="9.140625" style="1" customWidth="1"/>
    <col min="12050" max="12288" width="9.140625" style="1"/>
    <col min="12289" max="12289" width="21.42578125" style="1" customWidth="1"/>
    <col min="12290" max="12291" width="9.140625" style="1" customWidth="1"/>
    <col min="12292" max="12297" width="8.140625" style="1" customWidth="1"/>
    <col min="12298" max="12298" width="9" style="1" customWidth="1"/>
    <col min="12299" max="12299" width="9.140625" style="1"/>
    <col min="12300" max="12305" width="9.140625" style="1" customWidth="1"/>
    <col min="12306" max="12544" width="9.140625" style="1"/>
    <col min="12545" max="12545" width="21.42578125" style="1" customWidth="1"/>
    <col min="12546" max="12547" width="9.140625" style="1" customWidth="1"/>
    <col min="12548" max="12553" width="8.140625" style="1" customWidth="1"/>
    <col min="12554" max="12554" width="9" style="1" customWidth="1"/>
    <col min="12555" max="12555" width="9.140625" style="1"/>
    <col min="12556" max="12561" width="9.140625" style="1" customWidth="1"/>
    <col min="12562" max="12800" width="9.140625" style="1"/>
    <col min="12801" max="12801" width="21.42578125" style="1" customWidth="1"/>
    <col min="12802" max="12803" width="9.140625" style="1" customWidth="1"/>
    <col min="12804" max="12809" width="8.140625" style="1" customWidth="1"/>
    <col min="12810" max="12810" width="9" style="1" customWidth="1"/>
    <col min="12811" max="12811" width="9.140625" style="1"/>
    <col min="12812" max="12817" width="9.140625" style="1" customWidth="1"/>
    <col min="12818" max="13056" width="9.140625" style="1"/>
    <col min="13057" max="13057" width="21.42578125" style="1" customWidth="1"/>
    <col min="13058" max="13059" width="9.140625" style="1" customWidth="1"/>
    <col min="13060" max="13065" width="8.140625" style="1" customWidth="1"/>
    <col min="13066" max="13066" width="9" style="1" customWidth="1"/>
    <col min="13067" max="13067" width="9.140625" style="1"/>
    <col min="13068" max="13073" width="9.140625" style="1" customWidth="1"/>
    <col min="13074" max="13312" width="9.140625" style="1"/>
    <col min="13313" max="13313" width="21.42578125" style="1" customWidth="1"/>
    <col min="13314" max="13315" width="9.140625" style="1" customWidth="1"/>
    <col min="13316" max="13321" width="8.140625" style="1" customWidth="1"/>
    <col min="13322" max="13322" width="9" style="1" customWidth="1"/>
    <col min="13323" max="13323" width="9.140625" style="1"/>
    <col min="13324" max="13329" width="9.140625" style="1" customWidth="1"/>
    <col min="13330" max="13568" width="9.140625" style="1"/>
    <col min="13569" max="13569" width="21.42578125" style="1" customWidth="1"/>
    <col min="13570" max="13571" width="9.140625" style="1" customWidth="1"/>
    <col min="13572" max="13577" width="8.140625" style="1" customWidth="1"/>
    <col min="13578" max="13578" width="9" style="1" customWidth="1"/>
    <col min="13579" max="13579" width="9.140625" style="1"/>
    <col min="13580" max="13585" width="9.140625" style="1" customWidth="1"/>
    <col min="13586" max="13824" width="9.140625" style="1"/>
    <col min="13825" max="13825" width="21.42578125" style="1" customWidth="1"/>
    <col min="13826" max="13827" width="9.140625" style="1" customWidth="1"/>
    <col min="13828" max="13833" width="8.140625" style="1" customWidth="1"/>
    <col min="13834" max="13834" width="9" style="1" customWidth="1"/>
    <col min="13835" max="13835" width="9.140625" style="1"/>
    <col min="13836" max="13841" width="9.140625" style="1" customWidth="1"/>
    <col min="13842" max="14080" width="9.140625" style="1"/>
    <col min="14081" max="14081" width="21.42578125" style="1" customWidth="1"/>
    <col min="14082" max="14083" width="9.140625" style="1" customWidth="1"/>
    <col min="14084" max="14089" width="8.140625" style="1" customWidth="1"/>
    <col min="14090" max="14090" width="9" style="1" customWidth="1"/>
    <col min="14091" max="14091" width="9.140625" style="1"/>
    <col min="14092" max="14097" width="9.140625" style="1" customWidth="1"/>
    <col min="14098" max="14336" width="9.140625" style="1"/>
    <col min="14337" max="14337" width="21.42578125" style="1" customWidth="1"/>
    <col min="14338" max="14339" width="9.140625" style="1" customWidth="1"/>
    <col min="14340" max="14345" width="8.140625" style="1" customWidth="1"/>
    <col min="14346" max="14346" width="9" style="1" customWidth="1"/>
    <col min="14347" max="14347" width="9.140625" style="1"/>
    <col min="14348" max="14353" width="9.140625" style="1" customWidth="1"/>
    <col min="14354" max="14592" width="9.140625" style="1"/>
    <col min="14593" max="14593" width="21.42578125" style="1" customWidth="1"/>
    <col min="14594" max="14595" width="9.140625" style="1" customWidth="1"/>
    <col min="14596" max="14601" width="8.140625" style="1" customWidth="1"/>
    <col min="14602" max="14602" width="9" style="1" customWidth="1"/>
    <col min="14603" max="14603" width="9.140625" style="1"/>
    <col min="14604" max="14609" width="9.140625" style="1" customWidth="1"/>
    <col min="14610" max="14848" width="9.140625" style="1"/>
    <col min="14849" max="14849" width="21.42578125" style="1" customWidth="1"/>
    <col min="14850" max="14851" width="9.140625" style="1" customWidth="1"/>
    <col min="14852" max="14857" width="8.140625" style="1" customWidth="1"/>
    <col min="14858" max="14858" width="9" style="1" customWidth="1"/>
    <col min="14859" max="14859" width="9.140625" style="1"/>
    <col min="14860" max="14865" width="9.140625" style="1" customWidth="1"/>
    <col min="14866" max="15104" width="9.140625" style="1"/>
    <col min="15105" max="15105" width="21.42578125" style="1" customWidth="1"/>
    <col min="15106" max="15107" width="9.140625" style="1" customWidth="1"/>
    <col min="15108" max="15113" width="8.140625" style="1" customWidth="1"/>
    <col min="15114" max="15114" width="9" style="1" customWidth="1"/>
    <col min="15115" max="15115" width="9.140625" style="1"/>
    <col min="15116" max="15121" width="9.140625" style="1" customWidth="1"/>
    <col min="15122" max="15360" width="9.140625" style="1"/>
    <col min="15361" max="15361" width="21.42578125" style="1" customWidth="1"/>
    <col min="15362" max="15363" width="9.140625" style="1" customWidth="1"/>
    <col min="15364" max="15369" width="8.140625" style="1" customWidth="1"/>
    <col min="15370" max="15370" width="9" style="1" customWidth="1"/>
    <col min="15371" max="15371" width="9.140625" style="1"/>
    <col min="15372" max="15377" width="9.140625" style="1" customWidth="1"/>
    <col min="15378" max="15616" width="9.140625" style="1"/>
    <col min="15617" max="15617" width="21.42578125" style="1" customWidth="1"/>
    <col min="15618" max="15619" width="9.140625" style="1" customWidth="1"/>
    <col min="15620" max="15625" width="8.140625" style="1" customWidth="1"/>
    <col min="15626" max="15626" width="9" style="1" customWidth="1"/>
    <col min="15627" max="15627" width="9.140625" style="1"/>
    <col min="15628" max="15633" width="9.140625" style="1" customWidth="1"/>
    <col min="15634" max="15872" width="9.140625" style="1"/>
    <col min="15873" max="15873" width="21.42578125" style="1" customWidth="1"/>
    <col min="15874" max="15875" width="9.140625" style="1" customWidth="1"/>
    <col min="15876" max="15881" width="8.140625" style="1" customWidth="1"/>
    <col min="15882" max="15882" width="9" style="1" customWidth="1"/>
    <col min="15883" max="15883" width="9.140625" style="1"/>
    <col min="15884" max="15889" width="9.140625" style="1" customWidth="1"/>
    <col min="15890" max="16128" width="9.140625" style="1"/>
    <col min="16129" max="16129" width="21.42578125" style="1" customWidth="1"/>
    <col min="16130" max="16131" width="9.140625" style="1" customWidth="1"/>
    <col min="16132" max="16137" width="8.140625" style="1" customWidth="1"/>
    <col min="16138" max="16138" width="9" style="1" customWidth="1"/>
    <col min="16139" max="16139" width="9.140625" style="1"/>
    <col min="16140" max="16145" width="9.140625" style="1" customWidth="1"/>
    <col min="16146" max="16384" width="9.140625" style="1"/>
  </cols>
  <sheetData>
    <row r="1" spans="1:20">
      <c r="A1" s="526" t="s">
        <v>3451</v>
      </c>
      <c r="B1" s="526"/>
      <c r="C1" s="526"/>
      <c r="D1" s="526"/>
      <c r="E1" s="526"/>
      <c r="F1" s="526"/>
      <c r="G1" s="526"/>
      <c r="H1" s="526"/>
      <c r="I1" s="526"/>
      <c r="J1" s="526"/>
      <c r="K1" s="526"/>
      <c r="L1" s="526"/>
      <c r="M1" s="526"/>
      <c r="N1" s="526"/>
      <c r="O1" s="526"/>
      <c r="P1" s="526"/>
      <c r="Q1" s="526"/>
      <c r="R1" s="526"/>
      <c r="S1" s="526"/>
      <c r="T1" s="526"/>
    </row>
    <row r="3" spans="1:20">
      <c r="A3" s="526" t="s">
        <v>98</v>
      </c>
      <c r="B3" s="526"/>
      <c r="C3" s="526"/>
      <c r="D3" s="526"/>
      <c r="E3" s="526"/>
      <c r="F3" s="526"/>
      <c r="G3" s="526"/>
      <c r="H3" s="526"/>
      <c r="I3" s="526"/>
      <c r="J3" s="526"/>
      <c r="K3" s="526"/>
      <c r="L3" s="526"/>
      <c r="M3" s="526"/>
      <c r="N3" s="526"/>
      <c r="O3" s="526"/>
      <c r="P3" s="526"/>
      <c r="Q3" s="526"/>
      <c r="R3" s="526"/>
      <c r="S3" s="526"/>
      <c r="T3" s="526"/>
    </row>
    <row r="4" spans="1:20" ht="15.75" customHeight="1">
      <c r="A4" s="527" t="s">
        <v>2</v>
      </c>
      <c r="B4" s="527"/>
      <c r="C4" s="527"/>
      <c r="D4" s="527"/>
      <c r="E4" s="527"/>
      <c r="F4" s="527"/>
      <c r="G4" s="527"/>
      <c r="H4" s="527"/>
      <c r="I4" s="527"/>
      <c r="J4" s="527"/>
      <c r="K4" s="527"/>
      <c r="L4" s="527"/>
      <c r="M4" s="527"/>
      <c r="N4" s="527"/>
      <c r="O4" s="527"/>
      <c r="P4" s="527"/>
      <c r="Q4" s="527"/>
      <c r="R4" s="527"/>
      <c r="S4" s="527"/>
      <c r="T4" s="527"/>
    </row>
    <row r="5" spans="1:20">
      <c r="A5" s="191"/>
      <c r="B5" s="193">
        <v>2003</v>
      </c>
      <c r="C5" s="193">
        <v>2004</v>
      </c>
      <c r="D5" s="193" t="s">
        <v>3393</v>
      </c>
      <c r="E5" s="193" t="s">
        <v>3394</v>
      </c>
      <c r="F5" s="193" t="s">
        <v>3395</v>
      </c>
      <c r="G5" s="193" t="s">
        <v>3396</v>
      </c>
      <c r="H5" s="193" t="s">
        <v>3397</v>
      </c>
      <c r="I5" s="193" t="s">
        <v>3398</v>
      </c>
      <c r="J5" s="193" t="s">
        <v>3399</v>
      </c>
      <c r="K5" s="193" t="s">
        <v>3400</v>
      </c>
      <c r="L5" s="193" t="s">
        <v>3401</v>
      </c>
      <c r="M5" s="193" t="s">
        <v>3402</v>
      </c>
      <c r="N5" s="193" t="s">
        <v>3403</v>
      </c>
      <c r="O5" s="193" t="s">
        <v>3404</v>
      </c>
      <c r="P5" s="193" t="s">
        <v>3405</v>
      </c>
      <c r="Q5" s="193" t="s">
        <v>3406</v>
      </c>
      <c r="R5" s="193" t="s">
        <v>3407</v>
      </c>
      <c r="S5" s="193" t="s">
        <v>3408</v>
      </c>
      <c r="T5" s="193" t="s">
        <v>3409</v>
      </c>
    </row>
    <row r="6" spans="1:20">
      <c r="A6" s="175" t="s">
        <v>18</v>
      </c>
      <c r="B6" s="271">
        <v>223063</v>
      </c>
      <c r="C6" s="271">
        <v>224872</v>
      </c>
      <c r="D6" s="271">
        <v>281538</v>
      </c>
      <c r="E6" s="271">
        <v>311828</v>
      </c>
      <c r="F6" s="272">
        <v>359194</v>
      </c>
      <c r="G6" s="178">
        <v>414332</v>
      </c>
      <c r="H6" s="179">
        <v>410793</v>
      </c>
      <c r="I6" s="178">
        <v>397598</v>
      </c>
      <c r="J6" s="178">
        <v>414018</v>
      </c>
      <c r="K6" s="178">
        <v>428862</v>
      </c>
      <c r="L6" s="178">
        <v>450178</v>
      </c>
      <c r="M6" s="178">
        <v>434665</v>
      </c>
      <c r="N6" s="178">
        <v>443161</v>
      </c>
      <c r="O6" s="178">
        <v>439167</v>
      </c>
      <c r="P6" s="178">
        <f>SUM(P7:P23)</f>
        <v>440612</v>
      </c>
      <c r="Q6" s="178">
        <v>404848</v>
      </c>
      <c r="R6" s="178">
        <f>R7+R8+R9+R10+R11+R12+R13+R14+R15+R16+R18+R19+R20+R21+R22+R23+R24</f>
        <v>461780</v>
      </c>
      <c r="S6" s="271" t="s">
        <v>3417</v>
      </c>
      <c r="T6" s="271" t="s">
        <v>3418</v>
      </c>
    </row>
    <row r="7" spans="1:20">
      <c r="A7" s="197" t="s">
        <v>19</v>
      </c>
      <c r="B7" s="273">
        <v>14500</v>
      </c>
      <c r="C7" s="273">
        <v>13907</v>
      </c>
      <c r="D7" s="273">
        <v>23023</v>
      </c>
      <c r="E7" s="273">
        <v>22193</v>
      </c>
      <c r="F7" s="274">
        <v>29181</v>
      </c>
      <c r="G7" s="185">
        <v>25197</v>
      </c>
      <c r="H7" s="186">
        <v>25197</v>
      </c>
      <c r="I7" s="185">
        <v>23568</v>
      </c>
      <c r="J7" s="185">
        <v>33020</v>
      </c>
      <c r="K7" s="185">
        <v>30305</v>
      </c>
      <c r="L7" s="185">
        <v>24549</v>
      </c>
      <c r="M7" s="185">
        <v>26625</v>
      </c>
      <c r="N7" s="185">
        <v>27164</v>
      </c>
      <c r="O7" s="185">
        <v>26679</v>
      </c>
      <c r="P7" s="185">
        <v>26829</v>
      </c>
      <c r="Q7" s="185">
        <v>24535</v>
      </c>
      <c r="R7" s="185">
        <v>27266</v>
      </c>
      <c r="S7" s="273">
        <v>28013</v>
      </c>
      <c r="T7" s="273">
        <v>30526</v>
      </c>
    </row>
    <row r="8" spans="1:20">
      <c r="A8" s="197" t="s">
        <v>20</v>
      </c>
      <c r="B8" s="273">
        <v>8624</v>
      </c>
      <c r="C8" s="273">
        <v>10983</v>
      </c>
      <c r="D8" s="273">
        <v>13273</v>
      </c>
      <c r="E8" s="273">
        <v>15526</v>
      </c>
      <c r="F8" s="274">
        <v>18098</v>
      </c>
      <c r="G8" s="185">
        <v>18709</v>
      </c>
      <c r="H8" s="186">
        <v>18885</v>
      </c>
      <c r="I8" s="185">
        <v>19118</v>
      </c>
      <c r="J8" s="185">
        <v>19803</v>
      </c>
      <c r="K8" s="185">
        <v>20380</v>
      </c>
      <c r="L8" s="185">
        <v>20525</v>
      </c>
      <c r="M8" s="185">
        <v>21178</v>
      </c>
      <c r="N8" s="185">
        <v>21693</v>
      </c>
      <c r="O8" s="185">
        <v>19321</v>
      </c>
      <c r="P8" s="185">
        <v>21425</v>
      </c>
      <c r="Q8" s="185">
        <v>19132</v>
      </c>
      <c r="R8" s="185">
        <v>22423</v>
      </c>
      <c r="S8" s="273">
        <v>23127</v>
      </c>
      <c r="T8" s="273">
        <v>24572</v>
      </c>
    </row>
    <row r="9" spans="1:20">
      <c r="A9" s="197" t="s">
        <v>21</v>
      </c>
      <c r="B9" s="273">
        <v>19458</v>
      </c>
      <c r="C9" s="273">
        <v>22605</v>
      </c>
      <c r="D9" s="273">
        <v>38404</v>
      </c>
      <c r="E9" s="273">
        <v>39303</v>
      </c>
      <c r="F9" s="274">
        <v>37516</v>
      </c>
      <c r="G9" s="185">
        <v>76964</v>
      </c>
      <c r="H9" s="186">
        <v>76865</v>
      </c>
      <c r="I9" s="185">
        <v>55833</v>
      </c>
      <c r="J9" s="185">
        <v>53284</v>
      </c>
      <c r="K9" s="185">
        <v>47048</v>
      </c>
      <c r="L9" s="185">
        <v>62613</v>
      </c>
      <c r="M9" s="185">
        <v>50042</v>
      </c>
      <c r="N9" s="185">
        <v>51456</v>
      </c>
      <c r="O9" s="185">
        <v>51010</v>
      </c>
      <c r="P9" s="185">
        <v>51862</v>
      </c>
      <c r="Q9" s="185">
        <v>48489</v>
      </c>
      <c r="R9" s="185">
        <v>56505</v>
      </c>
      <c r="S9" s="273">
        <v>60023</v>
      </c>
      <c r="T9" s="273">
        <v>45909</v>
      </c>
    </row>
    <row r="10" spans="1:20">
      <c r="A10" s="197" t="s">
        <v>22</v>
      </c>
      <c r="B10" s="273">
        <v>9289</v>
      </c>
      <c r="C10" s="273">
        <v>9775</v>
      </c>
      <c r="D10" s="273">
        <v>10808</v>
      </c>
      <c r="E10" s="273">
        <v>11079</v>
      </c>
      <c r="F10" s="274">
        <v>12716</v>
      </c>
      <c r="G10" s="185">
        <v>12391</v>
      </c>
      <c r="H10" s="186">
        <v>12174</v>
      </c>
      <c r="I10" s="185">
        <v>12690</v>
      </c>
      <c r="J10" s="185">
        <v>14131</v>
      </c>
      <c r="K10" s="185">
        <v>15779</v>
      </c>
      <c r="L10" s="185">
        <v>15862</v>
      </c>
      <c r="M10" s="185">
        <v>16716</v>
      </c>
      <c r="N10" s="185">
        <v>16894</v>
      </c>
      <c r="O10" s="185">
        <v>16381</v>
      </c>
      <c r="P10" s="185">
        <v>17466</v>
      </c>
      <c r="Q10" s="185">
        <v>16878</v>
      </c>
      <c r="R10" s="185">
        <v>18817</v>
      </c>
      <c r="S10" s="273">
        <v>19075</v>
      </c>
      <c r="T10" s="273">
        <v>20098</v>
      </c>
    </row>
    <row r="11" spans="1:20">
      <c r="A11" s="197" t="s">
        <v>23</v>
      </c>
      <c r="B11" s="273">
        <v>7932</v>
      </c>
      <c r="C11" s="273">
        <v>7668</v>
      </c>
      <c r="D11" s="273">
        <v>11146</v>
      </c>
      <c r="E11" s="273">
        <v>13288</v>
      </c>
      <c r="F11" s="274">
        <v>13965</v>
      </c>
      <c r="G11" s="185">
        <v>17078</v>
      </c>
      <c r="H11" s="186">
        <v>17707</v>
      </c>
      <c r="I11" s="185">
        <v>18580</v>
      </c>
      <c r="J11" s="185">
        <v>19196</v>
      </c>
      <c r="K11" s="185">
        <v>21214</v>
      </c>
      <c r="L11" s="185">
        <v>20566</v>
      </c>
      <c r="M11" s="185">
        <v>13836</v>
      </c>
      <c r="N11" s="185">
        <v>14194</v>
      </c>
      <c r="O11" s="185">
        <v>13183</v>
      </c>
      <c r="P11" s="185">
        <v>14071</v>
      </c>
      <c r="Q11" s="185">
        <v>12524</v>
      </c>
      <c r="R11" s="185">
        <v>14537</v>
      </c>
      <c r="S11" s="273">
        <v>15161</v>
      </c>
      <c r="T11" s="273">
        <v>16252</v>
      </c>
    </row>
    <row r="12" spans="1:20">
      <c r="A12" s="197" t="s">
        <v>24</v>
      </c>
      <c r="B12" s="273">
        <v>9891</v>
      </c>
      <c r="C12" s="273">
        <v>9422</v>
      </c>
      <c r="D12" s="273">
        <v>9335</v>
      </c>
      <c r="E12" s="273">
        <v>10575</v>
      </c>
      <c r="F12" s="274">
        <v>11126</v>
      </c>
      <c r="G12" s="185">
        <v>11276</v>
      </c>
      <c r="H12" s="186">
        <v>11307</v>
      </c>
      <c r="I12" s="185">
        <v>15202</v>
      </c>
      <c r="J12" s="185">
        <v>22583</v>
      </c>
      <c r="K12" s="185">
        <v>20327</v>
      </c>
      <c r="L12" s="185">
        <v>23329</v>
      </c>
      <c r="M12" s="185">
        <v>23746</v>
      </c>
      <c r="N12" s="185">
        <v>24115</v>
      </c>
      <c r="O12" s="185">
        <v>33844</v>
      </c>
      <c r="P12" s="185">
        <v>23189</v>
      </c>
      <c r="Q12" s="185">
        <v>21536</v>
      </c>
      <c r="R12" s="185">
        <v>23823</v>
      </c>
      <c r="S12" s="273">
        <v>24770</v>
      </c>
      <c r="T12" s="273">
        <v>57598</v>
      </c>
    </row>
    <row r="13" spans="1:20">
      <c r="A13" s="197" t="s">
        <v>25</v>
      </c>
      <c r="B13" s="273">
        <v>17514</v>
      </c>
      <c r="C13" s="273">
        <v>17964</v>
      </c>
      <c r="D13" s="273">
        <v>20761</v>
      </c>
      <c r="E13" s="273">
        <v>21422</v>
      </c>
      <c r="F13" s="274">
        <v>23119</v>
      </c>
      <c r="G13" s="185">
        <v>24323</v>
      </c>
      <c r="H13" s="186">
        <v>24099</v>
      </c>
      <c r="I13" s="185">
        <v>29498</v>
      </c>
      <c r="J13" s="185">
        <v>28638</v>
      </c>
      <c r="K13" s="185">
        <v>29601</v>
      </c>
      <c r="L13" s="185">
        <v>30455</v>
      </c>
      <c r="M13" s="185">
        <v>26900</v>
      </c>
      <c r="N13" s="185">
        <v>27817</v>
      </c>
      <c r="O13" s="185">
        <v>29571</v>
      </c>
      <c r="P13" s="185">
        <v>30171</v>
      </c>
      <c r="Q13" s="185">
        <v>27726</v>
      </c>
      <c r="R13" s="185">
        <v>31270</v>
      </c>
      <c r="S13" s="273">
        <v>32318</v>
      </c>
      <c r="T13" s="273">
        <v>34886</v>
      </c>
    </row>
    <row r="14" spans="1:20">
      <c r="A14" s="197" t="s">
        <v>26</v>
      </c>
      <c r="B14" s="273">
        <v>17811</v>
      </c>
      <c r="C14" s="273">
        <v>17556</v>
      </c>
      <c r="D14" s="273">
        <v>25561</v>
      </c>
      <c r="E14" s="273">
        <v>25583</v>
      </c>
      <c r="F14" s="274">
        <v>26898</v>
      </c>
      <c r="G14" s="185">
        <v>35056</v>
      </c>
      <c r="H14" s="186">
        <v>35081</v>
      </c>
      <c r="I14" s="185">
        <v>28631</v>
      </c>
      <c r="J14" s="185">
        <v>27440</v>
      </c>
      <c r="K14" s="185">
        <v>27058</v>
      </c>
      <c r="L14" s="185">
        <v>27079</v>
      </c>
      <c r="M14" s="185">
        <v>23987</v>
      </c>
      <c r="N14" s="185">
        <v>24215</v>
      </c>
      <c r="O14" s="185">
        <v>26321</v>
      </c>
      <c r="P14" s="185">
        <v>27729</v>
      </c>
      <c r="Q14" s="185">
        <v>24713</v>
      </c>
      <c r="R14" s="185">
        <v>29522</v>
      </c>
      <c r="S14" s="273">
        <v>30851</v>
      </c>
      <c r="T14" s="273">
        <v>37801</v>
      </c>
    </row>
    <row r="15" spans="1:20">
      <c r="A15" s="197" t="s">
        <v>27</v>
      </c>
      <c r="B15" s="273">
        <v>7636</v>
      </c>
      <c r="C15" s="273">
        <v>7654</v>
      </c>
      <c r="D15" s="273">
        <v>9679</v>
      </c>
      <c r="E15" s="273">
        <v>10264</v>
      </c>
      <c r="F15" s="274">
        <v>16412</v>
      </c>
      <c r="G15" s="185">
        <v>17406</v>
      </c>
      <c r="H15" s="186">
        <v>17675</v>
      </c>
      <c r="I15" s="185">
        <v>18653</v>
      </c>
      <c r="J15" s="185">
        <v>19289</v>
      </c>
      <c r="K15" s="185">
        <v>19955</v>
      </c>
      <c r="L15" s="185">
        <v>20359</v>
      </c>
      <c r="M15" s="185">
        <v>20765</v>
      </c>
      <c r="N15" s="185">
        <v>21071</v>
      </c>
      <c r="O15" s="185">
        <v>20362</v>
      </c>
      <c r="P15" s="185">
        <v>20194</v>
      </c>
      <c r="Q15" s="185">
        <v>18510</v>
      </c>
      <c r="R15" s="185">
        <v>19716</v>
      </c>
      <c r="S15" s="273">
        <v>19751</v>
      </c>
      <c r="T15" s="273">
        <v>20679</v>
      </c>
    </row>
    <row r="16" spans="1:20">
      <c r="A16" s="197" t="s">
        <v>28</v>
      </c>
      <c r="B16" s="273">
        <v>8354</v>
      </c>
      <c r="C16" s="273">
        <v>8887</v>
      </c>
      <c r="D16" s="273">
        <v>12214</v>
      </c>
      <c r="E16" s="273">
        <v>15156</v>
      </c>
      <c r="F16" s="274">
        <v>16078</v>
      </c>
      <c r="G16" s="185">
        <v>16734</v>
      </c>
      <c r="H16" s="186">
        <v>16873</v>
      </c>
      <c r="I16" s="185">
        <v>17183</v>
      </c>
      <c r="J16" s="185">
        <v>17833</v>
      </c>
      <c r="K16" s="185">
        <v>19001</v>
      </c>
      <c r="L16" s="185">
        <v>19952</v>
      </c>
      <c r="M16" s="185">
        <v>21007</v>
      </c>
      <c r="N16" s="185">
        <v>21347</v>
      </c>
      <c r="O16" s="185">
        <v>20403</v>
      </c>
      <c r="P16" s="185">
        <v>20497</v>
      </c>
      <c r="Q16" s="185">
        <v>18980</v>
      </c>
      <c r="R16" s="185">
        <v>20719</v>
      </c>
      <c r="S16" s="273">
        <v>20572</v>
      </c>
      <c r="T16" s="273">
        <v>21780</v>
      </c>
    </row>
    <row r="17" spans="1:20">
      <c r="A17" s="197" t="s">
        <v>29</v>
      </c>
      <c r="B17" s="273">
        <v>17283</v>
      </c>
      <c r="C17" s="273">
        <v>18271</v>
      </c>
      <c r="D17" s="273">
        <v>20554</v>
      </c>
      <c r="E17" s="273">
        <v>28808</v>
      </c>
      <c r="F17" s="274">
        <v>36614</v>
      </c>
      <c r="G17" s="185">
        <v>38574</v>
      </c>
      <c r="H17" s="186">
        <v>38791</v>
      </c>
      <c r="I17" s="185">
        <v>41546</v>
      </c>
      <c r="J17" s="185">
        <v>43977</v>
      </c>
      <c r="K17" s="185">
        <v>46050</v>
      </c>
      <c r="L17" s="185">
        <v>53906</v>
      </c>
      <c r="M17" s="185">
        <v>51690</v>
      </c>
      <c r="N17" s="185">
        <v>52572</v>
      </c>
      <c r="O17" s="185">
        <v>51298</v>
      </c>
      <c r="P17" s="185">
        <v>53778</v>
      </c>
      <c r="Q17" s="202" t="s">
        <v>30</v>
      </c>
      <c r="R17" s="275" t="s">
        <v>30</v>
      </c>
      <c r="S17" s="275" t="s">
        <v>30</v>
      </c>
      <c r="T17" s="275" t="s">
        <v>30</v>
      </c>
    </row>
    <row r="18" spans="1:20">
      <c r="A18" s="197" t="s">
        <v>31</v>
      </c>
      <c r="B18" s="273">
        <v>13831</v>
      </c>
      <c r="C18" s="273">
        <v>13968</v>
      </c>
      <c r="D18" s="273">
        <v>14924</v>
      </c>
      <c r="E18" s="273">
        <v>21023</v>
      </c>
      <c r="F18" s="274">
        <v>22555</v>
      </c>
      <c r="G18" s="185">
        <v>24506</v>
      </c>
      <c r="H18" s="186">
        <v>20039</v>
      </c>
      <c r="I18" s="185">
        <v>20714</v>
      </c>
      <c r="J18" s="185">
        <v>20900</v>
      </c>
      <c r="K18" s="185">
        <v>21136</v>
      </c>
      <c r="L18" s="185">
        <v>24102</v>
      </c>
      <c r="M18" s="185">
        <v>22074</v>
      </c>
      <c r="N18" s="185">
        <v>22002</v>
      </c>
      <c r="O18" s="185">
        <v>20615</v>
      </c>
      <c r="P18" s="185">
        <v>20554</v>
      </c>
      <c r="Q18" s="185">
        <v>18438</v>
      </c>
      <c r="R18" s="185">
        <v>20705</v>
      </c>
      <c r="S18" s="273">
        <v>21033</v>
      </c>
      <c r="T18" s="273">
        <v>22884</v>
      </c>
    </row>
    <row r="19" spans="1:20">
      <c r="A19" s="197" t="s">
        <v>32</v>
      </c>
      <c r="B19" s="273">
        <v>12012</v>
      </c>
      <c r="C19" s="273">
        <v>12386</v>
      </c>
      <c r="D19" s="273">
        <v>12930</v>
      </c>
      <c r="E19" s="273">
        <v>13071</v>
      </c>
      <c r="F19" s="274">
        <v>14999</v>
      </c>
      <c r="G19" s="185">
        <v>15136</v>
      </c>
      <c r="H19" s="186">
        <v>14918</v>
      </c>
      <c r="I19" s="185">
        <v>14424</v>
      </c>
      <c r="J19" s="185">
        <v>14145</v>
      </c>
      <c r="K19" s="185">
        <v>24564</v>
      </c>
      <c r="L19" s="185">
        <v>15125</v>
      </c>
      <c r="M19" s="185">
        <v>23047</v>
      </c>
      <c r="N19" s="185">
        <v>23149</v>
      </c>
      <c r="O19" s="185">
        <v>22286</v>
      </c>
      <c r="P19" s="185">
        <v>21130</v>
      </c>
      <c r="Q19" s="185">
        <v>19297</v>
      </c>
      <c r="R19" s="185">
        <v>20936</v>
      </c>
      <c r="S19" s="273">
        <v>21885</v>
      </c>
      <c r="T19" s="273">
        <v>24059</v>
      </c>
    </row>
    <row r="20" spans="1:20">
      <c r="A20" s="197" t="s">
        <v>33</v>
      </c>
      <c r="B20" s="273" t="s">
        <v>30</v>
      </c>
      <c r="C20" s="273" t="s">
        <v>30</v>
      </c>
      <c r="D20" s="273" t="s">
        <v>30</v>
      </c>
      <c r="E20" s="273" t="s">
        <v>30</v>
      </c>
      <c r="F20" s="273" t="s">
        <v>30</v>
      </c>
      <c r="G20" s="273" t="s">
        <v>30</v>
      </c>
      <c r="H20" s="273" t="s">
        <v>30</v>
      </c>
      <c r="I20" s="273" t="s">
        <v>30</v>
      </c>
      <c r="J20" s="273" t="s">
        <v>30</v>
      </c>
      <c r="K20" s="273" t="s">
        <v>30</v>
      </c>
      <c r="L20" s="273" t="s">
        <v>30</v>
      </c>
      <c r="M20" s="273" t="s">
        <v>30</v>
      </c>
      <c r="N20" s="273" t="s">
        <v>30</v>
      </c>
      <c r="O20" s="273" t="s">
        <v>30</v>
      </c>
      <c r="P20" s="273" t="s">
        <v>30</v>
      </c>
      <c r="Q20" s="185">
        <v>48851</v>
      </c>
      <c r="R20" s="185">
        <v>53447</v>
      </c>
      <c r="S20" s="273">
        <v>53120</v>
      </c>
      <c r="T20" s="273">
        <v>21069</v>
      </c>
    </row>
    <row r="21" spans="1:20">
      <c r="A21" s="197" t="s">
        <v>34</v>
      </c>
      <c r="B21" s="273">
        <v>19868</v>
      </c>
      <c r="C21" s="273">
        <v>20528</v>
      </c>
      <c r="D21" s="273">
        <v>23021</v>
      </c>
      <c r="E21" s="273">
        <v>27894</v>
      </c>
      <c r="F21" s="274">
        <v>26350</v>
      </c>
      <c r="G21" s="185">
        <v>26815</v>
      </c>
      <c r="H21" s="186">
        <v>26673</v>
      </c>
      <c r="I21" s="185">
        <v>26534</v>
      </c>
      <c r="J21" s="185">
        <v>27689</v>
      </c>
      <c r="K21" s="185">
        <v>34495</v>
      </c>
      <c r="L21" s="185">
        <v>33751</v>
      </c>
      <c r="M21" s="185">
        <v>36364</v>
      </c>
      <c r="N21" s="185">
        <v>36955</v>
      </c>
      <c r="O21" s="185">
        <v>35328</v>
      </c>
      <c r="P21" s="185">
        <v>34409</v>
      </c>
      <c r="Q21" s="185">
        <v>32058</v>
      </c>
      <c r="R21" s="185">
        <v>35031</v>
      </c>
      <c r="S21" s="273">
        <v>35847</v>
      </c>
      <c r="T21" s="273">
        <v>38567</v>
      </c>
    </row>
    <row r="22" spans="1:20">
      <c r="A22" s="261" t="s">
        <v>3389</v>
      </c>
      <c r="B22" s="273">
        <v>10045</v>
      </c>
      <c r="C22" s="273">
        <v>10267</v>
      </c>
      <c r="D22" s="273">
        <v>9526</v>
      </c>
      <c r="E22" s="273">
        <v>13613</v>
      </c>
      <c r="F22" s="274">
        <v>17611</v>
      </c>
      <c r="G22" s="185">
        <v>21336</v>
      </c>
      <c r="H22" s="186">
        <v>20375</v>
      </c>
      <c r="I22" s="185">
        <v>19883</v>
      </c>
      <c r="J22" s="185">
        <v>19076</v>
      </c>
      <c r="K22" s="185">
        <v>20547</v>
      </c>
      <c r="L22" s="185">
        <v>22420</v>
      </c>
      <c r="M22" s="185">
        <v>24348</v>
      </c>
      <c r="N22" s="185">
        <v>24987</v>
      </c>
      <c r="O22" s="185">
        <v>20874</v>
      </c>
      <c r="P22" s="185">
        <v>23853</v>
      </c>
      <c r="Q22" s="185">
        <v>21742</v>
      </c>
      <c r="R22" s="185">
        <v>24244</v>
      </c>
      <c r="S22" s="273">
        <v>25027</v>
      </c>
      <c r="T22" s="273">
        <v>32370</v>
      </c>
    </row>
    <row r="23" spans="1:20">
      <c r="A23" s="261" t="s">
        <v>3014</v>
      </c>
      <c r="B23" s="273">
        <v>29015</v>
      </c>
      <c r="C23" s="273">
        <v>23031</v>
      </c>
      <c r="D23" s="273">
        <v>26379</v>
      </c>
      <c r="E23" s="273">
        <v>23030</v>
      </c>
      <c r="F23" s="274">
        <v>35956</v>
      </c>
      <c r="G23" s="185">
        <v>32831</v>
      </c>
      <c r="H23" s="186">
        <v>34134</v>
      </c>
      <c r="I23" s="185">
        <v>35541</v>
      </c>
      <c r="J23" s="185">
        <v>33014</v>
      </c>
      <c r="K23" s="185">
        <v>31402</v>
      </c>
      <c r="L23" s="185">
        <v>35585</v>
      </c>
      <c r="M23" s="185">
        <v>32340</v>
      </c>
      <c r="N23" s="185">
        <v>33530</v>
      </c>
      <c r="O23" s="185">
        <v>31691</v>
      </c>
      <c r="P23" s="185">
        <v>33455</v>
      </c>
      <c r="Q23" s="185">
        <v>30195</v>
      </c>
      <c r="R23" s="185">
        <v>35988</v>
      </c>
      <c r="S23" s="273">
        <v>37618</v>
      </c>
      <c r="T23" s="273">
        <v>39132</v>
      </c>
    </row>
    <row r="24" spans="1:20">
      <c r="A24" s="261" t="s">
        <v>3390</v>
      </c>
      <c r="B24" s="273" t="s">
        <v>30</v>
      </c>
      <c r="C24" s="273" t="s">
        <v>30</v>
      </c>
      <c r="D24" s="273" t="s">
        <v>30</v>
      </c>
      <c r="E24" s="273" t="s">
        <v>30</v>
      </c>
      <c r="F24" s="273" t="s">
        <v>30</v>
      </c>
      <c r="G24" s="273" t="s">
        <v>30</v>
      </c>
      <c r="H24" s="273" t="s">
        <v>30</v>
      </c>
      <c r="I24" s="273" t="s">
        <v>30</v>
      </c>
      <c r="J24" s="273" t="s">
        <v>30</v>
      </c>
      <c r="K24" s="273" t="s">
        <v>30</v>
      </c>
      <c r="L24" s="273" t="s">
        <v>30</v>
      </c>
      <c r="M24" s="273" t="s">
        <v>30</v>
      </c>
      <c r="N24" s="273" t="s">
        <v>30</v>
      </c>
      <c r="O24" s="273" t="s">
        <v>30</v>
      </c>
      <c r="P24" s="273" t="s">
        <v>30</v>
      </c>
      <c r="Q24" s="185">
        <v>1244</v>
      </c>
      <c r="R24" s="185">
        <v>6831</v>
      </c>
      <c r="S24" s="273">
        <v>11450</v>
      </c>
      <c r="T24" s="273">
        <v>15144</v>
      </c>
    </row>
    <row r="25" spans="1:20">
      <c r="A25" s="533" t="s">
        <v>3422</v>
      </c>
      <c r="B25" s="534"/>
      <c r="C25" s="534"/>
      <c r="D25" s="534"/>
      <c r="E25" s="534"/>
      <c r="F25" s="534"/>
      <c r="G25" s="534"/>
      <c r="H25" s="534"/>
      <c r="I25" s="534"/>
      <c r="J25" s="534"/>
      <c r="K25" s="7"/>
      <c r="L25" s="7"/>
      <c r="M25" s="7"/>
      <c r="N25" s="7"/>
      <c r="O25" s="13"/>
      <c r="P25" s="13"/>
      <c r="Q25" s="13"/>
    </row>
    <row r="26" spans="1:20">
      <c r="A26" s="534" t="s">
        <v>39</v>
      </c>
      <c r="B26" s="534"/>
      <c r="C26" s="534"/>
      <c r="D26" s="534"/>
      <c r="E26" s="534"/>
      <c r="F26" s="534"/>
      <c r="G26" s="534"/>
      <c r="H26" s="534"/>
      <c r="I26" s="534"/>
      <c r="J26" s="534"/>
      <c r="K26" s="7"/>
      <c r="L26" s="7"/>
      <c r="M26" s="7"/>
      <c r="N26" s="7"/>
      <c r="O26" s="13"/>
      <c r="P26" s="13"/>
      <c r="Q26" s="13"/>
    </row>
    <row r="27" spans="1:20">
      <c r="A27" s="36"/>
      <c r="B27" s="36"/>
      <c r="C27" s="36"/>
      <c r="D27" s="36"/>
      <c r="E27" s="36"/>
      <c r="F27" s="36"/>
      <c r="G27" s="36"/>
      <c r="H27" s="36"/>
      <c r="I27" s="36"/>
      <c r="J27" s="36"/>
      <c r="K27" s="7"/>
      <c r="L27" s="7"/>
      <c r="M27" s="7"/>
      <c r="N27" s="7"/>
      <c r="O27" s="13"/>
      <c r="P27" s="13"/>
      <c r="Q27" s="13"/>
    </row>
    <row r="28" spans="1:20">
      <c r="A28" s="526" t="s">
        <v>99</v>
      </c>
      <c r="B28" s="526"/>
      <c r="C28" s="526"/>
      <c r="D28" s="526"/>
      <c r="E28" s="526"/>
      <c r="F28" s="526"/>
      <c r="G28" s="526"/>
      <c r="H28" s="526"/>
      <c r="I28" s="526"/>
      <c r="J28" s="526"/>
      <c r="K28" s="526"/>
      <c r="L28" s="526"/>
      <c r="M28" s="526"/>
      <c r="N28" s="526"/>
      <c r="O28" s="526"/>
      <c r="P28" s="526"/>
      <c r="Q28" s="526"/>
      <c r="R28" s="526"/>
      <c r="S28" s="526"/>
      <c r="T28" s="526"/>
    </row>
    <row r="29" spans="1:20" ht="15.75" customHeight="1">
      <c r="A29" s="527" t="s">
        <v>2</v>
      </c>
      <c r="B29" s="527"/>
      <c r="C29" s="527"/>
      <c r="D29" s="527"/>
      <c r="E29" s="527"/>
      <c r="F29" s="527"/>
      <c r="G29" s="527"/>
      <c r="H29" s="527"/>
      <c r="I29" s="527"/>
      <c r="J29" s="527"/>
      <c r="K29" s="527"/>
      <c r="L29" s="527"/>
      <c r="M29" s="527"/>
      <c r="N29" s="527"/>
      <c r="O29" s="527"/>
      <c r="P29" s="527"/>
      <c r="Q29" s="527"/>
      <c r="R29" s="527"/>
      <c r="S29" s="527"/>
      <c r="T29" s="527"/>
    </row>
    <row r="30" spans="1:20">
      <c r="A30" s="224"/>
      <c r="B30" s="193">
        <v>2003</v>
      </c>
      <c r="C30" s="193">
        <v>2004</v>
      </c>
      <c r="D30" s="193" t="s">
        <v>3393</v>
      </c>
      <c r="E30" s="193" t="s">
        <v>3394</v>
      </c>
      <c r="F30" s="193" t="s">
        <v>3395</v>
      </c>
      <c r="G30" s="193" t="s">
        <v>3396</v>
      </c>
      <c r="H30" s="193" t="s">
        <v>3397</v>
      </c>
      <c r="I30" s="193" t="s">
        <v>3398</v>
      </c>
      <c r="J30" s="193" t="s">
        <v>3399</v>
      </c>
      <c r="K30" s="193" t="s">
        <v>3400</v>
      </c>
      <c r="L30" s="193" t="s">
        <v>3401</v>
      </c>
      <c r="M30" s="193" t="s">
        <v>3402</v>
      </c>
      <c r="N30" s="193" t="s">
        <v>3403</v>
      </c>
      <c r="O30" s="193" t="s">
        <v>3404</v>
      </c>
      <c r="P30" s="193" t="s">
        <v>3405</v>
      </c>
      <c r="Q30" s="193" t="s">
        <v>3406</v>
      </c>
      <c r="R30" s="193" t="s">
        <v>3407</v>
      </c>
      <c r="S30" s="193" t="s">
        <v>3408</v>
      </c>
      <c r="T30" s="193" t="s">
        <v>3409</v>
      </c>
    </row>
    <row r="31" spans="1:20">
      <c r="A31" s="288" t="s">
        <v>18</v>
      </c>
      <c r="B31" s="176">
        <v>133423</v>
      </c>
      <c r="C31" s="176">
        <v>134122</v>
      </c>
      <c r="D31" s="176">
        <v>143414</v>
      </c>
      <c r="E31" s="176">
        <v>165541</v>
      </c>
      <c r="F31" s="177">
        <v>204226</v>
      </c>
      <c r="G31" s="277">
        <v>246711</v>
      </c>
      <c r="H31" s="278">
        <v>236240</v>
      </c>
      <c r="I31" s="278">
        <v>220692</v>
      </c>
      <c r="J31" s="277">
        <v>240994</v>
      </c>
      <c r="K31" s="277">
        <v>250027</v>
      </c>
      <c r="L31" s="277">
        <v>256626</v>
      </c>
      <c r="M31" s="277">
        <v>259636</v>
      </c>
      <c r="N31" s="277">
        <v>266543</v>
      </c>
      <c r="O31" s="277">
        <v>275722</v>
      </c>
      <c r="P31" s="277">
        <f>SUM(P32:P48)</f>
        <v>269056</v>
      </c>
      <c r="Q31" s="279" t="s">
        <v>100</v>
      </c>
      <c r="R31" s="277">
        <f>R32+R33+R34+R35+R36+R37+R38+R39+R40+R41+R43+R44+R45+R46+R47+R48+R49</f>
        <v>290420</v>
      </c>
      <c r="S31" s="176" t="s">
        <v>3420</v>
      </c>
      <c r="T31" s="176" t="s">
        <v>3421</v>
      </c>
    </row>
    <row r="32" spans="1:20">
      <c r="A32" s="289" t="s">
        <v>19</v>
      </c>
      <c r="B32" s="189">
        <v>6391</v>
      </c>
      <c r="C32" s="189">
        <v>6153</v>
      </c>
      <c r="D32" s="189">
        <v>7632</v>
      </c>
      <c r="E32" s="189">
        <v>9102</v>
      </c>
      <c r="F32" s="190">
        <v>16102</v>
      </c>
      <c r="G32" s="280">
        <v>14016</v>
      </c>
      <c r="H32" s="281">
        <v>14016</v>
      </c>
      <c r="I32" s="281">
        <v>13041</v>
      </c>
      <c r="J32" s="280">
        <v>19500</v>
      </c>
      <c r="K32" s="280">
        <v>18170</v>
      </c>
      <c r="L32" s="280">
        <v>14172</v>
      </c>
      <c r="M32" s="280">
        <v>15390</v>
      </c>
      <c r="N32" s="280">
        <v>15835</v>
      </c>
      <c r="O32" s="280">
        <v>17322</v>
      </c>
      <c r="P32" s="280">
        <v>16058</v>
      </c>
      <c r="Q32" s="279" t="s">
        <v>100</v>
      </c>
      <c r="R32" s="280">
        <v>16561</v>
      </c>
      <c r="S32" s="189">
        <v>16877</v>
      </c>
      <c r="T32" s="189">
        <v>17996</v>
      </c>
    </row>
    <row r="33" spans="1:20">
      <c r="A33" s="289" t="s">
        <v>20</v>
      </c>
      <c r="B33" s="189">
        <v>4347</v>
      </c>
      <c r="C33" s="189">
        <v>6406</v>
      </c>
      <c r="D33" s="189">
        <v>6658</v>
      </c>
      <c r="E33" s="189">
        <v>7110</v>
      </c>
      <c r="F33" s="190">
        <v>9039</v>
      </c>
      <c r="G33" s="280">
        <v>9394</v>
      </c>
      <c r="H33" s="281">
        <v>9468</v>
      </c>
      <c r="I33" s="281">
        <v>9434</v>
      </c>
      <c r="J33" s="280">
        <v>9758</v>
      </c>
      <c r="K33" s="280">
        <v>9949</v>
      </c>
      <c r="L33" s="280">
        <v>10121</v>
      </c>
      <c r="M33" s="280">
        <v>10698</v>
      </c>
      <c r="N33" s="280">
        <v>11062</v>
      </c>
      <c r="O33" s="280">
        <v>14134</v>
      </c>
      <c r="P33" s="280">
        <v>11454</v>
      </c>
      <c r="Q33" s="279" t="s">
        <v>100</v>
      </c>
      <c r="R33" s="280">
        <v>12978</v>
      </c>
      <c r="S33" s="189">
        <v>13646</v>
      </c>
      <c r="T33" s="189">
        <v>14641</v>
      </c>
    </row>
    <row r="34" spans="1:20">
      <c r="A34" s="289" t="s">
        <v>21</v>
      </c>
      <c r="B34" s="189">
        <v>13089</v>
      </c>
      <c r="C34" s="189">
        <v>16123</v>
      </c>
      <c r="D34" s="189">
        <v>24454</v>
      </c>
      <c r="E34" s="189">
        <v>25144</v>
      </c>
      <c r="F34" s="190">
        <v>22072</v>
      </c>
      <c r="G34" s="280">
        <v>58212</v>
      </c>
      <c r="H34" s="281">
        <v>52623</v>
      </c>
      <c r="I34" s="281">
        <v>31518</v>
      </c>
      <c r="J34" s="280">
        <v>39156</v>
      </c>
      <c r="K34" s="280">
        <v>34511</v>
      </c>
      <c r="L34" s="280">
        <v>34837</v>
      </c>
      <c r="M34" s="280">
        <v>37468</v>
      </c>
      <c r="N34" s="280">
        <v>38778</v>
      </c>
      <c r="O34" s="280">
        <v>31434</v>
      </c>
      <c r="P34" s="280">
        <v>40291</v>
      </c>
      <c r="Q34" s="279" t="s">
        <v>100</v>
      </c>
      <c r="R34" s="280">
        <v>45113</v>
      </c>
      <c r="S34" s="189">
        <v>48616</v>
      </c>
      <c r="T34" s="189">
        <v>21140</v>
      </c>
    </row>
    <row r="35" spans="1:20">
      <c r="A35" s="289" t="s">
        <v>22</v>
      </c>
      <c r="B35" s="189">
        <v>4895</v>
      </c>
      <c r="C35" s="189">
        <v>4993</v>
      </c>
      <c r="D35" s="189">
        <v>4956</v>
      </c>
      <c r="E35" s="189">
        <v>5260</v>
      </c>
      <c r="F35" s="190">
        <v>5412</v>
      </c>
      <c r="G35" s="280">
        <v>4857</v>
      </c>
      <c r="H35" s="281">
        <v>4874</v>
      </c>
      <c r="I35" s="281">
        <v>5232</v>
      </c>
      <c r="J35" s="280">
        <v>6104</v>
      </c>
      <c r="K35" s="280">
        <v>7989</v>
      </c>
      <c r="L35" s="280">
        <v>8059</v>
      </c>
      <c r="M35" s="280">
        <v>8552</v>
      </c>
      <c r="N35" s="280">
        <v>8677</v>
      </c>
      <c r="O35" s="280">
        <v>11810</v>
      </c>
      <c r="P35" s="280">
        <v>8628</v>
      </c>
      <c r="Q35" s="279" t="s">
        <v>100</v>
      </c>
      <c r="R35" s="280">
        <v>9461</v>
      </c>
      <c r="S35" s="189">
        <v>9795</v>
      </c>
      <c r="T35" s="189">
        <v>10590</v>
      </c>
    </row>
    <row r="36" spans="1:20">
      <c r="A36" s="289" t="s">
        <v>23</v>
      </c>
      <c r="B36" s="189">
        <v>3895</v>
      </c>
      <c r="C36" s="189">
        <v>3971</v>
      </c>
      <c r="D36" s="189">
        <v>4478</v>
      </c>
      <c r="E36" s="189">
        <v>6523</v>
      </c>
      <c r="F36" s="190">
        <v>6959</v>
      </c>
      <c r="G36" s="280">
        <v>8254</v>
      </c>
      <c r="H36" s="281">
        <v>8652</v>
      </c>
      <c r="I36" s="281">
        <v>9188</v>
      </c>
      <c r="J36" s="280">
        <v>9489</v>
      </c>
      <c r="K36" s="280">
        <v>10055</v>
      </c>
      <c r="L36" s="280">
        <v>9347</v>
      </c>
      <c r="M36" s="280">
        <v>7626</v>
      </c>
      <c r="N36" s="280">
        <v>7734</v>
      </c>
      <c r="O36" s="280">
        <v>8969</v>
      </c>
      <c r="P36" s="280">
        <v>7734</v>
      </c>
      <c r="Q36" s="279" t="s">
        <v>100</v>
      </c>
      <c r="R36" s="280">
        <v>8198</v>
      </c>
      <c r="S36" s="189">
        <v>8607</v>
      </c>
      <c r="T36" s="189">
        <v>9301</v>
      </c>
    </row>
    <row r="37" spans="1:20">
      <c r="A37" s="289" t="s">
        <v>24</v>
      </c>
      <c r="B37" s="189">
        <v>6722</v>
      </c>
      <c r="C37" s="189">
        <v>6286</v>
      </c>
      <c r="D37" s="189">
        <v>5057</v>
      </c>
      <c r="E37" s="189">
        <v>6175</v>
      </c>
      <c r="F37" s="190">
        <v>6314</v>
      </c>
      <c r="G37" s="280">
        <v>6430</v>
      </c>
      <c r="H37" s="281">
        <v>6445</v>
      </c>
      <c r="I37" s="281">
        <v>10682</v>
      </c>
      <c r="J37" s="280">
        <v>16783</v>
      </c>
      <c r="K37" s="280">
        <v>14871</v>
      </c>
      <c r="L37" s="280">
        <v>17249</v>
      </c>
      <c r="M37" s="280">
        <v>17755</v>
      </c>
      <c r="N37" s="280">
        <v>18199</v>
      </c>
      <c r="O37" s="280">
        <v>21373</v>
      </c>
      <c r="P37" s="280">
        <v>17917</v>
      </c>
      <c r="Q37" s="279" t="s">
        <v>100</v>
      </c>
      <c r="R37" s="280">
        <v>18723</v>
      </c>
      <c r="S37" s="189">
        <v>19644</v>
      </c>
      <c r="T37" s="189">
        <v>52158</v>
      </c>
    </row>
    <row r="38" spans="1:20">
      <c r="A38" s="289" t="s">
        <v>25</v>
      </c>
      <c r="B38" s="189">
        <v>8076</v>
      </c>
      <c r="C38" s="189">
        <v>8592</v>
      </c>
      <c r="D38" s="189">
        <v>9002</v>
      </c>
      <c r="E38" s="189">
        <v>9132</v>
      </c>
      <c r="F38" s="190">
        <v>11226</v>
      </c>
      <c r="G38" s="280">
        <v>12352</v>
      </c>
      <c r="H38" s="281">
        <v>12414</v>
      </c>
      <c r="I38" s="281">
        <v>16958</v>
      </c>
      <c r="J38" s="280">
        <v>15355</v>
      </c>
      <c r="K38" s="280">
        <v>15798</v>
      </c>
      <c r="L38" s="280">
        <v>16455</v>
      </c>
      <c r="M38" s="280">
        <v>14560</v>
      </c>
      <c r="N38" s="280">
        <v>15354</v>
      </c>
      <c r="O38" s="280">
        <v>16788</v>
      </c>
      <c r="P38" s="280">
        <v>17501</v>
      </c>
      <c r="Q38" s="279" t="s">
        <v>100</v>
      </c>
      <c r="R38" s="280">
        <v>18762</v>
      </c>
      <c r="S38" s="189">
        <v>19718</v>
      </c>
      <c r="T38" s="189">
        <v>21136</v>
      </c>
    </row>
    <row r="39" spans="1:20">
      <c r="A39" s="289" t="s">
        <v>26</v>
      </c>
      <c r="B39" s="189">
        <v>8879</v>
      </c>
      <c r="C39" s="189">
        <v>8667</v>
      </c>
      <c r="D39" s="189">
        <v>13392</v>
      </c>
      <c r="E39" s="189">
        <v>13167</v>
      </c>
      <c r="F39" s="190">
        <v>14366</v>
      </c>
      <c r="G39" s="280">
        <v>19762</v>
      </c>
      <c r="H39" s="281">
        <v>19414</v>
      </c>
      <c r="I39" s="281">
        <v>15642</v>
      </c>
      <c r="J39" s="280">
        <v>14742</v>
      </c>
      <c r="K39" s="280">
        <v>14490</v>
      </c>
      <c r="L39" s="280">
        <v>14580</v>
      </c>
      <c r="M39" s="280">
        <v>13688</v>
      </c>
      <c r="N39" s="280">
        <v>13824</v>
      </c>
      <c r="O39" s="280">
        <v>15467</v>
      </c>
      <c r="P39" s="280">
        <v>15337</v>
      </c>
      <c r="Q39" s="279" t="s">
        <v>100</v>
      </c>
      <c r="R39" s="280">
        <v>17189</v>
      </c>
      <c r="S39" s="189">
        <v>18084</v>
      </c>
      <c r="T39" s="189">
        <v>24438</v>
      </c>
    </row>
    <row r="40" spans="1:20">
      <c r="A40" s="289" t="s">
        <v>27</v>
      </c>
      <c r="B40" s="189">
        <v>5329</v>
      </c>
      <c r="C40" s="189">
        <v>5069</v>
      </c>
      <c r="D40" s="189">
        <v>5507</v>
      </c>
      <c r="E40" s="189">
        <v>5964</v>
      </c>
      <c r="F40" s="190">
        <v>10933</v>
      </c>
      <c r="G40" s="280">
        <v>11556</v>
      </c>
      <c r="H40" s="281">
        <v>11491</v>
      </c>
      <c r="I40" s="281">
        <v>11937</v>
      </c>
      <c r="J40" s="280">
        <v>12203</v>
      </c>
      <c r="K40" s="280">
        <v>12551</v>
      </c>
      <c r="L40" s="280">
        <v>12660</v>
      </c>
      <c r="M40" s="280">
        <v>13000</v>
      </c>
      <c r="N40" s="280">
        <v>13252</v>
      </c>
      <c r="O40" s="280">
        <v>12497</v>
      </c>
      <c r="P40" s="280">
        <v>12921</v>
      </c>
      <c r="Q40" s="279" t="s">
        <v>100</v>
      </c>
      <c r="R40" s="280">
        <v>12789</v>
      </c>
      <c r="S40" s="189">
        <v>12910</v>
      </c>
      <c r="T40" s="189">
        <v>13560</v>
      </c>
    </row>
    <row r="41" spans="1:20">
      <c r="A41" s="289" t="s">
        <v>28</v>
      </c>
      <c r="B41" s="189">
        <v>4303</v>
      </c>
      <c r="C41" s="189">
        <v>4771</v>
      </c>
      <c r="D41" s="189">
        <v>5519</v>
      </c>
      <c r="E41" s="189">
        <v>7870</v>
      </c>
      <c r="F41" s="190">
        <v>8088</v>
      </c>
      <c r="G41" s="280">
        <v>8316</v>
      </c>
      <c r="H41" s="281">
        <v>8410</v>
      </c>
      <c r="I41" s="281">
        <v>8580</v>
      </c>
      <c r="J41" s="280">
        <v>9069</v>
      </c>
      <c r="K41" s="280">
        <v>9471</v>
      </c>
      <c r="L41" s="280">
        <v>9911</v>
      </c>
      <c r="M41" s="280">
        <v>10677</v>
      </c>
      <c r="N41" s="280">
        <v>11017</v>
      </c>
      <c r="O41" s="280">
        <v>12244</v>
      </c>
      <c r="P41" s="280">
        <v>10482</v>
      </c>
      <c r="Q41" s="279" t="s">
        <v>100</v>
      </c>
      <c r="R41" s="280">
        <v>10413</v>
      </c>
      <c r="S41" s="189">
        <v>10228</v>
      </c>
      <c r="T41" s="189">
        <v>11064</v>
      </c>
    </row>
    <row r="42" spans="1:20">
      <c r="A42" s="289" t="s">
        <v>29</v>
      </c>
      <c r="B42" s="189">
        <v>13231</v>
      </c>
      <c r="C42" s="189">
        <v>14265</v>
      </c>
      <c r="D42" s="189">
        <v>14112</v>
      </c>
      <c r="E42" s="189">
        <v>22239</v>
      </c>
      <c r="F42" s="190">
        <v>28880</v>
      </c>
      <c r="G42" s="280">
        <v>30051</v>
      </c>
      <c r="H42" s="281">
        <v>30637</v>
      </c>
      <c r="I42" s="281">
        <v>31502</v>
      </c>
      <c r="J42" s="280">
        <v>33132</v>
      </c>
      <c r="K42" s="280">
        <v>34547</v>
      </c>
      <c r="L42" s="280">
        <v>41916</v>
      </c>
      <c r="M42" s="280">
        <v>39305</v>
      </c>
      <c r="N42" s="280">
        <v>40113</v>
      </c>
      <c r="O42" s="280">
        <v>32341</v>
      </c>
      <c r="P42" s="280">
        <v>41758</v>
      </c>
      <c r="Q42" s="279" t="s">
        <v>30</v>
      </c>
      <c r="R42" s="275" t="s">
        <v>30</v>
      </c>
      <c r="S42" s="275" t="s">
        <v>30</v>
      </c>
      <c r="T42" s="275" t="s">
        <v>30</v>
      </c>
    </row>
    <row r="43" spans="1:20">
      <c r="A43" s="289" t="s">
        <v>31</v>
      </c>
      <c r="B43" s="189">
        <v>9315</v>
      </c>
      <c r="C43" s="189">
        <v>9635</v>
      </c>
      <c r="D43" s="189">
        <v>7671</v>
      </c>
      <c r="E43" s="189">
        <v>11488</v>
      </c>
      <c r="F43" s="190">
        <v>15637</v>
      </c>
      <c r="G43" s="280">
        <v>17231</v>
      </c>
      <c r="H43" s="281">
        <v>11203</v>
      </c>
      <c r="I43" s="281">
        <v>11528</v>
      </c>
      <c r="J43" s="280">
        <v>11751</v>
      </c>
      <c r="K43" s="280">
        <v>11874</v>
      </c>
      <c r="L43" s="280">
        <v>13157</v>
      </c>
      <c r="M43" s="280">
        <v>12156</v>
      </c>
      <c r="N43" s="280">
        <v>12252</v>
      </c>
      <c r="O43" s="280">
        <v>13074</v>
      </c>
      <c r="P43" s="280">
        <v>11622</v>
      </c>
      <c r="Q43" s="279" t="s">
        <v>100</v>
      </c>
      <c r="R43" s="280">
        <v>12168</v>
      </c>
      <c r="S43" s="189">
        <v>12444</v>
      </c>
      <c r="T43" s="189">
        <v>13676</v>
      </c>
    </row>
    <row r="44" spans="1:20">
      <c r="A44" s="289" t="s">
        <v>32</v>
      </c>
      <c r="B44" s="189">
        <v>5548</v>
      </c>
      <c r="C44" s="189">
        <v>6190</v>
      </c>
      <c r="D44" s="189">
        <v>6180</v>
      </c>
      <c r="E44" s="189">
        <v>6207</v>
      </c>
      <c r="F44" s="190">
        <v>7899</v>
      </c>
      <c r="G44" s="280">
        <v>8123</v>
      </c>
      <c r="H44" s="281">
        <v>8039</v>
      </c>
      <c r="I44" s="281">
        <v>7724</v>
      </c>
      <c r="J44" s="280">
        <v>7604</v>
      </c>
      <c r="K44" s="280">
        <v>14759</v>
      </c>
      <c r="L44" s="280">
        <v>8395</v>
      </c>
      <c r="M44" s="280">
        <v>13939</v>
      </c>
      <c r="N44" s="280">
        <v>13945</v>
      </c>
      <c r="O44" s="280">
        <v>15372</v>
      </c>
      <c r="P44" s="280">
        <v>12571</v>
      </c>
      <c r="Q44" s="279" t="s">
        <v>100</v>
      </c>
      <c r="R44" s="280">
        <v>12388</v>
      </c>
      <c r="S44" s="189">
        <v>12683</v>
      </c>
      <c r="T44" s="189">
        <v>13554</v>
      </c>
    </row>
    <row r="45" spans="1:20">
      <c r="A45" s="289" t="s">
        <v>33</v>
      </c>
      <c r="B45" s="189" t="s">
        <v>30</v>
      </c>
      <c r="C45" s="189" t="s">
        <v>30</v>
      </c>
      <c r="D45" s="189" t="s">
        <v>30</v>
      </c>
      <c r="E45" s="189" t="s">
        <v>30</v>
      </c>
      <c r="F45" s="190" t="s">
        <v>30</v>
      </c>
      <c r="G45" s="275" t="s">
        <v>30</v>
      </c>
      <c r="H45" s="282" t="s">
        <v>30</v>
      </c>
      <c r="I45" s="282" t="s">
        <v>30</v>
      </c>
      <c r="J45" s="275" t="s">
        <v>30</v>
      </c>
      <c r="K45" s="275" t="s">
        <v>30</v>
      </c>
      <c r="L45" s="275" t="s">
        <v>30</v>
      </c>
      <c r="M45" s="275" t="s">
        <v>30</v>
      </c>
      <c r="N45" s="275" t="s">
        <v>30</v>
      </c>
      <c r="O45" s="275" t="s">
        <v>30</v>
      </c>
      <c r="P45" s="275" t="s">
        <v>30</v>
      </c>
      <c r="Q45" s="279" t="s">
        <v>100</v>
      </c>
      <c r="R45" s="280">
        <v>42736</v>
      </c>
      <c r="S45" s="189">
        <v>42971</v>
      </c>
      <c r="T45" s="189">
        <v>19670</v>
      </c>
    </row>
    <row r="46" spans="1:20">
      <c r="A46" s="289" t="s">
        <v>34</v>
      </c>
      <c r="B46" s="189">
        <v>12051</v>
      </c>
      <c r="C46" s="189">
        <v>12732</v>
      </c>
      <c r="D46" s="189">
        <v>11605</v>
      </c>
      <c r="E46" s="189">
        <v>15434</v>
      </c>
      <c r="F46" s="190">
        <v>14532</v>
      </c>
      <c r="G46" s="280">
        <v>15267</v>
      </c>
      <c r="H46" s="281">
        <v>15294</v>
      </c>
      <c r="I46" s="281">
        <v>15337</v>
      </c>
      <c r="J46" s="280">
        <v>16281</v>
      </c>
      <c r="K46" s="280">
        <v>20325</v>
      </c>
      <c r="L46" s="280">
        <v>20007</v>
      </c>
      <c r="M46" s="280">
        <v>21822</v>
      </c>
      <c r="N46" s="280">
        <v>22546</v>
      </c>
      <c r="O46" s="280">
        <v>20742</v>
      </c>
      <c r="P46" s="280">
        <v>21815</v>
      </c>
      <c r="Q46" s="279" t="s">
        <v>100</v>
      </c>
      <c r="R46" s="280">
        <v>22672</v>
      </c>
      <c r="S46" s="189">
        <v>23334</v>
      </c>
      <c r="T46" s="189">
        <v>25050</v>
      </c>
    </row>
    <row r="47" spans="1:20">
      <c r="A47" s="289" t="s">
        <v>3389</v>
      </c>
      <c r="B47" s="189">
        <v>6168</v>
      </c>
      <c r="C47" s="189">
        <v>5927</v>
      </c>
      <c r="D47" s="189">
        <v>3895</v>
      </c>
      <c r="E47" s="189">
        <v>5449</v>
      </c>
      <c r="F47" s="190">
        <v>9531</v>
      </c>
      <c r="G47" s="280">
        <v>9499</v>
      </c>
      <c r="H47" s="281">
        <v>9518</v>
      </c>
      <c r="I47" s="281">
        <v>9518</v>
      </c>
      <c r="J47" s="280">
        <v>7499</v>
      </c>
      <c r="K47" s="280">
        <v>8779</v>
      </c>
      <c r="L47" s="280">
        <v>12359</v>
      </c>
      <c r="M47" s="280">
        <v>10489</v>
      </c>
      <c r="N47" s="280">
        <v>10936</v>
      </c>
      <c r="O47" s="280">
        <v>12921</v>
      </c>
      <c r="P47" s="280">
        <v>10615</v>
      </c>
      <c r="Q47" s="279" t="s">
        <v>100</v>
      </c>
      <c r="R47" s="280">
        <v>10987</v>
      </c>
      <c r="S47" s="189">
        <v>11767</v>
      </c>
      <c r="T47" s="189">
        <v>18692</v>
      </c>
    </row>
    <row r="48" spans="1:20">
      <c r="A48" s="289" t="s">
        <v>3014</v>
      </c>
      <c r="B48" s="283">
        <v>21184</v>
      </c>
      <c r="C48" s="283">
        <v>14342</v>
      </c>
      <c r="D48" s="283">
        <v>13296</v>
      </c>
      <c r="E48" s="283">
        <v>9277</v>
      </c>
      <c r="F48" s="284">
        <v>17236</v>
      </c>
      <c r="G48" s="285">
        <v>13391</v>
      </c>
      <c r="H48" s="286">
        <v>13742</v>
      </c>
      <c r="I48" s="286">
        <v>12871</v>
      </c>
      <c r="J48" s="285">
        <v>12568</v>
      </c>
      <c r="K48" s="285">
        <v>11888</v>
      </c>
      <c r="L48" s="285">
        <v>13401</v>
      </c>
      <c r="M48" s="285">
        <v>12511</v>
      </c>
      <c r="N48" s="285">
        <v>13019</v>
      </c>
      <c r="O48" s="285">
        <v>19234</v>
      </c>
      <c r="P48" s="285">
        <v>12352</v>
      </c>
      <c r="Q48" s="279" t="s">
        <v>100</v>
      </c>
      <c r="R48" s="280">
        <v>13720</v>
      </c>
      <c r="S48" s="283">
        <v>15679</v>
      </c>
      <c r="T48" s="283">
        <v>13237</v>
      </c>
    </row>
    <row r="49" spans="1:21" s="13" customFormat="1">
      <c r="A49" s="289" t="s">
        <v>3390</v>
      </c>
      <c r="B49" s="189" t="s">
        <v>30</v>
      </c>
      <c r="C49" s="189" t="s">
        <v>30</v>
      </c>
      <c r="D49" s="189" t="s">
        <v>30</v>
      </c>
      <c r="E49" s="189" t="s">
        <v>30</v>
      </c>
      <c r="F49" s="189" t="s">
        <v>30</v>
      </c>
      <c r="G49" s="189" t="s">
        <v>30</v>
      </c>
      <c r="H49" s="189" t="s">
        <v>30</v>
      </c>
      <c r="I49" s="189" t="s">
        <v>30</v>
      </c>
      <c r="J49" s="189" t="s">
        <v>30</v>
      </c>
      <c r="K49" s="189" t="s">
        <v>30</v>
      </c>
      <c r="L49" s="189" t="s">
        <v>30</v>
      </c>
      <c r="M49" s="189" t="s">
        <v>30</v>
      </c>
      <c r="N49" s="189" t="s">
        <v>30</v>
      </c>
      <c r="O49" s="189" t="s">
        <v>30</v>
      </c>
      <c r="P49" s="189" t="s">
        <v>30</v>
      </c>
      <c r="Q49" s="279" t="s">
        <v>100</v>
      </c>
      <c r="R49" s="280">
        <v>5562</v>
      </c>
      <c r="S49" s="189">
        <v>9432</v>
      </c>
      <c r="T49" s="189">
        <v>12572</v>
      </c>
    </row>
    <row r="50" spans="1:21" ht="15" customHeight="1">
      <c r="A50" s="535" t="s">
        <v>3419</v>
      </c>
      <c r="B50" s="536"/>
      <c r="C50" s="536"/>
      <c r="D50" s="536"/>
      <c r="E50" s="536"/>
      <c r="F50" s="536"/>
      <c r="G50" s="536"/>
      <c r="H50" s="536"/>
      <c r="I50" s="536"/>
      <c r="J50" s="536"/>
      <c r="K50" s="2"/>
      <c r="L50" s="2"/>
      <c r="M50" s="2"/>
      <c r="N50" s="2"/>
    </row>
    <row r="51" spans="1:21">
      <c r="A51" s="35" t="s">
        <v>39</v>
      </c>
      <c r="B51" s="36"/>
      <c r="C51" s="36"/>
      <c r="D51" s="36"/>
      <c r="E51" s="36"/>
      <c r="F51" s="36"/>
      <c r="G51" s="36"/>
      <c r="H51" s="36"/>
      <c r="I51" s="36"/>
      <c r="J51" s="36"/>
      <c r="K51" s="2"/>
      <c r="L51" s="2"/>
      <c r="M51" s="2"/>
      <c r="N51" s="2"/>
    </row>
    <row r="52" spans="1:21">
      <c r="A52" s="36"/>
      <c r="B52" s="36"/>
      <c r="C52" s="36"/>
      <c r="D52" s="36"/>
      <c r="E52" s="36"/>
      <c r="F52" s="36"/>
      <c r="G52" s="36"/>
      <c r="H52" s="36"/>
      <c r="I52" s="36"/>
      <c r="J52" s="36"/>
      <c r="K52" s="2"/>
      <c r="L52" s="2"/>
      <c r="M52" s="2"/>
      <c r="N52" s="2"/>
    </row>
    <row r="53" spans="1:21" ht="15">
      <c r="A53" s="526" t="s">
        <v>101</v>
      </c>
      <c r="B53" s="526"/>
      <c r="C53" s="526"/>
      <c r="D53" s="526"/>
      <c r="E53" s="526"/>
      <c r="F53" s="526"/>
      <c r="G53" s="526"/>
      <c r="H53" s="526"/>
      <c r="I53" s="526"/>
      <c r="J53" s="526"/>
      <c r="K53" s="526"/>
      <c r="L53" s="526"/>
      <c r="M53" s="526"/>
      <c r="N53" s="526"/>
      <c r="O53" s="526"/>
      <c r="P53" s="526"/>
      <c r="Q53" s="526"/>
      <c r="R53" s="526"/>
      <c r="S53" s="526"/>
      <c r="T53" s="526"/>
    </row>
    <row r="54" spans="1:21" ht="15.75" customHeight="1">
      <c r="A54" s="527" t="s">
        <v>102</v>
      </c>
      <c r="B54" s="527"/>
      <c r="C54" s="527"/>
      <c r="D54" s="527"/>
      <c r="E54" s="527"/>
      <c r="F54" s="527"/>
      <c r="G54" s="527"/>
      <c r="H54" s="527"/>
      <c r="I54" s="527"/>
      <c r="J54" s="527"/>
      <c r="K54" s="527"/>
      <c r="L54" s="527"/>
      <c r="M54" s="527"/>
      <c r="N54" s="527"/>
      <c r="O54" s="527"/>
      <c r="P54" s="527"/>
      <c r="Q54" s="527"/>
      <c r="R54" s="527"/>
      <c r="S54" s="527"/>
      <c r="T54" s="527"/>
    </row>
    <row r="55" spans="1:21">
      <c r="A55" s="224"/>
      <c r="B55" s="193">
        <v>2003</v>
      </c>
      <c r="C55" s="193">
        <v>2004</v>
      </c>
      <c r="D55" s="193">
        <v>2005</v>
      </c>
      <c r="E55" s="193">
        <v>2006</v>
      </c>
      <c r="F55" s="193">
        <v>2007</v>
      </c>
      <c r="G55" s="194">
        <v>2008</v>
      </c>
      <c r="H55" s="194">
        <v>2009</v>
      </c>
      <c r="I55" s="194">
        <v>2010</v>
      </c>
      <c r="J55" s="194">
        <v>2011</v>
      </c>
      <c r="K55" s="194">
        <v>2012</v>
      </c>
      <c r="L55" s="194">
        <v>2013</v>
      </c>
      <c r="M55" s="194">
        <v>2014</v>
      </c>
      <c r="N55" s="194">
        <v>2015</v>
      </c>
      <c r="O55" s="194">
        <v>2016</v>
      </c>
      <c r="P55" s="194">
        <v>2017</v>
      </c>
      <c r="Q55" s="194">
        <v>2018</v>
      </c>
      <c r="R55" s="194">
        <v>2019</v>
      </c>
      <c r="S55" s="193">
        <v>2020</v>
      </c>
      <c r="T55" s="193">
        <v>2021</v>
      </c>
    </row>
    <row r="56" spans="1:21">
      <c r="A56" s="175" t="s">
        <v>18</v>
      </c>
      <c r="B56" s="242">
        <v>1318.2</v>
      </c>
      <c r="C56" s="242">
        <v>1444.8</v>
      </c>
      <c r="D56" s="242">
        <v>1511.1</v>
      </c>
      <c r="E56" s="242">
        <v>1582.6</v>
      </c>
      <c r="F56" s="243">
        <v>1667.4</v>
      </c>
      <c r="G56" s="180">
        <v>1720.98</v>
      </c>
      <c r="H56" s="244">
        <v>1687.5</v>
      </c>
      <c r="I56" s="180">
        <v>1971.77</v>
      </c>
      <c r="J56" s="180">
        <v>2475.5</v>
      </c>
      <c r="K56" s="180">
        <v>2718.4</v>
      </c>
      <c r="L56" s="180">
        <v>2983.35</v>
      </c>
      <c r="M56" s="180">
        <v>3129.1</v>
      </c>
      <c r="N56" s="180">
        <v>3174.0218</v>
      </c>
      <c r="O56" s="180">
        <v>3180.6556999999998</v>
      </c>
      <c r="P56" s="180">
        <v>3322.2673</v>
      </c>
      <c r="Q56" s="218" t="s">
        <v>44</v>
      </c>
      <c r="R56" s="180">
        <v>3550.4712999999997</v>
      </c>
      <c r="S56" s="242">
        <v>3286.9695000000002</v>
      </c>
      <c r="T56" s="242">
        <v>3320.3903</v>
      </c>
      <c r="U56" s="37"/>
    </row>
    <row r="57" spans="1:21">
      <c r="A57" s="197" t="s">
        <v>19</v>
      </c>
      <c r="B57" s="228">
        <v>73.7</v>
      </c>
      <c r="C57" s="228">
        <v>82.8</v>
      </c>
      <c r="D57" s="228">
        <v>83.6</v>
      </c>
      <c r="E57" s="228">
        <v>85.1</v>
      </c>
      <c r="F57" s="245">
        <v>86.2</v>
      </c>
      <c r="G57" s="181">
        <v>88.62</v>
      </c>
      <c r="H57" s="246">
        <v>84.6</v>
      </c>
      <c r="I57" s="181">
        <v>95.8</v>
      </c>
      <c r="J57" s="181">
        <v>112.4</v>
      </c>
      <c r="K57" s="181">
        <v>112.6</v>
      </c>
      <c r="L57" s="181">
        <v>121.5</v>
      </c>
      <c r="M57" s="181">
        <v>121.256</v>
      </c>
      <c r="N57" s="181">
        <v>120.29</v>
      </c>
      <c r="O57" s="181">
        <v>113.10550000000001</v>
      </c>
      <c r="P57" s="181">
        <v>116.1388</v>
      </c>
      <c r="Q57" s="213">
        <v>126.5051</v>
      </c>
      <c r="R57" s="180">
        <v>129.9579</v>
      </c>
      <c r="S57" s="228">
        <v>134.47379999999998</v>
      </c>
      <c r="T57" s="228">
        <v>129.47649999999999</v>
      </c>
      <c r="U57" s="37"/>
    </row>
    <row r="58" spans="1:21">
      <c r="A58" s="197" t="s">
        <v>20</v>
      </c>
      <c r="B58" s="228">
        <v>32.4</v>
      </c>
      <c r="C58" s="228">
        <v>35.299999999999997</v>
      </c>
      <c r="D58" s="228">
        <v>33.9</v>
      </c>
      <c r="E58" s="228">
        <v>33.9</v>
      </c>
      <c r="F58" s="245">
        <v>34.5</v>
      </c>
      <c r="G58" s="181">
        <v>35.299999999999997</v>
      </c>
      <c r="H58" s="246">
        <v>35</v>
      </c>
      <c r="I58" s="181">
        <v>41</v>
      </c>
      <c r="J58" s="181">
        <v>54.5</v>
      </c>
      <c r="K58" s="181">
        <v>58.1</v>
      </c>
      <c r="L58" s="181">
        <v>62.2</v>
      </c>
      <c r="M58" s="181">
        <v>63.637999999999998</v>
      </c>
      <c r="N58" s="181">
        <v>70.071600000000004</v>
      </c>
      <c r="O58" s="181">
        <v>76.322699999999998</v>
      </c>
      <c r="P58" s="181">
        <v>76.822599999999994</v>
      </c>
      <c r="Q58" s="213">
        <v>79.130600000000001</v>
      </c>
      <c r="R58" s="180">
        <v>83.001499999999993</v>
      </c>
      <c r="S58" s="228">
        <v>81.963300000000004</v>
      </c>
      <c r="T58" s="228">
        <v>77.390100000000004</v>
      </c>
      <c r="U58" s="37"/>
    </row>
    <row r="59" spans="1:21">
      <c r="A59" s="197" t="s">
        <v>21</v>
      </c>
      <c r="B59" s="228">
        <v>81.900000000000006</v>
      </c>
      <c r="C59" s="228">
        <v>91</v>
      </c>
      <c r="D59" s="228">
        <v>92.2</v>
      </c>
      <c r="E59" s="228">
        <v>94.3</v>
      </c>
      <c r="F59" s="245">
        <v>97.5</v>
      </c>
      <c r="G59" s="181">
        <v>99.7</v>
      </c>
      <c r="H59" s="246">
        <v>96.7</v>
      </c>
      <c r="I59" s="181">
        <v>116.6</v>
      </c>
      <c r="J59" s="181">
        <v>142.69999999999999</v>
      </c>
      <c r="K59" s="181">
        <v>158.1</v>
      </c>
      <c r="L59" s="181">
        <v>159</v>
      </c>
      <c r="M59" s="181">
        <v>159.91300000000001</v>
      </c>
      <c r="N59" s="181">
        <v>167.24209999999999</v>
      </c>
      <c r="O59" s="181">
        <v>178.96129999999999</v>
      </c>
      <c r="P59" s="181">
        <v>181.08250000000001</v>
      </c>
      <c r="Q59" s="213">
        <v>184.55099999999999</v>
      </c>
      <c r="R59" s="180">
        <v>197.1122</v>
      </c>
      <c r="S59" s="228">
        <v>191.75060000000002</v>
      </c>
      <c r="T59" s="228">
        <v>204.8116</v>
      </c>
      <c r="U59" s="37"/>
    </row>
    <row r="60" spans="1:21">
      <c r="A60" s="197" t="s">
        <v>22</v>
      </c>
      <c r="B60" s="228">
        <v>41.5</v>
      </c>
      <c r="C60" s="228">
        <v>45</v>
      </c>
      <c r="D60" s="228">
        <v>48.8</v>
      </c>
      <c r="E60" s="228">
        <v>47.5</v>
      </c>
      <c r="F60" s="245">
        <v>47.1</v>
      </c>
      <c r="G60" s="181">
        <v>51.9</v>
      </c>
      <c r="H60" s="246">
        <v>45.4</v>
      </c>
      <c r="I60" s="181">
        <v>52.1</v>
      </c>
      <c r="J60" s="181">
        <v>71.5</v>
      </c>
      <c r="K60" s="181">
        <v>72.400000000000006</v>
      </c>
      <c r="L60" s="181">
        <v>82.6</v>
      </c>
      <c r="M60" s="181">
        <v>82.132999999999996</v>
      </c>
      <c r="N60" s="181">
        <v>75.721699999999998</v>
      </c>
      <c r="O60" s="181">
        <v>74.955299999999994</v>
      </c>
      <c r="P60" s="181">
        <v>75.897900000000007</v>
      </c>
      <c r="Q60" s="213" t="s">
        <v>44</v>
      </c>
      <c r="R60" s="180">
        <v>61.472099999999998</v>
      </c>
      <c r="S60" s="228">
        <v>42.65</v>
      </c>
      <c r="T60" s="228">
        <v>47.4392</v>
      </c>
      <c r="U60" s="37"/>
    </row>
    <row r="61" spans="1:21">
      <c r="A61" s="197" t="s">
        <v>23</v>
      </c>
      <c r="B61" s="228">
        <v>24.2</v>
      </c>
      <c r="C61" s="228">
        <v>27.6</v>
      </c>
      <c r="D61" s="228">
        <v>28.9</v>
      </c>
      <c r="E61" s="228">
        <v>28.6</v>
      </c>
      <c r="F61" s="245">
        <v>28.9</v>
      </c>
      <c r="G61" s="181">
        <v>28.8</v>
      </c>
      <c r="H61" s="246">
        <v>26.7</v>
      </c>
      <c r="I61" s="181">
        <v>30</v>
      </c>
      <c r="J61" s="181">
        <v>33.799999999999997</v>
      </c>
      <c r="K61" s="181">
        <v>35.700000000000003</v>
      </c>
      <c r="L61" s="181">
        <v>38.799999999999997</v>
      </c>
      <c r="M61" s="181">
        <v>39.865000000000002</v>
      </c>
      <c r="N61" s="181">
        <v>39.464599999999997</v>
      </c>
      <c r="O61" s="181">
        <v>39.4086</v>
      </c>
      <c r="P61" s="181">
        <v>39.256999999999998</v>
      </c>
      <c r="Q61" s="213">
        <v>39.455100000000002</v>
      </c>
      <c r="R61" s="180">
        <v>39.96</v>
      </c>
      <c r="S61" s="228">
        <v>33.053800000000003</v>
      </c>
      <c r="T61" s="228">
        <v>35.001100000000001</v>
      </c>
      <c r="U61" s="37"/>
    </row>
    <row r="62" spans="1:21">
      <c r="A62" s="197" t="s">
        <v>24</v>
      </c>
      <c r="B62" s="228">
        <v>38.5</v>
      </c>
      <c r="C62" s="228">
        <v>44.6</v>
      </c>
      <c r="D62" s="228">
        <v>43.2</v>
      </c>
      <c r="E62" s="228">
        <v>44.8</v>
      </c>
      <c r="F62" s="245">
        <v>46.6</v>
      </c>
      <c r="G62" s="181">
        <v>48.5</v>
      </c>
      <c r="H62" s="246">
        <v>46.8</v>
      </c>
      <c r="I62" s="181">
        <v>56</v>
      </c>
      <c r="J62" s="181">
        <v>70.5</v>
      </c>
      <c r="K62" s="181">
        <v>80.400000000000006</v>
      </c>
      <c r="L62" s="181">
        <v>88.4</v>
      </c>
      <c r="M62" s="181">
        <v>88.906999999999996</v>
      </c>
      <c r="N62" s="181">
        <v>91.3309</v>
      </c>
      <c r="O62" s="181">
        <v>91.250600000000006</v>
      </c>
      <c r="P62" s="181">
        <v>100.1437</v>
      </c>
      <c r="Q62" s="213">
        <v>103.934</v>
      </c>
      <c r="R62" s="180">
        <v>103.4327</v>
      </c>
      <c r="S62" s="228">
        <v>94.265699999999995</v>
      </c>
      <c r="T62" s="228">
        <v>90.634500000000003</v>
      </c>
      <c r="U62" s="37"/>
    </row>
    <row r="63" spans="1:21">
      <c r="A63" s="197" t="s">
        <v>25</v>
      </c>
      <c r="B63" s="228">
        <v>245.7</v>
      </c>
      <c r="C63" s="228">
        <v>271.60000000000002</v>
      </c>
      <c r="D63" s="228">
        <v>309.39999999999998</v>
      </c>
      <c r="E63" s="228">
        <v>334.7</v>
      </c>
      <c r="F63" s="245">
        <v>368.9</v>
      </c>
      <c r="G63" s="181">
        <v>374.5</v>
      </c>
      <c r="H63" s="246">
        <v>381</v>
      </c>
      <c r="I63" s="181">
        <v>444</v>
      </c>
      <c r="J63" s="181">
        <v>551.1</v>
      </c>
      <c r="K63" s="181">
        <v>619.70000000000005</v>
      </c>
      <c r="L63" s="181">
        <v>676.65</v>
      </c>
      <c r="M63" s="181">
        <v>719.16399999999999</v>
      </c>
      <c r="N63" s="181">
        <v>709.86300000000006</v>
      </c>
      <c r="O63" s="181">
        <v>727.47630000000004</v>
      </c>
      <c r="P63" s="181">
        <v>795.51840000000004</v>
      </c>
      <c r="Q63" s="213">
        <v>821.17020000000002</v>
      </c>
      <c r="R63" s="180">
        <v>864.57500000000005</v>
      </c>
      <c r="S63" s="228">
        <v>733.28589999999997</v>
      </c>
      <c r="T63" s="228">
        <v>759.24959999999999</v>
      </c>
      <c r="U63" s="37"/>
    </row>
    <row r="64" spans="1:21">
      <c r="A64" s="197" t="s">
        <v>26</v>
      </c>
      <c r="B64" s="228">
        <v>139.9</v>
      </c>
      <c r="C64" s="228">
        <v>155.80000000000001</v>
      </c>
      <c r="D64" s="228">
        <v>161.5</v>
      </c>
      <c r="E64" s="228">
        <v>168.4</v>
      </c>
      <c r="F64" s="245">
        <v>177.2</v>
      </c>
      <c r="G64" s="181">
        <v>183.9</v>
      </c>
      <c r="H64" s="246">
        <v>181.5</v>
      </c>
      <c r="I64" s="181">
        <v>221.5</v>
      </c>
      <c r="J64" s="181">
        <v>268</v>
      </c>
      <c r="K64" s="181">
        <v>275.60000000000002</v>
      </c>
      <c r="L64" s="181">
        <v>299.64999999999998</v>
      </c>
      <c r="M64" s="181">
        <v>297.33600000000001</v>
      </c>
      <c r="N64" s="181">
        <v>294.89580000000001</v>
      </c>
      <c r="O64" s="181">
        <v>277.25889999999998</v>
      </c>
      <c r="P64" s="181">
        <v>291.53050000000002</v>
      </c>
      <c r="Q64" s="213">
        <v>297.05689999999998</v>
      </c>
      <c r="R64" s="180">
        <v>320.13220000000001</v>
      </c>
      <c r="S64" s="228">
        <v>308.19150000000002</v>
      </c>
      <c r="T64" s="228">
        <v>304.55529999999999</v>
      </c>
      <c r="U64" s="37"/>
    </row>
    <row r="65" spans="1:21">
      <c r="A65" s="197" t="s">
        <v>27</v>
      </c>
      <c r="B65" s="228">
        <v>54.5</v>
      </c>
      <c r="C65" s="228">
        <v>61.3</v>
      </c>
      <c r="D65" s="228">
        <v>61.3</v>
      </c>
      <c r="E65" s="228">
        <v>63.2</v>
      </c>
      <c r="F65" s="245">
        <v>65.099999999999994</v>
      </c>
      <c r="G65" s="181">
        <v>66</v>
      </c>
      <c r="H65" s="246">
        <v>60.9</v>
      </c>
      <c r="I65" s="181">
        <v>66.3</v>
      </c>
      <c r="J65" s="181">
        <v>95.5</v>
      </c>
      <c r="K65" s="181">
        <v>98.4</v>
      </c>
      <c r="L65" s="181">
        <v>106.1</v>
      </c>
      <c r="M65" s="181">
        <v>107.173</v>
      </c>
      <c r="N65" s="181">
        <v>108.6799</v>
      </c>
      <c r="O65" s="181">
        <v>104.2945</v>
      </c>
      <c r="P65" s="181">
        <v>104.6007</v>
      </c>
      <c r="Q65" s="213">
        <v>104.6846</v>
      </c>
      <c r="R65" s="180">
        <v>107.04480000000001</v>
      </c>
      <c r="S65" s="228">
        <v>87.583300000000008</v>
      </c>
      <c r="T65" s="228">
        <v>90.958100000000002</v>
      </c>
      <c r="U65" s="37"/>
    </row>
    <row r="66" spans="1:21">
      <c r="A66" s="197" t="s">
        <v>28</v>
      </c>
      <c r="B66" s="228">
        <v>118.7</v>
      </c>
      <c r="C66" s="228">
        <v>125.8</v>
      </c>
      <c r="D66" s="228">
        <v>114.5</v>
      </c>
      <c r="E66" s="228">
        <v>109.6</v>
      </c>
      <c r="F66" s="245">
        <v>110.6</v>
      </c>
      <c r="G66" s="181">
        <v>112.78</v>
      </c>
      <c r="H66" s="246">
        <v>111.9</v>
      </c>
      <c r="I66" s="181">
        <v>136.9</v>
      </c>
      <c r="J66" s="181">
        <v>182</v>
      </c>
      <c r="K66" s="181">
        <v>203.7</v>
      </c>
      <c r="L66" s="181">
        <v>211.1</v>
      </c>
      <c r="M66" s="181">
        <v>213.995</v>
      </c>
      <c r="N66" s="181">
        <v>225.3372</v>
      </c>
      <c r="O66" s="181">
        <v>216.35140000000001</v>
      </c>
      <c r="P66" s="181">
        <v>236.4546</v>
      </c>
      <c r="Q66" s="213" t="s">
        <v>44</v>
      </c>
      <c r="R66" s="180">
        <v>232.1722</v>
      </c>
      <c r="S66" s="228">
        <v>207.76650000000001</v>
      </c>
      <c r="T66" s="228">
        <v>194.04739999999998</v>
      </c>
      <c r="U66" s="37"/>
    </row>
    <row r="67" spans="1:21">
      <c r="A67" s="197" t="s">
        <v>29</v>
      </c>
      <c r="B67" s="228">
        <v>58</v>
      </c>
      <c r="C67" s="228">
        <v>63</v>
      </c>
      <c r="D67" s="228">
        <v>63.6</v>
      </c>
      <c r="E67" s="228">
        <v>65.2</v>
      </c>
      <c r="F67" s="245">
        <v>66.7</v>
      </c>
      <c r="G67" s="181">
        <v>69.37</v>
      </c>
      <c r="H67" s="246">
        <v>69.3</v>
      </c>
      <c r="I67" s="181">
        <v>77.5</v>
      </c>
      <c r="J67" s="181">
        <v>106.5</v>
      </c>
      <c r="K67" s="181">
        <v>123.8</v>
      </c>
      <c r="L67" s="181">
        <v>133</v>
      </c>
      <c r="M67" s="181">
        <v>145.40700000000001</v>
      </c>
      <c r="N67" s="181">
        <v>154.96539999999999</v>
      </c>
      <c r="O67" s="181">
        <v>158.74619999999999</v>
      </c>
      <c r="P67" s="231" t="s">
        <v>44</v>
      </c>
      <c r="Q67" s="202" t="s">
        <v>30</v>
      </c>
      <c r="R67" s="218" t="s">
        <v>30</v>
      </c>
      <c r="S67" s="218" t="s">
        <v>30</v>
      </c>
      <c r="T67" s="218" t="s">
        <v>30</v>
      </c>
      <c r="U67" s="37"/>
    </row>
    <row r="68" spans="1:21">
      <c r="A68" s="197" t="s">
        <v>31</v>
      </c>
      <c r="B68" s="228">
        <v>46.6</v>
      </c>
      <c r="C68" s="228">
        <v>52.2</v>
      </c>
      <c r="D68" s="228">
        <v>53.7</v>
      </c>
      <c r="E68" s="228">
        <v>50.7</v>
      </c>
      <c r="F68" s="245">
        <v>49.6</v>
      </c>
      <c r="G68" s="181">
        <v>50.09</v>
      </c>
      <c r="H68" s="246">
        <v>50.6</v>
      </c>
      <c r="I68" s="181">
        <v>57.8</v>
      </c>
      <c r="J68" s="181">
        <v>70.2</v>
      </c>
      <c r="K68" s="181">
        <v>76.599999999999994</v>
      </c>
      <c r="L68" s="181">
        <v>83.25</v>
      </c>
      <c r="M68" s="181">
        <v>91.8</v>
      </c>
      <c r="N68" s="181">
        <v>93.554000000000002</v>
      </c>
      <c r="O68" s="181">
        <v>97.68</v>
      </c>
      <c r="P68" s="181">
        <v>88.612099999999998</v>
      </c>
      <c r="Q68" s="213" t="s">
        <v>44</v>
      </c>
      <c r="R68" s="180">
        <v>88.705699999999993</v>
      </c>
      <c r="S68" s="228">
        <v>93.962999999999994</v>
      </c>
      <c r="T68" s="228">
        <v>93.657899999999998</v>
      </c>
      <c r="U68" s="37"/>
    </row>
    <row r="69" spans="1:21">
      <c r="A69" s="197" t="s">
        <v>32</v>
      </c>
      <c r="B69" s="228">
        <v>47.6</v>
      </c>
      <c r="C69" s="228">
        <v>35</v>
      </c>
      <c r="D69" s="228">
        <v>35.299999999999997</v>
      </c>
      <c r="E69" s="228">
        <v>36.700000000000003</v>
      </c>
      <c r="F69" s="245">
        <v>37.200000000000003</v>
      </c>
      <c r="G69" s="181">
        <v>37.03</v>
      </c>
      <c r="H69" s="246">
        <v>36.299999999999997</v>
      </c>
      <c r="I69" s="181">
        <v>40</v>
      </c>
      <c r="J69" s="181">
        <v>46</v>
      </c>
      <c r="K69" s="181">
        <v>46.1</v>
      </c>
      <c r="L69" s="181">
        <v>49.3</v>
      </c>
      <c r="M69" s="181">
        <v>49.893999999999998</v>
      </c>
      <c r="N69" s="181">
        <v>49.668399999999998</v>
      </c>
      <c r="O69" s="181">
        <v>48.181199999999997</v>
      </c>
      <c r="P69" s="181">
        <v>51.363</v>
      </c>
      <c r="Q69" s="213">
        <v>51.457000000000001</v>
      </c>
      <c r="R69" s="180">
        <v>52.317699999999995</v>
      </c>
      <c r="S69" s="228">
        <v>50.0413</v>
      </c>
      <c r="T69" s="228">
        <v>49.574100000000001</v>
      </c>
      <c r="U69" s="37"/>
    </row>
    <row r="70" spans="1:21">
      <c r="A70" s="197" t="s">
        <v>33</v>
      </c>
      <c r="B70" s="228" t="s">
        <v>30</v>
      </c>
      <c r="C70" s="228" t="s">
        <v>30</v>
      </c>
      <c r="D70" s="228" t="s">
        <v>30</v>
      </c>
      <c r="E70" s="228" t="s">
        <v>30</v>
      </c>
      <c r="F70" s="228" t="s">
        <v>30</v>
      </c>
      <c r="G70" s="228" t="s">
        <v>30</v>
      </c>
      <c r="H70" s="228" t="s">
        <v>30</v>
      </c>
      <c r="I70" s="228" t="s">
        <v>30</v>
      </c>
      <c r="J70" s="228" t="s">
        <v>30</v>
      </c>
      <c r="K70" s="228" t="s">
        <v>30</v>
      </c>
      <c r="L70" s="228" t="s">
        <v>30</v>
      </c>
      <c r="M70" s="228" t="s">
        <v>30</v>
      </c>
      <c r="N70" s="228" t="s">
        <v>30</v>
      </c>
      <c r="O70" s="228" t="s">
        <v>30</v>
      </c>
      <c r="P70" s="228" t="s">
        <v>30</v>
      </c>
      <c r="Q70" s="213">
        <v>71.020700000000005</v>
      </c>
      <c r="R70" s="180">
        <v>85.993200000000002</v>
      </c>
      <c r="S70" s="228">
        <v>75.911199999999994</v>
      </c>
      <c r="T70" s="228">
        <v>74.268600000000006</v>
      </c>
      <c r="U70" s="37"/>
    </row>
    <row r="71" spans="1:21">
      <c r="A71" s="197" t="s">
        <v>34</v>
      </c>
      <c r="B71" s="228">
        <v>229.3</v>
      </c>
      <c r="C71" s="228">
        <v>253.2</v>
      </c>
      <c r="D71" s="228">
        <v>256.89999999999998</v>
      </c>
      <c r="E71" s="228">
        <v>268.60000000000002</v>
      </c>
      <c r="F71" s="245">
        <v>278.89999999999998</v>
      </c>
      <c r="G71" s="181">
        <v>287.3</v>
      </c>
      <c r="H71" s="246">
        <v>279.2</v>
      </c>
      <c r="I71" s="181">
        <v>327.10000000000002</v>
      </c>
      <c r="J71" s="181">
        <v>417.9</v>
      </c>
      <c r="K71" s="181">
        <v>476.6</v>
      </c>
      <c r="L71" s="181">
        <v>553.29999999999995</v>
      </c>
      <c r="M71" s="181">
        <v>595.13599999999997</v>
      </c>
      <c r="N71" s="181">
        <v>598.33219999999994</v>
      </c>
      <c r="O71" s="181">
        <v>581.86099999999999</v>
      </c>
      <c r="P71" s="181">
        <v>600.24480000000005</v>
      </c>
      <c r="Q71" s="213">
        <v>631.06240000000003</v>
      </c>
      <c r="R71" s="180">
        <v>660.88790000000006</v>
      </c>
      <c r="S71" s="228">
        <v>646.53240000000005</v>
      </c>
      <c r="T71" s="228">
        <v>633.43469999999991</v>
      </c>
      <c r="U71" s="37"/>
    </row>
    <row r="72" spans="1:21">
      <c r="A72" s="197" t="s">
        <v>3389</v>
      </c>
      <c r="B72" s="228">
        <v>26.6</v>
      </c>
      <c r="C72" s="228">
        <v>30.2</v>
      </c>
      <c r="D72" s="228">
        <v>37.9</v>
      </c>
      <c r="E72" s="228">
        <v>47.1</v>
      </c>
      <c r="F72" s="245">
        <v>54</v>
      </c>
      <c r="G72" s="181">
        <v>58.6</v>
      </c>
      <c r="H72" s="246">
        <v>58.5</v>
      </c>
      <c r="I72" s="181">
        <v>66.7</v>
      </c>
      <c r="J72" s="181">
        <v>97.2</v>
      </c>
      <c r="K72" s="181">
        <v>112.6</v>
      </c>
      <c r="L72" s="181">
        <v>124.1</v>
      </c>
      <c r="M72" s="181">
        <v>136.65299999999999</v>
      </c>
      <c r="N72" s="181">
        <v>142.5343</v>
      </c>
      <c r="O72" s="181">
        <v>142.55359999999999</v>
      </c>
      <c r="P72" s="231" t="s">
        <v>44</v>
      </c>
      <c r="Q72" s="213">
        <v>154.173</v>
      </c>
      <c r="R72" s="180">
        <v>155.08320000000001</v>
      </c>
      <c r="S72" s="228">
        <v>141.6841</v>
      </c>
      <c r="T72" s="228">
        <v>154.53989999999999</v>
      </c>
      <c r="U72" s="37"/>
    </row>
    <row r="73" spans="1:21">
      <c r="A73" s="197" t="s">
        <v>3014</v>
      </c>
      <c r="B73" s="228">
        <v>59.1</v>
      </c>
      <c r="C73" s="228">
        <v>70.400000000000006</v>
      </c>
      <c r="D73" s="228">
        <v>86.4</v>
      </c>
      <c r="E73" s="228">
        <v>104.2</v>
      </c>
      <c r="F73" s="245">
        <v>118.4</v>
      </c>
      <c r="G73" s="181">
        <v>128.38</v>
      </c>
      <c r="H73" s="246">
        <v>123.2</v>
      </c>
      <c r="I73" s="181">
        <v>142.4</v>
      </c>
      <c r="J73" s="181">
        <v>155.6</v>
      </c>
      <c r="K73" s="181">
        <v>168.3</v>
      </c>
      <c r="L73" s="181">
        <v>194.4</v>
      </c>
      <c r="M73" s="181">
        <v>216.83</v>
      </c>
      <c r="N73" s="181">
        <v>232.07069999999999</v>
      </c>
      <c r="O73" s="181">
        <v>252.24879999999999</v>
      </c>
      <c r="P73" s="181">
        <v>254.49809999999999</v>
      </c>
      <c r="Q73" s="213">
        <v>247.00559999999999</v>
      </c>
      <c r="R73" s="180">
        <v>257.44510000000002</v>
      </c>
      <c r="S73" s="228">
        <v>252.25210000000001</v>
      </c>
      <c r="T73" s="228">
        <v>270.13079999999997</v>
      </c>
      <c r="U73" s="37"/>
    </row>
    <row r="74" spans="1:21">
      <c r="A74" s="197" t="s">
        <v>3390</v>
      </c>
      <c r="B74" s="228" t="s">
        <v>30</v>
      </c>
      <c r="C74" s="228" t="s">
        <v>30</v>
      </c>
      <c r="D74" s="228" t="s">
        <v>30</v>
      </c>
      <c r="E74" s="228" t="s">
        <v>30</v>
      </c>
      <c r="F74" s="228" t="s">
        <v>30</v>
      </c>
      <c r="G74" s="228" t="s">
        <v>30</v>
      </c>
      <c r="H74" s="228" t="s">
        <v>30</v>
      </c>
      <c r="I74" s="228" t="s">
        <v>30</v>
      </c>
      <c r="J74" s="228" t="s">
        <v>30</v>
      </c>
      <c r="K74" s="228" t="s">
        <v>30</v>
      </c>
      <c r="L74" s="228" t="s">
        <v>30</v>
      </c>
      <c r="M74" s="228" t="s">
        <v>30</v>
      </c>
      <c r="N74" s="228" t="s">
        <v>30</v>
      </c>
      <c r="O74" s="228" t="s">
        <v>30</v>
      </c>
      <c r="P74" s="228" t="s">
        <v>30</v>
      </c>
      <c r="Q74" s="213" t="s">
        <v>44</v>
      </c>
      <c r="R74" s="180">
        <v>111.1777</v>
      </c>
      <c r="S74" s="245">
        <v>111.601</v>
      </c>
      <c r="T74" s="245">
        <v>111.221</v>
      </c>
      <c r="U74" s="287"/>
    </row>
    <row r="75" spans="1:21">
      <c r="A75" s="537" t="s">
        <v>103</v>
      </c>
      <c r="B75" s="538"/>
      <c r="C75" s="538"/>
      <c r="D75" s="538"/>
      <c r="E75" s="538"/>
      <c r="F75" s="538"/>
      <c r="G75" s="538"/>
      <c r="H75" s="538"/>
      <c r="I75" s="538"/>
      <c r="J75" s="538"/>
      <c r="K75" s="538"/>
      <c r="L75" s="538"/>
      <c r="M75" s="2"/>
      <c r="N75" s="2"/>
      <c r="P75" s="13"/>
      <c r="Q75" s="13"/>
      <c r="R75" s="13"/>
    </row>
    <row r="76" spans="1:21">
      <c r="A76" s="38"/>
      <c r="B76" s="39"/>
      <c r="C76" s="39"/>
      <c r="D76" s="39"/>
      <c r="E76" s="39"/>
      <c r="F76" s="39"/>
      <c r="G76" s="39"/>
      <c r="H76" s="39"/>
      <c r="I76" s="39"/>
      <c r="J76" s="39"/>
      <c r="K76" s="39"/>
      <c r="L76" s="39"/>
      <c r="M76" s="2"/>
      <c r="N76" s="2"/>
      <c r="P76" s="13"/>
      <c r="Q76" s="13"/>
      <c r="R76" s="13"/>
    </row>
    <row r="77" spans="1:21" ht="15">
      <c r="A77" s="526" t="s">
        <v>104</v>
      </c>
      <c r="B77" s="526"/>
      <c r="C77" s="526"/>
      <c r="D77" s="526"/>
      <c r="E77" s="526"/>
      <c r="F77" s="526"/>
      <c r="G77" s="526"/>
      <c r="H77" s="526"/>
      <c r="I77" s="526"/>
      <c r="J77" s="526"/>
      <c r="K77" s="526"/>
      <c r="L77" s="526"/>
      <c r="M77" s="526"/>
      <c r="N77" s="526"/>
      <c r="O77" s="526"/>
      <c r="P77" s="526"/>
      <c r="Q77" s="526"/>
      <c r="R77" s="526"/>
    </row>
    <row r="78" spans="1:21" ht="15.75" customHeight="1">
      <c r="A78" s="527" t="s">
        <v>94</v>
      </c>
      <c r="B78" s="527"/>
      <c r="C78" s="527"/>
      <c r="D78" s="527"/>
      <c r="E78" s="527"/>
      <c r="F78" s="527"/>
      <c r="G78" s="527"/>
      <c r="H78" s="527"/>
      <c r="I78" s="527"/>
      <c r="J78" s="527"/>
      <c r="K78" s="527"/>
      <c r="L78" s="527"/>
      <c r="M78" s="527"/>
      <c r="N78" s="527"/>
      <c r="O78" s="527"/>
      <c r="P78" s="527"/>
      <c r="Q78" s="527"/>
      <c r="R78" s="527"/>
      <c r="S78" s="527"/>
      <c r="T78" s="527"/>
    </row>
    <row r="79" spans="1:21">
      <c r="A79" s="193"/>
      <c r="B79" s="193">
        <v>2003</v>
      </c>
      <c r="C79" s="193">
        <v>2004</v>
      </c>
      <c r="D79" s="193">
        <v>2005</v>
      </c>
      <c r="E79" s="193">
        <v>2006</v>
      </c>
      <c r="F79" s="193">
        <v>2007</v>
      </c>
      <c r="G79" s="249">
        <v>2008</v>
      </c>
      <c r="H79" s="249">
        <v>2009</v>
      </c>
      <c r="I79" s="249">
        <v>2010</v>
      </c>
      <c r="J79" s="249">
        <v>2011</v>
      </c>
      <c r="K79" s="249">
        <v>2012</v>
      </c>
      <c r="L79" s="249">
        <v>2013</v>
      </c>
      <c r="M79" s="249">
        <v>2014</v>
      </c>
      <c r="N79" s="249">
        <v>2015</v>
      </c>
      <c r="O79" s="249">
        <v>2016</v>
      </c>
      <c r="P79" s="249">
        <v>2017</v>
      </c>
      <c r="Q79" s="249">
        <v>2018</v>
      </c>
      <c r="R79" s="249">
        <v>2019</v>
      </c>
      <c r="S79" s="193">
        <v>2020</v>
      </c>
      <c r="T79" s="193">
        <v>2021</v>
      </c>
    </row>
    <row r="80" spans="1:21">
      <c r="A80" s="175" t="s">
        <v>18</v>
      </c>
      <c r="B80" s="242">
        <v>40158.400000000001</v>
      </c>
      <c r="C80" s="242">
        <v>43909.7</v>
      </c>
      <c r="D80" s="242">
        <v>47122.5</v>
      </c>
      <c r="E80" s="242">
        <v>53815.8</v>
      </c>
      <c r="F80" s="243">
        <v>61459</v>
      </c>
      <c r="G80" s="180">
        <v>63481.03</v>
      </c>
      <c r="H80" s="244">
        <v>66253.7</v>
      </c>
      <c r="I80" s="180">
        <v>80260.600000000006</v>
      </c>
      <c r="J80" s="180">
        <v>121074.1</v>
      </c>
      <c r="K80" s="180">
        <v>132297.29999999999</v>
      </c>
      <c r="L80" s="290">
        <v>145347.07</v>
      </c>
      <c r="M80" s="290">
        <v>155665.60000000001</v>
      </c>
      <c r="N80" s="290">
        <v>161864.70000000001</v>
      </c>
      <c r="O80" s="290">
        <v>163262.70000000001</v>
      </c>
      <c r="P80" s="290">
        <v>166146.1</v>
      </c>
      <c r="Q80" s="290">
        <v>185197.3</v>
      </c>
      <c r="R80" s="290">
        <v>173468.2</v>
      </c>
      <c r="S80" s="242">
        <v>159952.4</v>
      </c>
      <c r="T80" s="242">
        <v>157945.5</v>
      </c>
    </row>
    <row r="81" spans="1:20">
      <c r="A81" s="197" t="s">
        <v>19</v>
      </c>
      <c r="B81" s="228">
        <v>1854.9</v>
      </c>
      <c r="C81" s="228">
        <v>1899.2</v>
      </c>
      <c r="D81" s="228">
        <v>2034.2</v>
      </c>
      <c r="E81" s="228">
        <v>2227.9</v>
      </c>
      <c r="F81" s="245">
        <v>2360.3000000000002</v>
      </c>
      <c r="G81" s="181">
        <v>2328.4299999999998</v>
      </c>
      <c r="H81" s="246">
        <v>2237.9</v>
      </c>
      <c r="I81" s="181">
        <v>2827.7</v>
      </c>
      <c r="J81" s="181">
        <v>4057.7</v>
      </c>
      <c r="K81" s="181">
        <v>4426.3999999999996</v>
      </c>
      <c r="L81" s="291">
        <v>4768.07</v>
      </c>
      <c r="M81" s="291">
        <v>4996.3999999999996</v>
      </c>
      <c r="N81" s="291">
        <v>5010.5</v>
      </c>
      <c r="O81" s="291">
        <v>4992.6000000000004</v>
      </c>
      <c r="P81" s="291">
        <v>5265.2</v>
      </c>
      <c r="Q81" s="291">
        <v>5428.2</v>
      </c>
      <c r="R81" s="291">
        <v>5464.9</v>
      </c>
      <c r="S81" s="228">
        <v>5235.3999999999996</v>
      </c>
      <c r="T81" s="228">
        <v>5381.1</v>
      </c>
    </row>
    <row r="82" spans="1:20">
      <c r="A82" s="197" t="s">
        <v>20</v>
      </c>
      <c r="B82" s="228">
        <v>1655.1</v>
      </c>
      <c r="C82" s="228">
        <v>1969.1</v>
      </c>
      <c r="D82" s="228">
        <v>2029.1</v>
      </c>
      <c r="E82" s="228">
        <v>2299.8000000000002</v>
      </c>
      <c r="F82" s="245">
        <v>2548.1999999999998</v>
      </c>
      <c r="G82" s="181">
        <v>2576.6</v>
      </c>
      <c r="H82" s="246">
        <v>2725.7</v>
      </c>
      <c r="I82" s="181">
        <v>3109.7</v>
      </c>
      <c r="J82" s="181">
        <v>4258.1000000000004</v>
      </c>
      <c r="K82" s="181">
        <v>4784.8</v>
      </c>
      <c r="L82" s="291">
        <v>5265.14</v>
      </c>
      <c r="M82" s="291">
        <v>5778.7</v>
      </c>
      <c r="N82" s="291">
        <v>6114.9</v>
      </c>
      <c r="O82" s="291">
        <v>6126.1</v>
      </c>
      <c r="P82" s="291">
        <v>6409.3</v>
      </c>
      <c r="Q82" s="291">
        <v>6423.7</v>
      </c>
      <c r="R82" s="291">
        <v>6578.2</v>
      </c>
      <c r="S82" s="228">
        <v>6002.7</v>
      </c>
      <c r="T82" s="228">
        <v>5511.8</v>
      </c>
    </row>
    <row r="83" spans="1:20">
      <c r="A83" s="197" t="s">
        <v>21</v>
      </c>
      <c r="B83" s="228">
        <v>3067</v>
      </c>
      <c r="C83" s="228">
        <v>3519</v>
      </c>
      <c r="D83" s="228">
        <v>3500.4</v>
      </c>
      <c r="E83" s="228">
        <v>4192</v>
      </c>
      <c r="F83" s="245">
        <v>4700.6000000000004</v>
      </c>
      <c r="G83" s="181">
        <v>4707.8</v>
      </c>
      <c r="H83" s="246">
        <v>4564.1000000000004</v>
      </c>
      <c r="I83" s="181">
        <v>4770.3999999999996</v>
      </c>
      <c r="J83" s="181">
        <v>5816.3</v>
      </c>
      <c r="K83" s="181">
        <v>6220.6</v>
      </c>
      <c r="L83" s="291">
        <v>6874.71</v>
      </c>
      <c r="M83" s="291">
        <v>7476.9</v>
      </c>
      <c r="N83" s="291">
        <v>7480.9</v>
      </c>
      <c r="O83" s="291">
        <v>8042.2</v>
      </c>
      <c r="P83" s="291">
        <v>7887.7</v>
      </c>
      <c r="Q83" s="291">
        <v>8019.6</v>
      </c>
      <c r="R83" s="291">
        <v>8227.6</v>
      </c>
      <c r="S83" s="228">
        <v>7639.9</v>
      </c>
      <c r="T83" s="228">
        <v>7919.4</v>
      </c>
    </row>
    <row r="84" spans="1:20">
      <c r="A84" s="197" t="s">
        <v>22</v>
      </c>
      <c r="B84" s="228">
        <v>905.3</v>
      </c>
      <c r="C84" s="228">
        <v>973.1</v>
      </c>
      <c r="D84" s="228">
        <v>1061.7</v>
      </c>
      <c r="E84" s="228">
        <v>1242.5999999999999</v>
      </c>
      <c r="F84" s="245">
        <v>3712.7</v>
      </c>
      <c r="G84" s="181">
        <v>3376.64</v>
      </c>
      <c r="H84" s="246">
        <v>5314.8</v>
      </c>
      <c r="I84" s="181">
        <v>6748.3</v>
      </c>
      <c r="J84" s="181">
        <v>13370.2</v>
      </c>
      <c r="K84" s="181">
        <v>13886.6</v>
      </c>
      <c r="L84" s="291">
        <v>18282.25</v>
      </c>
      <c r="M84" s="291">
        <v>18089</v>
      </c>
      <c r="N84" s="291">
        <v>18933.900000000001</v>
      </c>
      <c r="O84" s="291">
        <v>15511.7</v>
      </c>
      <c r="P84" s="291">
        <v>12850.4</v>
      </c>
      <c r="Q84" s="291" t="s">
        <v>44</v>
      </c>
      <c r="R84" s="291">
        <v>20107.5</v>
      </c>
      <c r="S84" s="228">
        <v>13922.4</v>
      </c>
      <c r="T84" s="228">
        <v>19377.8</v>
      </c>
    </row>
    <row r="85" spans="1:20">
      <c r="A85" s="197" t="s">
        <v>23</v>
      </c>
      <c r="B85" s="228">
        <v>1036.2</v>
      </c>
      <c r="C85" s="228">
        <v>1445.2</v>
      </c>
      <c r="D85" s="228">
        <v>1506.4</v>
      </c>
      <c r="E85" s="228">
        <v>1406.3</v>
      </c>
      <c r="F85" s="245">
        <v>1426.8</v>
      </c>
      <c r="G85" s="181">
        <v>1398.57</v>
      </c>
      <c r="H85" s="246">
        <v>1351.9</v>
      </c>
      <c r="I85" s="181">
        <v>1539.2</v>
      </c>
      <c r="J85" s="181">
        <v>2129.1999999999998</v>
      </c>
      <c r="K85" s="181">
        <v>2425.4</v>
      </c>
      <c r="L85" s="291">
        <v>2633.57</v>
      </c>
      <c r="M85" s="291">
        <v>2722.3</v>
      </c>
      <c r="N85" s="291">
        <v>2721.7</v>
      </c>
      <c r="O85" s="291">
        <v>2906</v>
      </c>
      <c r="P85" s="291">
        <v>3099.6</v>
      </c>
      <c r="Q85" s="291">
        <v>3095.5</v>
      </c>
      <c r="R85" s="291">
        <v>3518.7</v>
      </c>
      <c r="S85" s="228">
        <v>2589.8000000000002</v>
      </c>
      <c r="T85" s="228">
        <v>1336.8</v>
      </c>
    </row>
    <row r="86" spans="1:20">
      <c r="A86" s="197" t="s">
        <v>24</v>
      </c>
      <c r="B86" s="228">
        <v>1260.2</v>
      </c>
      <c r="C86" s="228">
        <v>1307.4000000000001</v>
      </c>
      <c r="D86" s="228">
        <v>1281.2</v>
      </c>
      <c r="E86" s="228">
        <v>1435.3</v>
      </c>
      <c r="F86" s="245">
        <v>1588.6</v>
      </c>
      <c r="G86" s="181">
        <v>1667.29</v>
      </c>
      <c r="H86" s="246">
        <v>1654.6</v>
      </c>
      <c r="I86" s="181">
        <v>1707.7</v>
      </c>
      <c r="J86" s="181">
        <v>2247</v>
      </c>
      <c r="K86" s="181">
        <v>2477.8000000000002</v>
      </c>
      <c r="L86" s="291">
        <v>2726.45</v>
      </c>
      <c r="M86" s="291">
        <v>2731.5</v>
      </c>
      <c r="N86" s="291">
        <v>2733.4</v>
      </c>
      <c r="O86" s="291">
        <v>2735.1</v>
      </c>
      <c r="P86" s="291">
        <v>2961</v>
      </c>
      <c r="Q86" s="291">
        <v>2905.6</v>
      </c>
      <c r="R86" s="291">
        <v>2986.6</v>
      </c>
      <c r="S86" s="228">
        <v>2916.2</v>
      </c>
      <c r="T86" s="228">
        <v>3087.1</v>
      </c>
    </row>
    <row r="87" spans="1:20">
      <c r="A87" s="197" t="s">
        <v>25</v>
      </c>
      <c r="B87" s="228">
        <v>2952.5</v>
      </c>
      <c r="C87" s="228">
        <v>3056.2</v>
      </c>
      <c r="D87" s="228">
        <v>3357.3</v>
      </c>
      <c r="E87" s="228">
        <v>3824.3</v>
      </c>
      <c r="F87" s="245">
        <v>4271.3999999999996</v>
      </c>
      <c r="G87" s="181">
        <v>4383.8599999999997</v>
      </c>
      <c r="H87" s="246">
        <v>4588.3999999999996</v>
      </c>
      <c r="I87" s="181">
        <v>5610.4</v>
      </c>
      <c r="J87" s="181">
        <v>7406.1</v>
      </c>
      <c r="K87" s="181">
        <v>8441.4</v>
      </c>
      <c r="L87" s="291">
        <v>9664.6200000000008</v>
      </c>
      <c r="M87" s="291">
        <v>10055.200000000001</v>
      </c>
      <c r="N87" s="291">
        <v>9871.5</v>
      </c>
      <c r="O87" s="291">
        <v>10355.1</v>
      </c>
      <c r="P87" s="291">
        <v>10843.1</v>
      </c>
      <c r="Q87" s="291">
        <v>10362.4</v>
      </c>
      <c r="R87" s="291">
        <v>10592.1</v>
      </c>
      <c r="S87" s="228">
        <v>9347.1</v>
      </c>
      <c r="T87" s="228">
        <v>6757.4</v>
      </c>
    </row>
    <row r="88" spans="1:20">
      <c r="A88" s="197" t="s">
        <v>26</v>
      </c>
      <c r="B88" s="228">
        <v>2885.9</v>
      </c>
      <c r="C88" s="228">
        <v>3157.1</v>
      </c>
      <c r="D88" s="228">
        <v>3412.5</v>
      </c>
      <c r="E88" s="228">
        <v>3835.9</v>
      </c>
      <c r="F88" s="245">
        <v>4285.8</v>
      </c>
      <c r="G88" s="181">
        <v>4485.42</v>
      </c>
      <c r="H88" s="246">
        <v>4526.8</v>
      </c>
      <c r="I88" s="181">
        <v>5538.9</v>
      </c>
      <c r="J88" s="181">
        <v>8257.2000000000007</v>
      </c>
      <c r="K88" s="181">
        <v>9237.1</v>
      </c>
      <c r="L88" s="291">
        <v>9883.0400000000009</v>
      </c>
      <c r="M88" s="291">
        <v>10911.6</v>
      </c>
      <c r="N88" s="291">
        <v>10701.1</v>
      </c>
      <c r="O88" s="291">
        <v>10527.5</v>
      </c>
      <c r="P88" s="291">
        <v>11413.7</v>
      </c>
      <c r="Q88" s="291">
        <v>11593.4</v>
      </c>
      <c r="R88" s="291">
        <v>12210.2</v>
      </c>
      <c r="S88" s="228">
        <v>12194.4</v>
      </c>
      <c r="T88" s="228">
        <v>10146.200000000001</v>
      </c>
    </row>
    <row r="89" spans="1:20">
      <c r="A89" s="197" t="s">
        <v>27</v>
      </c>
      <c r="B89" s="228">
        <v>5605.1</v>
      </c>
      <c r="C89" s="228">
        <v>5727.4</v>
      </c>
      <c r="D89" s="228">
        <v>6283.4</v>
      </c>
      <c r="E89" s="228">
        <v>7516.9</v>
      </c>
      <c r="F89" s="245">
        <v>8333.6</v>
      </c>
      <c r="G89" s="181">
        <v>8292.7800000000007</v>
      </c>
      <c r="H89" s="246">
        <v>7946.4</v>
      </c>
      <c r="I89" s="181">
        <v>9071.1</v>
      </c>
      <c r="J89" s="181">
        <v>13116.1</v>
      </c>
      <c r="K89" s="181">
        <v>13791.8</v>
      </c>
      <c r="L89" s="291">
        <v>14106.49</v>
      </c>
      <c r="M89" s="291">
        <v>14107</v>
      </c>
      <c r="N89" s="291">
        <v>14123.2</v>
      </c>
      <c r="O89" s="291">
        <v>13877.6</v>
      </c>
      <c r="P89" s="291">
        <v>13905.2</v>
      </c>
      <c r="Q89" s="291">
        <v>14261.3</v>
      </c>
      <c r="R89" s="291">
        <v>14650.1</v>
      </c>
      <c r="S89" s="228">
        <v>14193.9</v>
      </c>
      <c r="T89" s="228">
        <v>14499.1</v>
      </c>
    </row>
    <row r="90" spans="1:20">
      <c r="A90" s="197" t="s">
        <v>28</v>
      </c>
      <c r="B90" s="228">
        <v>2148.5</v>
      </c>
      <c r="C90" s="228">
        <v>2252.1999999999998</v>
      </c>
      <c r="D90" s="228">
        <v>2485.6</v>
      </c>
      <c r="E90" s="228">
        <v>2850.3</v>
      </c>
      <c r="F90" s="245">
        <v>3107.5</v>
      </c>
      <c r="G90" s="181">
        <v>2868.62</v>
      </c>
      <c r="H90" s="246">
        <v>2311.1</v>
      </c>
      <c r="I90" s="181">
        <v>1990.7</v>
      </c>
      <c r="J90" s="181">
        <v>4284.8999999999996</v>
      </c>
      <c r="K90" s="181">
        <v>4846.5</v>
      </c>
      <c r="L90" s="291">
        <v>5885.65</v>
      </c>
      <c r="M90" s="291">
        <v>6423.7</v>
      </c>
      <c r="N90" s="291">
        <v>7252.5</v>
      </c>
      <c r="O90" s="291">
        <v>6484.2</v>
      </c>
      <c r="P90" s="291">
        <v>6935.9</v>
      </c>
      <c r="Q90" s="291" t="s">
        <v>44</v>
      </c>
      <c r="R90" s="291">
        <v>7827.9</v>
      </c>
      <c r="S90" s="228">
        <v>6401.9</v>
      </c>
      <c r="T90" s="228">
        <v>3401.7</v>
      </c>
    </row>
    <row r="91" spans="1:20">
      <c r="A91" s="197" t="s">
        <v>29</v>
      </c>
      <c r="B91" s="228">
        <v>2165.6</v>
      </c>
      <c r="C91" s="228">
        <v>2349.9</v>
      </c>
      <c r="D91" s="228">
        <v>2669.7</v>
      </c>
      <c r="E91" s="228">
        <v>3039.9</v>
      </c>
      <c r="F91" s="245">
        <v>3458.7</v>
      </c>
      <c r="G91" s="181">
        <v>3751.6</v>
      </c>
      <c r="H91" s="246">
        <v>4024</v>
      </c>
      <c r="I91" s="181">
        <v>4510</v>
      </c>
      <c r="J91" s="181">
        <v>6370.7</v>
      </c>
      <c r="K91" s="181">
        <v>7123.9</v>
      </c>
      <c r="L91" s="291">
        <v>7617.03</v>
      </c>
      <c r="M91" s="291">
        <v>8445.6</v>
      </c>
      <c r="N91" s="291">
        <v>9115.5</v>
      </c>
      <c r="O91" s="291">
        <v>9101.5</v>
      </c>
      <c r="P91" s="231" t="s">
        <v>44</v>
      </c>
      <c r="Q91" s="202" t="s">
        <v>30</v>
      </c>
      <c r="R91" s="291" t="s">
        <v>30</v>
      </c>
      <c r="S91" s="291" t="s">
        <v>30</v>
      </c>
      <c r="T91" s="291" t="s">
        <v>30</v>
      </c>
    </row>
    <row r="92" spans="1:20">
      <c r="A92" s="197" t="s">
        <v>31</v>
      </c>
      <c r="B92" s="228">
        <v>1568</v>
      </c>
      <c r="C92" s="228">
        <v>1583.5</v>
      </c>
      <c r="D92" s="228">
        <v>1898.2</v>
      </c>
      <c r="E92" s="228">
        <v>2133.1</v>
      </c>
      <c r="F92" s="245">
        <v>2339.6999999999998</v>
      </c>
      <c r="G92" s="181">
        <v>3982.5</v>
      </c>
      <c r="H92" s="246">
        <v>4816.3999999999996</v>
      </c>
      <c r="I92" s="181">
        <v>7917.7</v>
      </c>
      <c r="J92" s="181">
        <v>14312.7</v>
      </c>
      <c r="K92" s="181">
        <v>16152.8</v>
      </c>
      <c r="L92" s="291">
        <v>15640.1</v>
      </c>
      <c r="M92" s="291">
        <v>16772.599999999999</v>
      </c>
      <c r="N92" s="291">
        <v>18083.5</v>
      </c>
      <c r="O92" s="291">
        <v>19661.5</v>
      </c>
      <c r="P92" s="291">
        <v>19029.3</v>
      </c>
      <c r="Q92" s="291">
        <v>19419</v>
      </c>
      <c r="R92" s="291">
        <v>19596.099999999999</v>
      </c>
      <c r="S92" s="228">
        <v>16756.099999999999</v>
      </c>
      <c r="T92" s="228">
        <v>18382</v>
      </c>
    </row>
    <row r="93" spans="1:20">
      <c r="A93" s="197" t="s">
        <v>32</v>
      </c>
      <c r="B93" s="228">
        <v>2384.6999999999998</v>
      </c>
      <c r="C93" s="228">
        <v>2504.1999999999998</v>
      </c>
      <c r="D93" s="228">
        <v>2415.1999999999998</v>
      </c>
      <c r="E93" s="228">
        <v>2459.4</v>
      </c>
      <c r="F93" s="245">
        <v>2665.7</v>
      </c>
      <c r="G93" s="181">
        <v>2561.7800000000002</v>
      </c>
      <c r="H93" s="246">
        <v>2628.5</v>
      </c>
      <c r="I93" s="181">
        <v>2808</v>
      </c>
      <c r="J93" s="181">
        <v>3199.3</v>
      </c>
      <c r="K93" s="181">
        <v>3215.4</v>
      </c>
      <c r="L93" s="291">
        <v>3223.29</v>
      </c>
      <c r="M93" s="291">
        <v>3222.9</v>
      </c>
      <c r="N93" s="291">
        <v>3345</v>
      </c>
      <c r="O93" s="291">
        <v>3445.9</v>
      </c>
      <c r="P93" s="291">
        <v>3712.2</v>
      </c>
      <c r="Q93" s="291">
        <v>3758.3</v>
      </c>
      <c r="R93" s="291">
        <v>3762.1</v>
      </c>
      <c r="S93" s="228">
        <v>2997.3</v>
      </c>
      <c r="T93" s="228">
        <v>2514.5</v>
      </c>
    </row>
    <row r="94" spans="1:20">
      <c r="A94" s="197" t="s">
        <v>33</v>
      </c>
      <c r="B94" s="228" t="s">
        <v>30</v>
      </c>
      <c r="C94" s="228" t="s">
        <v>30</v>
      </c>
      <c r="D94" s="228" t="s">
        <v>30</v>
      </c>
      <c r="E94" s="228" t="s">
        <v>30</v>
      </c>
      <c r="F94" s="228" t="s">
        <v>30</v>
      </c>
      <c r="G94" s="228" t="s">
        <v>30</v>
      </c>
      <c r="H94" s="228" t="s">
        <v>30</v>
      </c>
      <c r="I94" s="228" t="s">
        <v>30</v>
      </c>
      <c r="J94" s="228" t="s">
        <v>30</v>
      </c>
      <c r="K94" s="228" t="s">
        <v>30</v>
      </c>
      <c r="L94" s="228" t="s">
        <v>30</v>
      </c>
      <c r="M94" s="228" t="s">
        <v>30</v>
      </c>
      <c r="N94" s="228" t="s">
        <v>30</v>
      </c>
      <c r="O94" s="228" t="s">
        <v>30</v>
      </c>
      <c r="P94" s="228" t="s">
        <v>30</v>
      </c>
      <c r="Q94" s="291">
        <v>2265</v>
      </c>
      <c r="R94" s="291">
        <v>3254.8</v>
      </c>
      <c r="S94" s="228">
        <v>3327.1</v>
      </c>
      <c r="T94" s="228">
        <v>2036.6</v>
      </c>
    </row>
    <row r="95" spans="1:20">
      <c r="A95" s="197" t="s">
        <v>34</v>
      </c>
      <c r="B95" s="228">
        <v>3860.7</v>
      </c>
      <c r="C95" s="228">
        <v>4463.6000000000004</v>
      </c>
      <c r="D95" s="228">
        <v>4855.6000000000004</v>
      </c>
      <c r="E95" s="228">
        <v>5618.7</v>
      </c>
      <c r="F95" s="245">
        <v>5943.7</v>
      </c>
      <c r="G95" s="181">
        <v>6026.07</v>
      </c>
      <c r="H95" s="246">
        <v>5988.8</v>
      </c>
      <c r="I95" s="181">
        <v>7160.8</v>
      </c>
      <c r="J95" s="181">
        <v>10383.200000000001</v>
      </c>
      <c r="K95" s="181">
        <v>11245</v>
      </c>
      <c r="L95" s="291">
        <v>13087.65</v>
      </c>
      <c r="M95" s="291">
        <v>14325.5</v>
      </c>
      <c r="N95" s="291">
        <v>14478.8</v>
      </c>
      <c r="O95" s="291">
        <v>15220.2</v>
      </c>
      <c r="P95" s="291">
        <v>16078.6</v>
      </c>
      <c r="Q95" s="291">
        <v>16088.4</v>
      </c>
      <c r="R95" s="291">
        <v>16158</v>
      </c>
      <c r="S95" s="228">
        <v>15369.7</v>
      </c>
      <c r="T95" s="228">
        <v>15993.2</v>
      </c>
    </row>
    <row r="96" spans="1:20">
      <c r="A96" s="197" t="s">
        <v>3389</v>
      </c>
      <c r="B96" s="228">
        <v>1680</v>
      </c>
      <c r="C96" s="228">
        <v>1868.2</v>
      </c>
      <c r="D96" s="228">
        <v>2081.3000000000002</v>
      </c>
      <c r="E96" s="228">
        <v>2340</v>
      </c>
      <c r="F96" s="245">
        <v>2734.6</v>
      </c>
      <c r="G96" s="181">
        <v>2881.55</v>
      </c>
      <c r="H96" s="246">
        <v>3012</v>
      </c>
      <c r="I96" s="181">
        <v>3562.4</v>
      </c>
      <c r="J96" s="181">
        <v>5826.6</v>
      </c>
      <c r="K96" s="181">
        <v>6122.1</v>
      </c>
      <c r="L96" s="291">
        <v>6821.75</v>
      </c>
      <c r="M96" s="291">
        <v>7873.9</v>
      </c>
      <c r="N96" s="291">
        <v>10403.799999999999</v>
      </c>
      <c r="O96" s="291">
        <v>10570.7</v>
      </c>
      <c r="P96" s="231" t="s">
        <v>44</v>
      </c>
      <c r="Q96" s="291">
        <v>10169.299999999999</v>
      </c>
      <c r="R96" s="291">
        <v>10408.200000000001</v>
      </c>
      <c r="S96" s="228">
        <v>10236.799999999999</v>
      </c>
      <c r="T96" s="228">
        <v>10509.6</v>
      </c>
    </row>
    <row r="97" spans="1:21">
      <c r="A97" s="197" t="s">
        <v>3014</v>
      </c>
      <c r="B97" s="228">
        <v>5128.7</v>
      </c>
      <c r="C97" s="228">
        <v>5834.4</v>
      </c>
      <c r="D97" s="228">
        <v>6250.7</v>
      </c>
      <c r="E97" s="228">
        <v>7393.4</v>
      </c>
      <c r="F97" s="245">
        <v>7981.1</v>
      </c>
      <c r="G97" s="181">
        <v>8191.52</v>
      </c>
      <c r="H97" s="246">
        <v>8562.2999999999993</v>
      </c>
      <c r="I97" s="181">
        <v>11387.7</v>
      </c>
      <c r="J97" s="181">
        <v>16038.8</v>
      </c>
      <c r="K97" s="181">
        <v>17899.7</v>
      </c>
      <c r="L97" s="291">
        <v>18867.27</v>
      </c>
      <c r="M97" s="291">
        <v>21732.799999999999</v>
      </c>
      <c r="N97" s="291">
        <v>21494.5</v>
      </c>
      <c r="O97" s="291">
        <v>23704.6</v>
      </c>
      <c r="P97" s="291">
        <v>27482.799999999999</v>
      </c>
      <c r="Q97" s="291">
        <v>37703.300000000003</v>
      </c>
      <c r="R97" s="291">
        <v>20725.400000000001</v>
      </c>
      <c r="S97" s="228">
        <v>23567</v>
      </c>
      <c r="T97" s="228">
        <v>24360.2</v>
      </c>
    </row>
    <row r="98" spans="1:21">
      <c r="A98" s="197" t="s">
        <v>3390</v>
      </c>
      <c r="B98" s="228" t="s">
        <v>30</v>
      </c>
      <c r="C98" s="228" t="s">
        <v>30</v>
      </c>
      <c r="D98" s="228" t="s">
        <v>30</v>
      </c>
      <c r="E98" s="228" t="s">
        <v>30</v>
      </c>
      <c r="F98" s="228" t="s">
        <v>30</v>
      </c>
      <c r="G98" s="228" t="s">
        <v>30</v>
      </c>
      <c r="H98" s="228" t="s">
        <v>30</v>
      </c>
      <c r="I98" s="228" t="s">
        <v>30</v>
      </c>
      <c r="J98" s="228" t="s">
        <v>30</v>
      </c>
      <c r="K98" s="228" t="s">
        <v>30</v>
      </c>
      <c r="L98" s="228" t="s">
        <v>30</v>
      </c>
      <c r="M98" s="228" t="s">
        <v>30</v>
      </c>
      <c r="N98" s="228" t="s">
        <v>30</v>
      </c>
      <c r="O98" s="228" t="s">
        <v>30</v>
      </c>
      <c r="P98" s="228" t="s">
        <v>30</v>
      </c>
      <c r="Q98" s="291" t="s">
        <v>44</v>
      </c>
      <c r="R98" s="291">
        <v>7399.6</v>
      </c>
      <c r="S98" s="245">
        <v>7254.8</v>
      </c>
      <c r="T98" s="245">
        <v>6730.7</v>
      </c>
      <c r="U98" s="16"/>
    </row>
    <row r="99" spans="1:21" ht="14.25" customHeight="1">
      <c r="A99" s="537" t="s">
        <v>103</v>
      </c>
      <c r="B99" s="538"/>
      <c r="C99" s="538"/>
      <c r="D99" s="538"/>
      <c r="E99" s="538"/>
      <c r="F99" s="538"/>
      <c r="G99" s="538"/>
      <c r="H99" s="538"/>
      <c r="I99" s="538"/>
      <c r="J99" s="538"/>
      <c r="K99" s="538"/>
      <c r="L99" s="538"/>
      <c r="M99" s="2"/>
      <c r="N99" s="2"/>
    </row>
    <row r="100" spans="1:21" ht="15.75" customHeight="1">
      <c r="B100" s="2"/>
      <c r="C100" s="2"/>
      <c r="D100" s="2"/>
      <c r="E100" s="2"/>
      <c r="F100" s="2"/>
      <c r="G100" s="2"/>
      <c r="H100" s="2"/>
      <c r="I100" s="2"/>
      <c r="J100" s="2"/>
      <c r="K100" s="2"/>
      <c r="L100" s="2"/>
      <c r="M100" s="2"/>
      <c r="N100" s="2"/>
    </row>
  </sheetData>
  <mergeCells count="14">
    <mergeCell ref="A77:R77"/>
    <mergeCell ref="A99:L99"/>
    <mergeCell ref="A78:T78"/>
    <mergeCell ref="A1:T1"/>
    <mergeCell ref="A29:T29"/>
    <mergeCell ref="A54:T54"/>
    <mergeCell ref="A53:T53"/>
    <mergeCell ref="A50:J50"/>
    <mergeCell ref="A75:L75"/>
    <mergeCell ref="A25:J25"/>
    <mergeCell ref="A26:J26"/>
    <mergeCell ref="A4:T4"/>
    <mergeCell ref="A3:T3"/>
    <mergeCell ref="A28:T28"/>
  </mergeCell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72"/>
  <sheetViews>
    <sheetView topLeftCell="A10" workbookViewId="0">
      <selection activeCell="D28" sqref="D28:R28"/>
    </sheetView>
  </sheetViews>
  <sheetFormatPr defaultRowHeight="12.75"/>
  <cols>
    <col min="1" max="1" width="17.7109375" style="1" customWidth="1"/>
    <col min="2" max="20" width="8.28515625" style="1" customWidth="1"/>
    <col min="21" max="256" width="9.140625" style="1"/>
    <col min="257" max="257" width="22.28515625" style="1" customWidth="1"/>
    <col min="258" max="274" width="9.42578125" style="1" customWidth="1"/>
    <col min="275" max="276" width="10.28515625" style="1" bestFit="1" customWidth="1"/>
    <col min="277" max="512" width="9.140625" style="1"/>
    <col min="513" max="513" width="22.28515625" style="1" customWidth="1"/>
    <col min="514" max="530" width="9.42578125" style="1" customWidth="1"/>
    <col min="531" max="532" width="10.28515625" style="1" bestFit="1" customWidth="1"/>
    <col min="533" max="768" width="9.140625" style="1"/>
    <col min="769" max="769" width="22.28515625" style="1" customWidth="1"/>
    <col min="770" max="786" width="9.42578125" style="1" customWidth="1"/>
    <col min="787" max="788" width="10.28515625" style="1" bestFit="1" customWidth="1"/>
    <col min="789" max="1024" width="9.140625" style="1"/>
    <col min="1025" max="1025" width="22.28515625" style="1" customWidth="1"/>
    <col min="1026" max="1042" width="9.42578125" style="1" customWidth="1"/>
    <col min="1043" max="1044" width="10.28515625" style="1" bestFit="1" customWidth="1"/>
    <col min="1045" max="1280" width="9.140625" style="1"/>
    <col min="1281" max="1281" width="22.28515625" style="1" customWidth="1"/>
    <col min="1282" max="1298" width="9.42578125" style="1" customWidth="1"/>
    <col min="1299" max="1300" width="10.28515625" style="1" bestFit="1" customWidth="1"/>
    <col min="1301" max="1536" width="9.140625" style="1"/>
    <col min="1537" max="1537" width="22.28515625" style="1" customWidth="1"/>
    <col min="1538" max="1554" width="9.42578125" style="1" customWidth="1"/>
    <col min="1555" max="1556" width="10.28515625" style="1" bestFit="1" customWidth="1"/>
    <col min="1557" max="1792" width="9.140625" style="1"/>
    <col min="1793" max="1793" width="22.28515625" style="1" customWidth="1"/>
    <col min="1794" max="1810" width="9.42578125" style="1" customWidth="1"/>
    <col min="1811" max="1812" width="10.28515625" style="1" bestFit="1" customWidth="1"/>
    <col min="1813" max="2048" width="9.140625" style="1"/>
    <col min="2049" max="2049" width="22.28515625" style="1" customWidth="1"/>
    <col min="2050" max="2066" width="9.42578125" style="1" customWidth="1"/>
    <col min="2067" max="2068" width="10.28515625" style="1" bestFit="1" customWidth="1"/>
    <col min="2069" max="2304" width="9.140625" style="1"/>
    <col min="2305" max="2305" width="22.28515625" style="1" customWidth="1"/>
    <col min="2306" max="2322" width="9.42578125" style="1" customWidth="1"/>
    <col min="2323" max="2324" width="10.28515625" style="1" bestFit="1" customWidth="1"/>
    <col min="2325" max="2560" width="9.140625" style="1"/>
    <col min="2561" max="2561" width="22.28515625" style="1" customWidth="1"/>
    <col min="2562" max="2578" width="9.42578125" style="1" customWidth="1"/>
    <col min="2579" max="2580" width="10.28515625" style="1" bestFit="1" customWidth="1"/>
    <col min="2581" max="2816" width="9.140625" style="1"/>
    <col min="2817" max="2817" width="22.28515625" style="1" customWidth="1"/>
    <col min="2818" max="2834" width="9.42578125" style="1" customWidth="1"/>
    <col min="2835" max="2836" width="10.28515625" style="1" bestFit="1" customWidth="1"/>
    <col min="2837" max="3072" width="9.140625" style="1"/>
    <col min="3073" max="3073" width="22.28515625" style="1" customWidth="1"/>
    <col min="3074" max="3090" width="9.42578125" style="1" customWidth="1"/>
    <col min="3091" max="3092" width="10.28515625" style="1" bestFit="1" customWidth="1"/>
    <col min="3093" max="3328" width="9.140625" style="1"/>
    <col min="3329" max="3329" width="22.28515625" style="1" customWidth="1"/>
    <col min="3330" max="3346" width="9.42578125" style="1" customWidth="1"/>
    <col min="3347" max="3348" width="10.28515625" style="1" bestFit="1" customWidth="1"/>
    <col min="3349" max="3584" width="9.140625" style="1"/>
    <col min="3585" max="3585" width="22.28515625" style="1" customWidth="1"/>
    <col min="3586" max="3602" width="9.42578125" style="1" customWidth="1"/>
    <col min="3603" max="3604" width="10.28515625" style="1" bestFit="1" customWidth="1"/>
    <col min="3605" max="3840" width="9.140625" style="1"/>
    <col min="3841" max="3841" width="22.28515625" style="1" customWidth="1"/>
    <col min="3842" max="3858" width="9.42578125" style="1" customWidth="1"/>
    <col min="3859" max="3860" width="10.28515625" style="1" bestFit="1" customWidth="1"/>
    <col min="3861" max="4096" width="9.140625" style="1"/>
    <col min="4097" max="4097" width="22.28515625" style="1" customWidth="1"/>
    <col min="4098" max="4114" width="9.42578125" style="1" customWidth="1"/>
    <col min="4115" max="4116" width="10.28515625" style="1" bestFit="1" customWidth="1"/>
    <col min="4117" max="4352" width="9.140625" style="1"/>
    <col min="4353" max="4353" width="22.28515625" style="1" customWidth="1"/>
    <col min="4354" max="4370" width="9.42578125" style="1" customWidth="1"/>
    <col min="4371" max="4372" width="10.28515625" style="1" bestFit="1" customWidth="1"/>
    <col min="4373" max="4608" width="9.140625" style="1"/>
    <col min="4609" max="4609" width="22.28515625" style="1" customWidth="1"/>
    <col min="4610" max="4626" width="9.42578125" style="1" customWidth="1"/>
    <col min="4627" max="4628" width="10.28515625" style="1" bestFit="1" customWidth="1"/>
    <col min="4629" max="4864" width="9.140625" style="1"/>
    <col min="4865" max="4865" width="22.28515625" style="1" customWidth="1"/>
    <col min="4866" max="4882" width="9.42578125" style="1" customWidth="1"/>
    <col min="4883" max="4884" width="10.28515625" style="1" bestFit="1" customWidth="1"/>
    <col min="4885" max="5120" width="9.140625" style="1"/>
    <col min="5121" max="5121" width="22.28515625" style="1" customWidth="1"/>
    <col min="5122" max="5138" width="9.42578125" style="1" customWidth="1"/>
    <col min="5139" max="5140" width="10.28515625" style="1" bestFit="1" customWidth="1"/>
    <col min="5141" max="5376" width="9.140625" style="1"/>
    <col min="5377" max="5377" width="22.28515625" style="1" customWidth="1"/>
    <col min="5378" max="5394" width="9.42578125" style="1" customWidth="1"/>
    <col min="5395" max="5396" width="10.28515625" style="1" bestFit="1" customWidth="1"/>
    <col min="5397" max="5632" width="9.140625" style="1"/>
    <col min="5633" max="5633" width="22.28515625" style="1" customWidth="1"/>
    <col min="5634" max="5650" width="9.42578125" style="1" customWidth="1"/>
    <col min="5651" max="5652" width="10.28515625" style="1" bestFit="1" customWidth="1"/>
    <col min="5653" max="5888" width="9.140625" style="1"/>
    <col min="5889" max="5889" width="22.28515625" style="1" customWidth="1"/>
    <col min="5890" max="5906" width="9.42578125" style="1" customWidth="1"/>
    <col min="5907" max="5908" width="10.28515625" style="1" bestFit="1" customWidth="1"/>
    <col min="5909" max="6144" width="9.140625" style="1"/>
    <col min="6145" max="6145" width="22.28515625" style="1" customWidth="1"/>
    <col min="6146" max="6162" width="9.42578125" style="1" customWidth="1"/>
    <col min="6163" max="6164" width="10.28515625" style="1" bestFit="1" customWidth="1"/>
    <col min="6165" max="6400" width="9.140625" style="1"/>
    <col min="6401" max="6401" width="22.28515625" style="1" customWidth="1"/>
    <col min="6402" max="6418" width="9.42578125" style="1" customWidth="1"/>
    <col min="6419" max="6420" width="10.28515625" style="1" bestFit="1" customWidth="1"/>
    <col min="6421" max="6656" width="9.140625" style="1"/>
    <col min="6657" max="6657" width="22.28515625" style="1" customWidth="1"/>
    <col min="6658" max="6674" width="9.42578125" style="1" customWidth="1"/>
    <col min="6675" max="6676" width="10.28515625" style="1" bestFit="1" customWidth="1"/>
    <col min="6677" max="6912" width="9.140625" style="1"/>
    <col min="6913" max="6913" width="22.28515625" style="1" customWidth="1"/>
    <col min="6914" max="6930" width="9.42578125" style="1" customWidth="1"/>
    <col min="6931" max="6932" width="10.28515625" style="1" bestFit="1" customWidth="1"/>
    <col min="6933" max="7168" width="9.140625" style="1"/>
    <col min="7169" max="7169" width="22.28515625" style="1" customWidth="1"/>
    <col min="7170" max="7186" width="9.42578125" style="1" customWidth="1"/>
    <col min="7187" max="7188" width="10.28515625" style="1" bestFit="1" customWidth="1"/>
    <col min="7189" max="7424" width="9.140625" style="1"/>
    <col min="7425" max="7425" width="22.28515625" style="1" customWidth="1"/>
    <col min="7426" max="7442" width="9.42578125" style="1" customWidth="1"/>
    <col min="7443" max="7444" width="10.28515625" style="1" bestFit="1" customWidth="1"/>
    <col min="7445" max="7680" width="9.140625" style="1"/>
    <col min="7681" max="7681" width="22.28515625" style="1" customWidth="1"/>
    <col min="7682" max="7698" width="9.42578125" style="1" customWidth="1"/>
    <col min="7699" max="7700" width="10.28515625" style="1" bestFit="1" customWidth="1"/>
    <col min="7701" max="7936" width="9.140625" style="1"/>
    <col min="7937" max="7937" width="22.28515625" style="1" customWidth="1"/>
    <col min="7938" max="7954" width="9.42578125" style="1" customWidth="1"/>
    <col min="7955" max="7956" width="10.28515625" style="1" bestFit="1" customWidth="1"/>
    <col min="7957" max="8192" width="9.140625" style="1"/>
    <col min="8193" max="8193" width="22.28515625" style="1" customWidth="1"/>
    <col min="8194" max="8210" width="9.42578125" style="1" customWidth="1"/>
    <col min="8211" max="8212" width="10.28515625" style="1" bestFit="1" customWidth="1"/>
    <col min="8213" max="8448" width="9.140625" style="1"/>
    <col min="8449" max="8449" width="22.28515625" style="1" customWidth="1"/>
    <col min="8450" max="8466" width="9.42578125" style="1" customWidth="1"/>
    <col min="8467" max="8468" width="10.28515625" style="1" bestFit="1" customWidth="1"/>
    <col min="8469" max="8704" width="9.140625" style="1"/>
    <col min="8705" max="8705" width="22.28515625" style="1" customWidth="1"/>
    <col min="8706" max="8722" width="9.42578125" style="1" customWidth="1"/>
    <col min="8723" max="8724" width="10.28515625" style="1" bestFit="1" customWidth="1"/>
    <col min="8725" max="8960" width="9.140625" style="1"/>
    <col min="8961" max="8961" width="22.28515625" style="1" customWidth="1"/>
    <col min="8962" max="8978" width="9.42578125" style="1" customWidth="1"/>
    <col min="8979" max="8980" width="10.28515625" style="1" bestFit="1" customWidth="1"/>
    <col min="8981" max="9216" width="9.140625" style="1"/>
    <col min="9217" max="9217" width="22.28515625" style="1" customWidth="1"/>
    <col min="9218" max="9234" width="9.42578125" style="1" customWidth="1"/>
    <col min="9235" max="9236" width="10.28515625" style="1" bestFit="1" customWidth="1"/>
    <col min="9237" max="9472" width="9.140625" style="1"/>
    <col min="9473" max="9473" width="22.28515625" style="1" customWidth="1"/>
    <col min="9474" max="9490" width="9.42578125" style="1" customWidth="1"/>
    <col min="9491" max="9492" width="10.28515625" style="1" bestFit="1" customWidth="1"/>
    <col min="9493" max="9728" width="9.140625" style="1"/>
    <col min="9729" max="9729" width="22.28515625" style="1" customWidth="1"/>
    <col min="9730" max="9746" width="9.42578125" style="1" customWidth="1"/>
    <col min="9747" max="9748" width="10.28515625" style="1" bestFit="1" customWidth="1"/>
    <col min="9749" max="9984" width="9.140625" style="1"/>
    <col min="9985" max="9985" width="22.28515625" style="1" customWidth="1"/>
    <col min="9986" max="10002" width="9.42578125" style="1" customWidth="1"/>
    <col min="10003" max="10004" width="10.28515625" style="1" bestFit="1" customWidth="1"/>
    <col min="10005" max="10240" width="9.140625" style="1"/>
    <col min="10241" max="10241" width="22.28515625" style="1" customWidth="1"/>
    <col min="10242" max="10258" width="9.42578125" style="1" customWidth="1"/>
    <col min="10259" max="10260" width="10.28515625" style="1" bestFit="1" customWidth="1"/>
    <col min="10261" max="10496" width="9.140625" style="1"/>
    <col min="10497" max="10497" width="22.28515625" style="1" customWidth="1"/>
    <col min="10498" max="10514" width="9.42578125" style="1" customWidth="1"/>
    <col min="10515" max="10516" width="10.28515625" style="1" bestFit="1" customWidth="1"/>
    <col min="10517" max="10752" width="9.140625" style="1"/>
    <col min="10753" max="10753" width="22.28515625" style="1" customWidth="1"/>
    <col min="10754" max="10770" width="9.42578125" style="1" customWidth="1"/>
    <col min="10771" max="10772" width="10.28515625" style="1" bestFit="1" customWidth="1"/>
    <col min="10773" max="11008" width="9.140625" style="1"/>
    <col min="11009" max="11009" width="22.28515625" style="1" customWidth="1"/>
    <col min="11010" max="11026" width="9.42578125" style="1" customWidth="1"/>
    <col min="11027" max="11028" width="10.28515625" style="1" bestFit="1" customWidth="1"/>
    <col min="11029" max="11264" width="9.140625" style="1"/>
    <col min="11265" max="11265" width="22.28515625" style="1" customWidth="1"/>
    <col min="11266" max="11282" width="9.42578125" style="1" customWidth="1"/>
    <col min="11283" max="11284" width="10.28515625" style="1" bestFit="1" customWidth="1"/>
    <col min="11285" max="11520" width="9.140625" style="1"/>
    <col min="11521" max="11521" width="22.28515625" style="1" customWidth="1"/>
    <col min="11522" max="11538" width="9.42578125" style="1" customWidth="1"/>
    <col min="11539" max="11540" width="10.28515625" style="1" bestFit="1" customWidth="1"/>
    <col min="11541" max="11776" width="9.140625" style="1"/>
    <col min="11777" max="11777" width="22.28515625" style="1" customWidth="1"/>
    <col min="11778" max="11794" width="9.42578125" style="1" customWidth="1"/>
    <col min="11795" max="11796" width="10.28515625" style="1" bestFit="1" customWidth="1"/>
    <col min="11797" max="12032" width="9.140625" style="1"/>
    <col min="12033" max="12033" width="22.28515625" style="1" customWidth="1"/>
    <col min="12034" max="12050" width="9.42578125" style="1" customWidth="1"/>
    <col min="12051" max="12052" width="10.28515625" style="1" bestFit="1" customWidth="1"/>
    <col min="12053" max="12288" width="9.140625" style="1"/>
    <col min="12289" max="12289" width="22.28515625" style="1" customWidth="1"/>
    <col min="12290" max="12306" width="9.42578125" style="1" customWidth="1"/>
    <col min="12307" max="12308" width="10.28515625" style="1" bestFit="1" customWidth="1"/>
    <col min="12309" max="12544" width="9.140625" style="1"/>
    <col min="12545" max="12545" width="22.28515625" style="1" customWidth="1"/>
    <col min="12546" max="12562" width="9.42578125" style="1" customWidth="1"/>
    <col min="12563" max="12564" width="10.28515625" style="1" bestFit="1" customWidth="1"/>
    <col min="12565" max="12800" width="9.140625" style="1"/>
    <col min="12801" max="12801" width="22.28515625" style="1" customWidth="1"/>
    <col min="12802" max="12818" width="9.42578125" style="1" customWidth="1"/>
    <col min="12819" max="12820" width="10.28515625" style="1" bestFit="1" customWidth="1"/>
    <col min="12821" max="13056" width="9.140625" style="1"/>
    <col min="13057" max="13057" width="22.28515625" style="1" customWidth="1"/>
    <col min="13058" max="13074" width="9.42578125" style="1" customWidth="1"/>
    <col min="13075" max="13076" width="10.28515625" style="1" bestFit="1" customWidth="1"/>
    <col min="13077" max="13312" width="9.140625" style="1"/>
    <col min="13313" max="13313" width="22.28515625" style="1" customWidth="1"/>
    <col min="13314" max="13330" width="9.42578125" style="1" customWidth="1"/>
    <col min="13331" max="13332" width="10.28515625" style="1" bestFit="1" customWidth="1"/>
    <col min="13333" max="13568" width="9.140625" style="1"/>
    <col min="13569" max="13569" width="22.28515625" style="1" customWidth="1"/>
    <col min="13570" max="13586" width="9.42578125" style="1" customWidth="1"/>
    <col min="13587" max="13588" width="10.28515625" style="1" bestFit="1" customWidth="1"/>
    <col min="13589" max="13824" width="9.140625" style="1"/>
    <col min="13825" max="13825" width="22.28515625" style="1" customWidth="1"/>
    <col min="13826" max="13842" width="9.42578125" style="1" customWidth="1"/>
    <col min="13843" max="13844" width="10.28515625" style="1" bestFit="1" customWidth="1"/>
    <col min="13845" max="14080" width="9.140625" style="1"/>
    <col min="14081" max="14081" width="22.28515625" style="1" customWidth="1"/>
    <col min="14082" max="14098" width="9.42578125" style="1" customWidth="1"/>
    <col min="14099" max="14100" width="10.28515625" style="1" bestFit="1" customWidth="1"/>
    <col min="14101" max="14336" width="9.140625" style="1"/>
    <col min="14337" max="14337" width="22.28515625" style="1" customWidth="1"/>
    <col min="14338" max="14354" width="9.42578125" style="1" customWidth="1"/>
    <col min="14355" max="14356" width="10.28515625" style="1" bestFit="1" customWidth="1"/>
    <col min="14357" max="14592" width="9.140625" style="1"/>
    <col min="14593" max="14593" width="22.28515625" style="1" customWidth="1"/>
    <col min="14594" max="14610" width="9.42578125" style="1" customWidth="1"/>
    <col min="14611" max="14612" width="10.28515625" style="1" bestFit="1" customWidth="1"/>
    <col min="14613" max="14848" width="9.140625" style="1"/>
    <col min="14849" max="14849" width="22.28515625" style="1" customWidth="1"/>
    <col min="14850" max="14866" width="9.42578125" style="1" customWidth="1"/>
    <col min="14867" max="14868" width="10.28515625" style="1" bestFit="1" customWidth="1"/>
    <col min="14869" max="15104" width="9.140625" style="1"/>
    <col min="15105" max="15105" width="22.28515625" style="1" customWidth="1"/>
    <col min="15106" max="15122" width="9.42578125" style="1" customWidth="1"/>
    <col min="15123" max="15124" width="10.28515625" style="1" bestFit="1" customWidth="1"/>
    <col min="15125" max="15360" width="9.140625" style="1"/>
    <col min="15361" max="15361" width="22.28515625" style="1" customWidth="1"/>
    <col min="15362" max="15378" width="9.42578125" style="1" customWidth="1"/>
    <col min="15379" max="15380" width="10.28515625" style="1" bestFit="1" customWidth="1"/>
    <col min="15381" max="15616" width="9.140625" style="1"/>
    <col min="15617" max="15617" width="22.28515625" style="1" customWidth="1"/>
    <col min="15618" max="15634" width="9.42578125" style="1" customWidth="1"/>
    <col min="15635" max="15636" width="10.28515625" style="1" bestFit="1" customWidth="1"/>
    <col min="15637" max="15872" width="9.140625" style="1"/>
    <col min="15873" max="15873" width="22.28515625" style="1" customWidth="1"/>
    <col min="15874" max="15890" width="9.42578125" style="1" customWidth="1"/>
    <col min="15891" max="15892" width="10.28515625" style="1" bestFit="1" customWidth="1"/>
    <col min="15893" max="16128" width="9.140625" style="1"/>
    <col min="16129" max="16129" width="22.28515625" style="1" customWidth="1"/>
    <col min="16130" max="16146" width="9.42578125" style="1" customWidth="1"/>
    <col min="16147" max="16148" width="10.28515625" style="1" bestFit="1" customWidth="1"/>
    <col min="16149" max="16384" width="9.140625" style="1"/>
  </cols>
  <sheetData>
    <row r="1" spans="1:20">
      <c r="A1" s="526" t="s">
        <v>2953</v>
      </c>
      <c r="B1" s="526"/>
      <c r="C1" s="526"/>
      <c r="D1" s="526"/>
      <c r="E1" s="526"/>
      <c r="F1" s="526"/>
      <c r="G1" s="526"/>
      <c r="H1" s="526"/>
      <c r="I1" s="526"/>
      <c r="J1" s="526"/>
      <c r="K1" s="526"/>
      <c r="L1" s="526"/>
      <c r="M1" s="526"/>
      <c r="N1" s="526"/>
      <c r="O1" s="526"/>
      <c r="P1" s="526"/>
      <c r="Q1" s="526"/>
      <c r="R1" s="526"/>
    </row>
    <row r="2" spans="1:20">
      <c r="A2" s="531" t="s">
        <v>2954</v>
      </c>
      <c r="B2" s="531"/>
      <c r="C2" s="531"/>
      <c r="D2" s="531"/>
      <c r="E2" s="531"/>
      <c r="F2" s="531"/>
      <c r="G2" s="531"/>
      <c r="H2" s="531"/>
      <c r="I2" s="531"/>
      <c r="J2" s="531"/>
      <c r="K2" s="531"/>
      <c r="L2" s="531"/>
      <c r="M2" s="531"/>
      <c r="N2" s="531"/>
      <c r="O2" s="531"/>
      <c r="P2" s="531"/>
      <c r="Q2" s="531"/>
      <c r="R2" s="531"/>
      <c r="S2" s="531"/>
      <c r="T2" s="531"/>
    </row>
    <row r="3" spans="1:20">
      <c r="A3" s="191"/>
      <c r="B3" s="193">
        <v>2003</v>
      </c>
      <c r="C3" s="193">
        <v>2004</v>
      </c>
      <c r="D3" s="193" t="s">
        <v>3393</v>
      </c>
      <c r="E3" s="193" t="s">
        <v>3394</v>
      </c>
      <c r="F3" s="193" t="s">
        <v>3395</v>
      </c>
      <c r="G3" s="193" t="s">
        <v>3396</v>
      </c>
      <c r="H3" s="193" t="s">
        <v>3397</v>
      </c>
      <c r="I3" s="193" t="s">
        <v>3398</v>
      </c>
      <c r="J3" s="193" t="s">
        <v>3399</v>
      </c>
      <c r="K3" s="193" t="s">
        <v>3400</v>
      </c>
      <c r="L3" s="193" t="s">
        <v>3401</v>
      </c>
      <c r="M3" s="193" t="s">
        <v>3402</v>
      </c>
      <c r="N3" s="193" t="s">
        <v>3403</v>
      </c>
      <c r="O3" s="193" t="s">
        <v>3404</v>
      </c>
      <c r="P3" s="193" t="s">
        <v>3405</v>
      </c>
      <c r="Q3" s="193" t="s">
        <v>3406</v>
      </c>
      <c r="R3" s="193" t="s">
        <v>3407</v>
      </c>
      <c r="S3" s="193" t="s">
        <v>3391</v>
      </c>
      <c r="T3" s="193" t="s">
        <v>3392</v>
      </c>
    </row>
    <row r="4" spans="1:20">
      <c r="A4" s="175" t="s">
        <v>18</v>
      </c>
      <c r="B4" s="242">
        <v>1148.7</v>
      </c>
      <c r="C4" s="242">
        <v>1204.0999999999999</v>
      </c>
      <c r="D4" s="242">
        <v>1405.3</v>
      </c>
      <c r="E4" s="242">
        <v>1745</v>
      </c>
      <c r="F4" s="243">
        <v>2183.1</v>
      </c>
      <c r="G4" s="180">
        <v>2576.6</v>
      </c>
      <c r="H4" s="244">
        <v>2656.8</v>
      </c>
      <c r="I4" s="180">
        <v>3087.6</v>
      </c>
      <c r="J4" s="292">
        <v>3553.8</v>
      </c>
      <c r="K4" s="292">
        <v>3642.8</v>
      </c>
      <c r="L4" s="292">
        <v>3678.3</v>
      </c>
      <c r="M4" s="292">
        <v>4000.1089999999999</v>
      </c>
      <c r="N4" s="293" t="s">
        <v>3423</v>
      </c>
      <c r="O4" s="293" t="s">
        <v>3424</v>
      </c>
      <c r="P4" s="293" t="s">
        <v>3425</v>
      </c>
      <c r="Q4" s="293" t="s">
        <v>3426</v>
      </c>
      <c r="R4" s="293" t="s">
        <v>3427</v>
      </c>
      <c r="S4" s="242" t="s">
        <v>3428</v>
      </c>
      <c r="T4" s="242" t="s">
        <v>3429</v>
      </c>
    </row>
    <row r="5" spans="1:20">
      <c r="A5" s="197" t="s">
        <v>19</v>
      </c>
      <c r="B5" s="228">
        <v>66</v>
      </c>
      <c r="C5" s="228">
        <v>67</v>
      </c>
      <c r="D5" s="228">
        <v>67.400000000000006</v>
      </c>
      <c r="E5" s="228">
        <v>69.400000000000006</v>
      </c>
      <c r="F5" s="245">
        <v>78.099999999999994</v>
      </c>
      <c r="G5" s="181">
        <v>124.2</v>
      </c>
      <c r="H5" s="246">
        <v>124.185</v>
      </c>
      <c r="I5" s="181">
        <v>153.69999999999999</v>
      </c>
      <c r="J5" s="294">
        <v>168.1</v>
      </c>
      <c r="K5" s="294">
        <v>143.30000000000001</v>
      </c>
      <c r="L5" s="294">
        <v>144.5</v>
      </c>
      <c r="M5" s="294">
        <v>183.07400000000001</v>
      </c>
      <c r="N5" s="294">
        <v>177.428</v>
      </c>
      <c r="O5" s="294">
        <v>177.761</v>
      </c>
      <c r="P5" s="294">
        <v>178.03399999999999</v>
      </c>
      <c r="Q5" s="293">
        <v>177.381</v>
      </c>
      <c r="R5" s="293">
        <v>174.48699999999999</v>
      </c>
      <c r="S5" s="228">
        <v>169.93600000000001</v>
      </c>
      <c r="T5" s="228">
        <v>163.434</v>
      </c>
    </row>
    <row r="6" spans="1:20">
      <c r="A6" s="197" t="s">
        <v>20</v>
      </c>
      <c r="B6" s="228">
        <v>49.5</v>
      </c>
      <c r="C6" s="228">
        <v>54.8</v>
      </c>
      <c r="D6" s="228">
        <v>65.5</v>
      </c>
      <c r="E6" s="228">
        <v>94.2</v>
      </c>
      <c r="F6" s="245">
        <v>111.6</v>
      </c>
      <c r="G6" s="181">
        <v>117.9</v>
      </c>
      <c r="H6" s="246">
        <v>121.715</v>
      </c>
      <c r="I6" s="181">
        <v>123.1</v>
      </c>
      <c r="J6" s="294">
        <v>149.30000000000001</v>
      </c>
      <c r="K6" s="294">
        <v>131.19999999999999</v>
      </c>
      <c r="L6" s="294">
        <v>132.19999999999999</v>
      </c>
      <c r="M6" s="294">
        <v>165.43199999999999</v>
      </c>
      <c r="N6" s="294">
        <v>158.63200000000001</v>
      </c>
      <c r="O6" s="294">
        <v>152.44800000000001</v>
      </c>
      <c r="P6" s="294">
        <v>148.613</v>
      </c>
      <c r="Q6" s="293">
        <v>149.22900000000001</v>
      </c>
      <c r="R6" s="293">
        <v>142.85</v>
      </c>
      <c r="S6" s="228">
        <v>135.69999999999999</v>
      </c>
      <c r="T6" s="228">
        <v>128.50399999999999</v>
      </c>
    </row>
    <row r="7" spans="1:20">
      <c r="A7" s="197" t="s">
        <v>21</v>
      </c>
      <c r="B7" s="228">
        <v>92.7</v>
      </c>
      <c r="C7" s="228">
        <v>106</v>
      </c>
      <c r="D7" s="228">
        <v>127</v>
      </c>
      <c r="E7" s="228">
        <v>135</v>
      </c>
      <c r="F7" s="245">
        <v>167.2</v>
      </c>
      <c r="G7" s="181">
        <v>326.89999999999998</v>
      </c>
      <c r="H7" s="246">
        <v>312.10000000000002</v>
      </c>
      <c r="I7" s="181">
        <v>362.8</v>
      </c>
      <c r="J7" s="294">
        <v>410.3</v>
      </c>
      <c r="K7" s="294">
        <v>456.8</v>
      </c>
      <c r="L7" s="294">
        <v>463.1</v>
      </c>
      <c r="M7" s="294">
        <v>501.053</v>
      </c>
      <c r="N7" s="294">
        <v>459.46499999999997</v>
      </c>
      <c r="O7" s="294">
        <v>471.01799999999997</v>
      </c>
      <c r="P7" s="294">
        <v>474.298</v>
      </c>
      <c r="Q7" s="293">
        <v>482.952</v>
      </c>
      <c r="R7" s="293">
        <v>493.48899999999998</v>
      </c>
      <c r="S7" s="228">
        <v>486.00599999999997</v>
      </c>
      <c r="T7" s="228">
        <v>476.41399999999999</v>
      </c>
    </row>
    <row r="8" spans="1:20">
      <c r="A8" s="197" t="s">
        <v>22</v>
      </c>
      <c r="B8" s="228">
        <v>28.2</v>
      </c>
      <c r="C8" s="228">
        <v>29.3</v>
      </c>
      <c r="D8" s="228">
        <v>34.6</v>
      </c>
      <c r="E8" s="228">
        <v>38.1</v>
      </c>
      <c r="F8" s="245">
        <v>39.9</v>
      </c>
      <c r="G8" s="181">
        <v>47.6</v>
      </c>
      <c r="H8" s="246">
        <v>51.481000000000002</v>
      </c>
      <c r="I8" s="181">
        <v>91.3</v>
      </c>
      <c r="J8" s="294">
        <v>106.4</v>
      </c>
      <c r="K8" s="294">
        <v>130.5</v>
      </c>
      <c r="L8" s="294">
        <v>132.69999999999999</v>
      </c>
      <c r="M8" s="294">
        <v>117.631</v>
      </c>
      <c r="N8" s="294">
        <v>118.328</v>
      </c>
      <c r="O8" s="294">
        <v>115.80500000000001</v>
      </c>
      <c r="P8" s="294">
        <v>114.31699999999999</v>
      </c>
      <c r="Q8" s="293">
        <v>114.48399999999999</v>
      </c>
      <c r="R8" s="293">
        <v>110.43899999999999</v>
      </c>
      <c r="S8" s="228">
        <v>104.819</v>
      </c>
      <c r="T8" s="228">
        <v>97.36</v>
      </c>
    </row>
    <row r="9" spans="1:20">
      <c r="A9" s="197" t="s">
        <v>23</v>
      </c>
      <c r="B9" s="228">
        <v>36.200000000000003</v>
      </c>
      <c r="C9" s="228">
        <v>39.4</v>
      </c>
      <c r="D9" s="228">
        <v>43.6</v>
      </c>
      <c r="E9" s="228">
        <v>50.3</v>
      </c>
      <c r="F9" s="245">
        <v>77.2</v>
      </c>
      <c r="G9" s="181">
        <v>91.6</v>
      </c>
      <c r="H9" s="246">
        <v>97.403000000000006</v>
      </c>
      <c r="I9" s="181">
        <v>96.7</v>
      </c>
      <c r="J9" s="294">
        <v>111.6</v>
      </c>
      <c r="K9" s="294">
        <v>97.9</v>
      </c>
      <c r="L9" s="294">
        <v>98.8</v>
      </c>
      <c r="M9" s="294">
        <v>118.38500000000001</v>
      </c>
      <c r="N9" s="294">
        <v>120.167</v>
      </c>
      <c r="O9" s="294">
        <v>118.239</v>
      </c>
      <c r="P9" s="294">
        <v>116.71599999999999</v>
      </c>
      <c r="Q9" s="293">
        <v>116.47</v>
      </c>
      <c r="R9" s="293">
        <v>114.092</v>
      </c>
      <c r="S9" s="228">
        <v>111.77</v>
      </c>
      <c r="T9" s="228">
        <v>107.461</v>
      </c>
    </row>
    <row r="10" spans="1:20">
      <c r="A10" s="197" t="s">
        <v>24</v>
      </c>
      <c r="B10" s="228">
        <v>44.8</v>
      </c>
      <c r="C10" s="228">
        <v>48.5</v>
      </c>
      <c r="D10" s="228">
        <v>48</v>
      </c>
      <c r="E10" s="228">
        <v>56.3</v>
      </c>
      <c r="F10" s="245">
        <v>84.9</v>
      </c>
      <c r="G10" s="181">
        <v>100.4</v>
      </c>
      <c r="H10" s="246">
        <v>119.349</v>
      </c>
      <c r="I10" s="181">
        <v>160.1</v>
      </c>
      <c r="J10" s="294">
        <v>181.6</v>
      </c>
      <c r="K10" s="294">
        <v>234.9</v>
      </c>
      <c r="L10" s="294">
        <v>236</v>
      </c>
      <c r="M10" s="294">
        <v>193.79499999999999</v>
      </c>
      <c r="N10" s="294">
        <v>186.76900000000001</v>
      </c>
      <c r="O10" s="294">
        <v>190.881</v>
      </c>
      <c r="P10" s="294">
        <v>194.01499999999999</v>
      </c>
      <c r="Q10" s="293">
        <v>195.68199999999999</v>
      </c>
      <c r="R10" s="293">
        <v>198.529</v>
      </c>
      <c r="S10" s="228">
        <v>199.64</v>
      </c>
      <c r="T10" s="228">
        <v>195.62100000000001</v>
      </c>
    </row>
    <row r="11" spans="1:20">
      <c r="A11" s="197" t="s">
        <v>25</v>
      </c>
      <c r="B11" s="228">
        <v>98.3</v>
      </c>
      <c r="C11" s="228">
        <v>103.9</v>
      </c>
      <c r="D11" s="228">
        <v>125.8</v>
      </c>
      <c r="E11" s="228">
        <v>137.30000000000001</v>
      </c>
      <c r="F11" s="245">
        <v>169.2</v>
      </c>
      <c r="G11" s="181">
        <v>191.1</v>
      </c>
      <c r="H11" s="246">
        <v>201.977</v>
      </c>
      <c r="I11" s="181">
        <v>240.8</v>
      </c>
      <c r="J11" s="294">
        <v>273.7</v>
      </c>
      <c r="K11" s="294">
        <v>321.10000000000002</v>
      </c>
      <c r="L11" s="294">
        <v>322.2</v>
      </c>
      <c r="M11" s="294">
        <v>352.76600000000002</v>
      </c>
      <c r="N11" s="294">
        <v>285.06099999999998</v>
      </c>
      <c r="O11" s="294">
        <v>283.41300000000001</v>
      </c>
      <c r="P11" s="294">
        <v>283.26</v>
      </c>
      <c r="Q11" s="293">
        <v>287.202</v>
      </c>
      <c r="R11" s="293">
        <v>282.38499999999999</v>
      </c>
      <c r="S11" s="228">
        <v>279.84300000000002</v>
      </c>
      <c r="T11" s="228">
        <v>274.01499999999999</v>
      </c>
    </row>
    <row r="12" spans="1:20">
      <c r="A12" s="197" t="s">
        <v>26</v>
      </c>
      <c r="B12" s="228">
        <v>92.5</v>
      </c>
      <c r="C12" s="228">
        <v>91.2</v>
      </c>
      <c r="D12" s="228">
        <v>100.9</v>
      </c>
      <c r="E12" s="228">
        <v>104.3</v>
      </c>
      <c r="F12" s="245">
        <v>120</v>
      </c>
      <c r="G12" s="181">
        <v>145.9</v>
      </c>
      <c r="H12" s="246">
        <v>148.66999999999999</v>
      </c>
      <c r="I12" s="181">
        <v>165.1</v>
      </c>
      <c r="J12" s="294">
        <v>185.3</v>
      </c>
      <c r="K12" s="294">
        <v>167.6</v>
      </c>
      <c r="L12" s="294">
        <v>168.2</v>
      </c>
      <c r="M12" s="294">
        <v>216.27500000000001</v>
      </c>
      <c r="N12" s="294">
        <v>179.012</v>
      </c>
      <c r="O12" s="294">
        <v>175.13399999999999</v>
      </c>
      <c r="P12" s="294">
        <v>172.14500000000001</v>
      </c>
      <c r="Q12" s="293">
        <v>171.506</v>
      </c>
      <c r="R12" s="293">
        <v>166.16900000000001</v>
      </c>
      <c r="S12" s="228">
        <v>163.774</v>
      </c>
      <c r="T12" s="228">
        <v>159.209</v>
      </c>
    </row>
    <row r="13" spans="1:20">
      <c r="A13" s="197" t="s">
        <v>27</v>
      </c>
      <c r="B13" s="228">
        <v>18.7</v>
      </c>
      <c r="C13" s="228">
        <v>21.9</v>
      </c>
      <c r="D13" s="228">
        <v>29.6</v>
      </c>
      <c r="E13" s="228">
        <v>33.5</v>
      </c>
      <c r="F13" s="245">
        <v>55.2</v>
      </c>
      <c r="G13" s="181">
        <v>61</v>
      </c>
      <c r="H13" s="246">
        <v>67.876999999999995</v>
      </c>
      <c r="I13" s="181">
        <v>79.2</v>
      </c>
      <c r="J13" s="294">
        <v>91.1</v>
      </c>
      <c r="K13" s="294">
        <v>115</v>
      </c>
      <c r="L13" s="294">
        <v>115.8</v>
      </c>
      <c r="M13" s="294">
        <v>111.824</v>
      </c>
      <c r="N13" s="294">
        <v>109.831</v>
      </c>
      <c r="O13" s="294">
        <v>110.099</v>
      </c>
      <c r="P13" s="294">
        <v>110.08499999999999</v>
      </c>
      <c r="Q13" s="293">
        <v>112.61199999999999</v>
      </c>
      <c r="R13" s="293">
        <v>112.42700000000001</v>
      </c>
      <c r="S13" s="228">
        <v>108.60599999999999</v>
      </c>
      <c r="T13" s="228">
        <v>102.136</v>
      </c>
    </row>
    <row r="14" spans="1:20">
      <c r="A14" s="197" t="s">
        <v>28</v>
      </c>
      <c r="B14" s="228">
        <v>31</v>
      </c>
      <c r="C14" s="228">
        <v>37.200000000000003</v>
      </c>
      <c r="D14" s="228">
        <v>47.7</v>
      </c>
      <c r="E14" s="228">
        <v>57.3</v>
      </c>
      <c r="F14" s="245">
        <v>74</v>
      </c>
      <c r="G14" s="181">
        <v>80.400000000000006</v>
      </c>
      <c r="H14" s="246">
        <v>85.332999999999998</v>
      </c>
      <c r="I14" s="181">
        <v>100.4</v>
      </c>
      <c r="J14" s="294">
        <v>116.1</v>
      </c>
      <c r="K14" s="294">
        <v>91.4</v>
      </c>
      <c r="L14" s="294">
        <v>93.1</v>
      </c>
      <c r="M14" s="294">
        <v>145.85400000000001</v>
      </c>
      <c r="N14" s="294">
        <v>142.21799999999999</v>
      </c>
      <c r="O14" s="294">
        <v>139.06800000000001</v>
      </c>
      <c r="P14" s="294">
        <v>137.501</v>
      </c>
      <c r="Q14" s="293">
        <v>140.255</v>
      </c>
      <c r="R14" s="293">
        <v>136.482</v>
      </c>
      <c r="S14" s="228">
        <v>131.03800000000001</v>
      </c>
      <c r="T14" s="228">
        <v>125.649</v>
      </c>
    </row>
    <row r="15" spans="1:20">
      <c r="A15" s="197" t="s">
        <v>29</v>
      </c>
      <c r="B15" s="228">
        <v>90.2</v>
      </c>
      <c r="C15" s="228">
        <v>98.6</v>
      </c>
      <c r="D15" s="228">
        <v>121.7</v>
      </c>
      <c r="E15" s="228">
        <v>220.8</v>
      </c>
      <c r="F15" s="245">
        <v>278.8</v>
      </c>
      <c r="G15" s="181">
        <v>311.89999999999998</v>
      </c>
      <c r="H15" s="246">
        <v>315.79899999999998</v>
      </c>
      <c r="I15" s="181">
        <v>345.8</v>
      </c>
      <c r="J15" s="294">
        <v>398.5</v>
      </c>
      <c r="K15" s="294">
        <v>378</v>
      </c>
      <c r="L15" s="294">
        <v>383.6</v>
      </c>
      <c r="M15" s="294">
        <v>477.72199999999998</v>
      </c>
      <c r="N15" s="294">
        <v>470.01</v>
      </c>
      <c r="O15" s="294">
        <v>476.86</v>
      </c>
      <c r="P15" s="294">
        <v>481.57100000000003</v>
      </c>
      <c r="Q15" s="293">
        <v>401.745</v>
      </c>
      <c r="R15" s="293">
        <v>226.809</v>
      </c>
      <c r="S15" s="228">
        <v>197.071</v>
      </c>
      <c r="T15" s="228">
        <v>167.898</v>
      </c>
    </row>
    <row r="16" spans="1:20">
      <c r="A16" s="197" t="s">
        <v>31</v>
      </c>
      <c r="B16" s="228">
        <v>65.2</v>
      </c>
      <c r="C16" s="228">
        <v>74.2</v>
      </c>
      <c r="D16" s="228">
        <v>76.3</v>
      </c>
      <c r="E16" s="228">
        <v>104.2</v>
      </c>
      <c r="F16" s="245">
        <v>114.8</v>
      </c>
      <c r="G16" s="181">
        <v>119.1</v>
      </c>
      <c r="H16" s="246">
        <v>131.07</v>
      </c>
      <c r="I16" s="181">
        <v>140.4</v>
      </c>
      <c r="J16" s="294">
        <v>157.6</v>
      </c>
      <c r="K16" s="294">
        <v>152.5</v>
      </c>
      <c r="L16" s="294">
        <v>153.69999999999999</v>
      </c>
      <c r="M16" s="294">
        <v>170.59100000000001</v>
      </c>
      <c r="N16" s="294">
        <v>161.90799999999999</v>
      </c>
      <c r="O16" s="294">
        <v>157.68799999999999</v>
      </c>
      <c r="P16" s="294">
        <v>155.655</v>
      </c>
      <c r="Q16" s="293">
        <v>154.36199999999999</v>
      </c>
      <c r="R16" s="293">
        <v>152.16900000000001</v>
      </c>
      <c r="S16" s="228">
        <v>149.667</v>
      </c>
      <c r="T16" s="228">
        <v>145.29900000000001</v>
      </c>
    </row>
    <row r="17" spans="1:20">
      <c r="A17" s="197" t="s">
        <v>32</v>
      </c>
      <c r="B17" s="228">
        <v>54.9</v>
      </c>
      <c r="C17" s="228">
        <v>56.8</v>
      </c>
      <c r="D17" s="228">
        <v>60.8</v>
      </c>
      <c r="E17" s="228">
        <v>66.3</v>
      </c>
      <c r="F17" s="245">
        <v>75.099999999999994</v>
      </c>
      <c r="G17" s="181">
        <v>79.5</v>
      </c>
      <c r="H17" s="246">
        <v>79.763999999999996</v>
      </c>
      <c r="I17" s="181">
        <v>147.6</v>
      </c>
      <c r="J17" s="294">
        <v>161.80000000000001</v>
      </c>
      <c r="K17" s="294">
        <v>162.69999999999999</v>
      </c>
      <c r="L17" s="294">
        <v>163.19999999999999</v>
      </c>
      <c r="M17" s="294">
        <v>167.47800000000001</v>
      </c>
      <c r="N17" s="294">
        <v>151.12899999999999</v>
      </c>
      <c r="O17" s="294">
        <v>149</v>
      </c>
      <c r="P17" s="294">
        <v>146.57400000000001</v>
      </c>
      <c r="Q17" s="293">
        <v>144.32599999999999</v>
      </c>
      <c r="R17" s="293">
        <v>130.89099999999999</v>
      </c>
      <c r="S17" s="228">
        <v>126.46</v>
      </c>
      <c r="T17" s="228">
        <v>121.077</v>
      </c>
    </row>
    <row r="18" spans="1:20">
      <c r="A18" s="197" t="s">
        <v>33</v>
      </c>
      <c r="B18" s="228" t="s">
        <v>30</v>
      </c>
      <c r="C18" s="228" t="s">
        <v>30</v>
      </c>
      <c r="D18" s="228" t="s">
        <v>30</v>
      </c>
      <c r="E18" s="228" t="s">
        <v>30</v>
      </c>
      <c r="F18" s="228" t="s">
        <v>30</v>
      </c>
      <c r="G18" s="228" t="s">
        <v>30</v>
      </c>
      <c r="H18" s="228" t="s">
        <v>30</v>
      </c>
      <c r="I18" s="228" t="s">
        <v>30</v>
      </c>
      <c r="J18" s="228" t="s">
        <v>30</v>
      </c>
      <c r="K18" s="228" t="s">
        <v>30</v>
      </c>
      <c r="L18" s="228" t="s">
        <v>30</v>
      </c>
      <c r="M18" s="228" t="s">
        <v>30</v>
      </c>
      <c r="N18" s="228" t="s">
        <v>30</v>
      </c>
      <c r="O18" s="228" t="s">
        <v>30</v>
      </c>
      <c r="P18" s="228" t="s">
        <v>30</v>
      </c>
      <c r="Q18" s="293">
        <v>25.256</v>
      </c>
      <c r="R18" s="293">
        <v>60.183999999999997</v>
      </c>
      <c r="S18" s="228">
        <v>111.06399999999999</v>
      </c>
      <c r="T18" s="228">
        <v>146.62</v>
      </c>
    </row>
    <row r="19" spans="1:20" ht="14.25" customHeight="1">
      <c r="A19" s="197" t="s">
        <v>34</v>
      </c>
      <c r="B19" s="228">
        <v>111.9</v>
      </c>
      <c r="C19" s="228">
        <v>115.8</v>
      </c>
      <c r="D19" s="228">
        <v>123.9</v>
      </c>
      <c r="E19" s="228">
        <v>132.80000000000001</v>
      </c>
      <c r="F19" s="245">
        <v>156.4</v>
      </c>
      <c r="G19" s="181">
        <v>161.19999999999999</v>
      </c>
      <c r="H19" s="246">
        <v>166.18100000000001</v>
      </c>
      <c r="I19" s="181">
        <v>274.2</v>
      </c>
      <c r="J19" s="294">
        <v>309.8</v>
      </c>
      <c r="K19" s="294">
        <v>327.39999999999998</v>
      </c>
      <c r="L19" s="294">
        <v>329.5</v>
      </c>
      <c r="M19" s="294">
        <v>315.02199999999999</v>
      </c>
      <c r="N19" s="294">
        <v>308.18700000000001</v>
      </c>
      <c r="O19" s="294">
        <v>306.28500000000003</v>
      </c>
      <c r="P19" s="294">
        <v>301.24700000000001</v>
      </c>
      <c r="Q19" s="293">
        <v>301.37200000000001</v>
      </c>
      <c r="R19" s="293">
        <v>294.589</v>
      </c>
      <c r="S19" s="228">
        <v>292.11599999999999</v>
      </c>
      <c r="T19" s="228">
        <v>284.31700000000001</v>
      </c>
    </row>
    <row r="20" spans="1:20">
      <c r="A20" s="197" t="s">
        <v>3389</v>
      </c>
      <c r="B20" s="228">
        <v>50.4</v>
      </c>
      <c r="C20" s="228">
        <v>60</v>
      </c>
      <c r="D20" s="228">
        <v>77.7</v>
      </c>
      <c r="E20" s="228">
        <v>104.1</v>
      </c>
      <c r="F20" s="245">
        <v>130.5</v>
      </c>
      <c r="G20" s="181">
        <v>164.4</v>
      </c>
      <c r="H20" s="246">
        <v>170.22200000000001</v>
      </c>
      <c r="I20" s="181">
        <v>158.80000000000001</v>
      </c>
      <c r="J20" s="294">
        <v>206.9</v>
      </c>
      <c r="K20" s="294">
        <v>233.6</v>
      </c>
      <c r="L20" s="294">
        <v>236.5</v>
      </c>
      <c r="M20" s="294">
        <v>248.941</v>
      </c>
      <c r="N20" s="294">
        <v>244.54499999999999</v>
      </c>
      <c r="O20" s="294">
        <v>246.851</v>
      </c>
      <c r="P20" s="294">
        <v>250.87799999999999</v>
      </c>
      <c r="Q20" s="293">
        <v>261.11700000000002</v>
      </c>
      <c r="R20" s="293">
        <v>270.68700000000001</v>
      </c>
      <c r="S20" s="228">
        <v>273.05700000000002</v>
      </c>
      <c r="T20" s="228">
        <v>273.68200000000002</v>
      </c>
    </row>
    <row r="21" spans="1:20">
      <c r="A21" s="197" t="s">
        <v>3014</v>
      </c>
      <c r="B21" s="228">
        <v>218.2</v>
      </c>
      <c r="C21" s="228">
        <v>199.5</v>
      </c>
      <c r="D21" s="228">
        <v>254.8</v>
      </c>
      <c r="E21" s="228">
        <v>341.1</v>
      </c>
      <c r="F21" s="245">
        <v>450.2</v>
      </c>
      <c r="G21" s="181">
        <v>453.5</v>
      </c>
      <c r="H21" s="246">
        <v>463.63900000000001</v>
      </c>
      <c r="I21" s="181">
        <v>447.6</v>
      </c>
      <c r="J21" s="294">
        <v>525.70000000000005</v>
      </c>
      <c r="K21" s="294">
        <v>498.9</v>
      </c>
      <c r="L21" s="294">
        <v>505.2</v>
      </c>
      <c r="M21" s="294">
        <v>514.26599999999996</v>
      </c>
      <c r="N21" s="294">
        <v>468.33699999999999</v>
      </c>
      <c r="O21" s="294">
        <v>459.50099999999998</v>
      </c>
      <c r="P21" s="294">
        <v>462.49400000000003</v>
      </c>
      <c r="Q21" s="293">
        <v>471.08199999999999</v>
      </c>
      <c r="R21" s="293">
        <v>469.983</v>
      </c>
      <c r="S21" s="245">
        <v>466.96800000000002</v>
      </c>
      <c r="T21" s="245">
        <v>463.04199999999997</v>
      </c>
    </row>
    <row r="22" spans="1:20">
      <c r="A22" s="197" t="s">
        <v>3390</v>
      </c>
      <c r="B22" s="228" t="s">
        <v>30</v>
      </c>
      <c r="C22" s="228" t="s">
        <v>30</v>
      </c>
      <c r="D22" s="228" t="s">
        <v>30</v>
      </c>
      <c r="E22" s="228" t="s">
        <v>30</v>
      </c>
      <c r="F22" s="228" t="s">
        <v>30</v>
      </c>
      <c r="G22" s="228" t="s">
        <v>30</v>
      </c>
      <c r="H22" s="228" t="s">
        <v>30</v>
      </c>
      <c r="I22" s="228" t="s">
        <v>30</v>
      </c>
      <c r="J22" s="228" t="s">
        <v>30</v>
      </c>
      <c r="K22" s="228" t="s">
        <v>30</v>
      </c>
      <c r="L22" s="228" t="s">
        <v>30</v>
      </c>
      <c r="M22" s="228" t="s">
        <v>30</v>
      </c>
      <c r="N22" s="228" t="s">
        <v>30</v>
      </c>
      <c r="O22" s="228" t="s">
        <v>30</v>
      </c>
      <c r="P22" s="228" t="s">
        <v>30</v>
      </c>
      <c r="Q22" s="293">
        <v>24.701000000000001</v>
      </c>
      <c r="R22" s="293">
        <v>72.436999999999998</v>
      </c>
      <c r="S22" s="245">
        <v>100.15900000000001</v>
      </c>
      <c r="T22" s="245">
        <v>118.462</v>
      </c>
    </row>
    <row r="23" spans="1:20" ht="24.75" customHeight="1">
      <c r="A23" s="528" t="s">
        <v>3153</v>
      </c>
      <c r="B23" s="528"/>
      <c r="C23" s="528"/>
      <c r="D23" s="528"/>
      <c r="E23" s="528"/>
      <c r="F23" s="528"/>
      <c r="G23" s="528"/>
      <c r="H23" s="528"/>
      <c r="I23" s="528"/>
      <c r="J23" s="528"/>
      <c r="K23" s="528"/>
      <c r="L23" s="528"/>
      <c r="M23" s="528"/>
      <c r="N23" s="528"/>
      <c r="O23" s="528"/>
      <c r="P23" s="528"/>
      <c r="Q23" s="528"/>
      <c r="R23" s="528"/>
      <c r="S23" s="528"/>
      <c r="T23" s="528"/>
    </row>
    <row r="24" spans="1:20">
      <c r="A24" s="295" t="s">
        <v>3430</v>
      </c>
      <c r="B24" s="2"/>
      <c r="C24" s="2"/>
      <c r="D24" s="2"/>
      <c r="E24" s="2"/>
      <c r="F24" s="2"/>
      <c r="G24" s="2"/>
      <c r="H24" s="2"/>
      <c r="I24" s="2"/>
      <c r="J24" s="2"/>
      <c r="K24" s="2"/>
      <c r="L24" s="2"/>
      <c r="M24" s="2"/>
      <c r="N24" s="2"/>
      <c r="R24" s="138"/>
    </row>
    <row r="25" spans="1:20" ht="15">
      <c r="A25" s="139"/>
      <c r="B25" s="2"/>
      <c r="C25" s="2"/>
      <c r="D25" s="2"/>
      <c r="E25" s="2"/>
      <c r="F25" s="2"/>
      <c r="G25" s="2"/>
      <c r="H25" s="2"/>
      <c r="I25" s="140"/>
      <c r="J25" s="2"/>
      <c r="K25" s="2"/>
      <c r="L25" s="2"/>
      <c r="M25" s="2"/>
      <c r="N25" s="2"/>
      <c r="R25" s="138"/>
    </row>
    <row r="26" spans="1:20">
      <c r="A26" s="526" t="s">
        <v>2955</v>
      </c>
      <c r="B26" s="526"/>
      <c r="C26" s="526"/>
      <c r="D26" s="526"/>
      <c r="E26" s="526"/>
      <c r="F26" s="526"/>
      <c r="G26" s="526"/>
      <c r="H26" s="526"/>
      <c r="I26" s="526"/>
      <c r="J26" s="526"/>
      <c r="K26" s="526"/>
      <c r="L26" s="526"/>
      <c r="M26" s="526"/>
      <c r="N26" s="526"/>
      <c r="O26" s="526"/>
      <c r="P26" s="526"/>
      <c r="Q26" s="526"/>
      <c r="R26" s="526"/>
    </row>
    <row r="27" spans="1:20">
      <c r="A27" s="531" t="s">
        <v>2954</v>
      </c>
      <c r="B27" s="531"/>
      <c r="C27" s="531"/>
      <c r="D27" s="531"/>
      <c r="E27" s="531"/>
      <c r="F27" s="531"/>
      <c r="G27" s="531"/>
      <c r="H27" s="531"/>
      <c r="I27" s="531"/>
      <c r="J27" s="531"/>
      <c r="K27" s="531"/>
      <c r="L27" s="531"/>
      <c r="M27" s="531"/>
      <c r="N27" s="531"/>
      <c r="O27" s="531"/>
      <c r="P27" s="531"/>
      <c r="Q27" s="531"/>
      <c r="R27" s="531"/>
      <c r="S27" s="531"/>
      <c r="T27" s="531"/>
    </row>
    <row r="28" spans="1:20">
      <c r="A28" s="191"/>
      <c r="B28" s="193">
        <v>2003</v>
      </c>
      <c r="C28" s="193">
        <v>2004</v>
      </c>
      <c r="D28" s="193" t="s">
        <v>3393</v>
      </c>
      <c r="E28" s="193" t="s">
        <v>3394</v>
      </c>
      <c r="F28" s="193" t="s">
        <v>3395</v>
      </c>
      <c r="G28" s="193" t="s">
        <v>3396</v>
      </c>
      <c r="H28" s="193" t="s">
        <v>3397</v>
      </c>
      <c r="I28" s="193" t="s">
        <v>3398</v>
      </c>
      <c r="J28" s="193" t="s">
        <v>3399</v>
      </c>
      <c r="K28" s="193" t="s">
        <v>3400</v>
      </c>
      <c r="L28" s="193" t="s">
        <v>3401</v>
      </c>
      <c r="M28" s="193" t="s">
        <v>3402</v>
      </c>
      <c r="N28" s="193" t="s">
        <v>3403</v>
      </c>
      <c r="O28" s="193" t="s">
        <v>3404</v>
      </c>
      <c r="P28" s="193" t="s">
        <v>3405</v>
      </c>
      <c r="Q28" s="193" t="s">
        <v>3406</v>
      </c>
      <c r="R28" s="299" t="s">
        <v>3407</v>
      </c>
      <c r="S28" s="193" t="s">
        <v>3408</v>
      </c>
      <c r="T28" s="193" t="s">
        <v>3409</v>
      </c>
    </row>
    <row r="29" spans="1:20">
      <c r="A29" s="175" t="s">
        <v>18</v>
      </c>
      <c r="B29" s="242">
        <v>1095.5</v>
      </c>
      <c r="C29" s="242">
        <v>1145.5</v>
      </c>
      <c r="D29" s="242">
        <v>1306.8</v>
      </c>
      <c r="E29" s="242">
        <v>1635.9</v>
      </c>
      <c r="F29" s="243">
        <v>2051.4</v>
      </c>
      <c r="G29" s="180">
        <v>2415.9</v>
      </c>
      <c r="H29" s="244">
        <v>2487.6</v>
      </c>
      <c r="I29" s="180">
        <v>2909.8</v>
      </c>
      <c r="J29" s="180">
        <v>3353.6</v>
      </c>
      <c r="K29" s="180">
        <v>3533.9</v>
      </c>
      <c r="L29" s="180">
        <v>3567.8</v>
      </c>
      <c r="M29" s="180">
        <v>3797.0590000000002</v>
      </c>
      <c r="N29" s="293" t="s">
        <v>3431</v>
      </c>
      <c r="O29" s="293" t="s">
        <v>3432</v>
      </c>
      <c r="P29" s="293" t="s">
        <v>3433</v>
      </c>
      <c r="Q29" s="293" t="s">
        <v>3434</v>
      </c>
      <c r="R29" s="296" t="s">
        <v>3435</v>
      </c>
      <c r="S29" s="242" t="s">
        <v>3436</v>
      </c>
      <c r="T29" s="242" t="s">
        <v>3437</v>
      </c>
    </row>
    <row r="30" spans="1:20" ht="12.75" customHeight="1">
      <c r="A30" s="197" t="s">
        <v>19</v>
      </c>
      <c r="B30" s="228" t="s">
        <v>2956</v>
      </c>
      <c r="C30" s="228" t="s">
        <v>2957</v>
      </c>
      <c r="D30" s="228" t="s">
        <v>2956</v>
      </c>
      <c r="E30" s="228" t="s">
        <v>2958</v>
      </c>
      <c r="F30" s="245">
        <v>75</v>
      </c>
      <c r="G30" s="181">
        <v>115.5</v>
      </c>
      <c r="H30" s="246">
        <v>115.568</v>
      </c>
      <c r="I30" s="181">
        <v>143.4</v>
      </c>
      <c r="J30" s="181">
        <v>157.19999999999999</v>
      </c>
      <c r="K30" s="181">
        <v>137.30000000000001</v>
      </c>
      <c r="L30" s="181">
        <v>138.5</v>
      </c>
      <c r="M30" s="181">
        <v>171.291</v>
      </c>
      <c r="N30" s="294">
        <v>166.32599999999999</v>
      </c>
      <c r="O30" s="294">
        <v>166.89500000000001</v>
      </c>
      <c r="P30" s="294">
        <v>166.90100000000001</v>
      </c>
      <c r="Q30" s="297">
        <v>166.124</v>
      </c>
      <c r="R30" s="297">
        <v>163.386</v>
      </c>
      <c r="S30" s="228">
        <v>158.74600000000001</v>
      </c>
      <c r="T30" s="228">
        <v>152.31</v>
      </c>
    </row>
    <row r="31" spans="1:20" ht="12.75" customHeight="1">
      <c r="A31" s="197" t="s">
        <v>20</v>
      </c>
      <c r="B31" s="228" t="s">
        <v>2959</v>
      </c>
      <c r="C31" s="228" t="s">
        <v>2960</v>
      </c>
      <c r="D31" s="228" t="s">
        <v>2961</v>
      </c>
      <c r="E31" s="228" t="s">
        <v>2962</v>
      </c>
      <c r="F31" s="245">
        <v>103.5</v>
      </c>
      <c r="G31" s="181">
        <v>109.3</v>
      </c>
      <c r="H31" s="246">
        <v>112.86199999999999</v>
      </c>
      <c r="I31" s="181">
        <v>115.1</v>
      </c>
      <c r="J31" s="181">
        <v>140.19999999999999</v>
      </c>
      <c r="K31" s="181">
        <v>124.3</v>
      </c>
      <c r="L31" s="181">
        <v>125.3</v>
      </c>
      <c r="M31" s="181">
        <v>155.94800000000001</v>
      </c>
      <c r="N31" s="294">
        <v>150.04499999999999</v>
      </c>
      <c r="O31" s="294">
        <v>144.119</v>
      </c>
      <c r="P31" s="294">
        <v>140.108</v>
      </c>
      <c r="Q31" s="297">
        <v>140.553</v>
      </c>
      <c r="R31" s="297">
        <v>134.53899999999999</v>
      </c>
      <c r="S31" s="228">
        <v>127.76600000000001</v>
      </c>
      <c r="T31" s="228">
        <v>120.913</v>
      </c>
    </row>
    <row r="32" spans="1:20" ht="12.75" customHeight="1">
      <c r="A32" s="197" t="s">
        <v>21</v>
      </c>
      <c r="B32" s="228" t="s">
        <v>2963</v>
      </c>
      <c r="C32" s="228" t="s">
        <v>2964</v>
      </c>
      <c r="D32" s="228" t="s">
        <v>2965</v>
      </c>
      <c r="E32" s="228" t="s">
        <v>2966</v>
      </c>
      <c r="F32" s="245">
        <v>159.9</v>
      </c>
      <c r="G32" s="181">
        <v>317.5</v>
      </c>
      <c r="H32" s="246">
        <v>299.3</v>
      </c>
      <c r="I32" s="181">
        <v>353.1</v>
      </c>
      <c r="J32" s="181">
        <v>399.6</v>
      </c>
      <c r="K32" s="181">
        <v>450.3</v>
      </c>
      <c r="L32" s="181">
        <v>456.6</v>
      </c>
      <c r="M32" s="181">
        <v>488.24099999999999</v>
      </c>
      <c r="N32" s="294">
        <v>447.93400000000003</v>
      </c>
      <c r="O32" s="294">
        <v>459.80700000000002</v>
      </c>
      <c r="P32" s="294">
        <v>462.99900000000002</v>
      </c>
      <c r="Q32" s="297">
        <v>471.49700000000001</v>
      </c>
      <c r="R32" s="297">
        <v>481.87900000000002</v>
      </c>
      <c r="S32" s="228">
        <v>474.46499999999997</v>
      </c>
      <c r="T32" s="228">
        <v>465.32799999999997</v>
      </c>
    </row>
    <row r="33" spans="1:20" ht="12.75" customHeight="1">
      <c r="A33" s="197" t="s">
        <v>22</v>
      </c>
      <c r="B33" s="228" t="s">
        <v>2967</v>
      </c>
      <c r="C33" s="228" t="s">
        <v>2968</v>
      </c>
      <c r="D33" s="228" t="s">
        <v>2969</v>
      </c>
      <c r="E33" s="228" t="s">
        <v>2970</v>
      </c>
      <c r="F33" s="245">
        <v>33.9</v>
      </c>
      <c r="G33" s="181">
        <v>40.299999999999997</v>
      </c>
      <c r="H33" s="246">
        <v>44.491</v>
      </c>
      <c r="I33" s="181">
        <v>84.4</v>
      </c>
      <c r="J33" s="181">
        <v>98.9</v>
      </c>
      <c r="K33" s="181">
        <v>124.1</v>
      </c>
      <c r="L33" s="181">
        <v>126.2</v>
      </c>
      <c r="M33" s="181">
        <v>109.667</v>
      </c>
      <c r="N33" s="294">
        <v>110.861</v>
      </c>
      <c r="O33" s="294">
        <v>108.435</v>
      </c>
      <c r="P33" s="294">
        <v>106.748</v>
      </c>
      <c r="Q33" s="297">
        <v>106.96299999999999</v>
      </c>
      <c r="R33" s="297">
        <v>103.13</v>
      </c>
      <c r="S33" s="228">
        <v>97.694999999999993</v>
      </c>
      <c r="T33" s="228">
        <v>90.572999999999993</v>
      </c>
    </row>
    <row r="34" spans="1:20" ht="12.75" customHeight="1">
      <c r="A34" s="197" t="s">
        <v>23</v>
      </c>
      <c r="B34" s="228" t="s">
        <v>2971</v>
      </c>
      <c r="C34" s="228" t="s">
        <v>2972</v>
      </c>
      <c r="D34" s="228" t="s">
        <v>2973</v>
      </c>
      <c r="E34" s="228" t="s">
        <v>2974</v>
      </c>
      <c r="F34" s="245">
        <v>73</v>
      </c>
      <c r="G34" s="181">
        <v>86.3</v>
      </c>
      <c r="H34" s="246">
        <v>91.988</v>
      </c>
      <c r="I34" s="181">
        <v>90.3</v>
      </c>
      <c r="J34" s="181">
        <v>104.4</v>
      </c>
      <c r="K34" s="181">
        <v>96.1</v>
      </c>
      <c r="L34" s="181">
        <v>96.9</v>
      </c>
      <c r="M34" s="181">
        <v>110.85599999999999</v>
      </c>
      <c r="N34" s="294">
        <v>113.205</v>
      </c>
      <c r="O34" s="294">
        <v>111.298</v>
      </c>
      <c r="P34" s="294">
        <v>109.80500000000001</v>
      </c>
      <c r="Q34" s="297">
        <v>109.55</v>
      </c>
      <c r="R34" s="297">
        <v>107.622</v>
      </c>
      <c r="S34" s="228">
        <v>105.45699999999999</v>
      </c>
      <c r="T34" s="228">
        <v>101.303</v>
      </c>
    </row>
    <row r="35" spans="1:20" ht="12.75" customHeight="1">
      <c r="A35" s="197" t="s">
        <v>24</v>
      </c>
      <c r="B35" s="228" t="s">
        <v>2975</v>
      </c>
      <c r="C35" s="228" t="s">
        <v>2976</v>
      </c>
      <c r="D35" s="228" t="s">
        <v>2977</v>
      </c>
      <c r="E35" s="228" t="s">
        <v>2978</v>
      </c>
      <c r="F35" s="245">
        <v>82.7</v>
      </c>
      <c r="G35" s="181">
        <v>98</v>
      </c>
      <c r="H35" s="246">
        <v>115.79</v>
      </c>
      <c r="I35" s="181">
        <v>140.4</v>
      </c>
      <c r="J35" s="181">
        <v>159</v>
      </c>
      <c r="K35" s="181">
        <v>227.8</v>
      </c>
      <c r="L35" s="181">
        <v>228.9</v>
      </c>
      <c r="M35" s="181">
        <v>187.63800000000001</v>
      </c>
      <c r="N35" s="294">
        <v>181.15299999999999</v>
      </c>
      <c r="O35" s="294">
        <v>185.24299999999999</v>
      </c>
      <c r="P35" s="294">
        <v>188.16300000000001</v>
      </c>
      <c r="Q35" s="297">
        <v>189.904</v>
      </c>
      <c r="R35" s="297">
        <v>192.703</v>
      </c>
      <c r="S35" s="228">
        <v>193.749</v>
      </c>
      <c r="T35" s="228">
        <v>189.852</v>
      </c>
    </row>
    <row r="36" spans="1:20" ht="12.75" customHeight="1">
      <c r="A36" s="197" t="s">
        <v>25</v>
      </c>
      <c r="B36" s="228" t="s">
        <v>2979</v>
      </c>
      <c r="C36" s="228" t="s">
        <v>2980</v>
      </c>
      <c r="D36" s="228" t="s">
        <v>2981</v>
      </c>
      <c r="E36" s="228" t="s">
        <v>2982</v>
      </c>
      <c r="F36" s="245">
        <v>159.5</v>
      </c>
      <c r="G36" s="181">
        <v>181.2</v>
      </c>
      <c r="H36" s="246">
        <v>191.476</v>
      </c>
      <c r="I36" s="181">
        <v>226.1</v>
      </c>
      <c r="J36" s="181">
        <v>257.2</v>
      </c>
      <c r="K36" s="181">
        <v>314.8</v>
      </c>
      <c r="L36" s="181">
        <v>315.8</v>
      </c>
      <c r="M36" s="181">
        <v>338.54899999999998</v>
      </c>
      <c r="N36" s="294">
        <v>273.07100000000003</v>
      </c>
      <c r="O36" s="294">
        <v>271.80900000000003</v>
      </c>
      <c r="P36" s="294">
        <v>271.43299999999999</v>
      </c>
      <c r="Q36" s="297">
        <v>275.36</v>
      </c>
      <c r="R36" s="297">
        <v>271.09699999999998</v>
      </c>
      <c r="S36" s="228">
        <v>268.43200000000002</v>
      </c>
      <c r="T36" s="228">
        <v>262.67200000000003</v>
      </c>
    </row>
    <row r="37" spans="1:20" ht="12.75" customHeight="1">
      <c r="A37" s="197" t="s">
        <v>26</v>
      </c>
      <c r="B37" s="228" t="s">
        <v>2983</v>
      </c>
      <c r="C37" s="228" t="s">
        <v>2984</v>
      </c>
      <c r="D37" s="228" t="s">
        <v>2985</v>
      </c>
      <c r="E37" s="228" t="s">
        <v>2986</v>
      </c>
      <c r="F37" s="245">
        <v>112</v>
      </c>
      <c r="G37" s="181">
        <v>137</v>
      </c>
      <c r="H37" s="246">
        <v>139.316</v>
      </c>
      <c r="I37" s="181">
        <v>154.30000000000001</v>
      </c>
      <c r="J37" s="181">
        <v>173.4</v>
      </c>
      <c r="K37" s="181">
        <v>166.3</v>
      </c>
      <c r="L37" s="181">
        <v>166.8</v>
      </c>
      <c r="M37" s="181">
        <v>201.375</v>
      </c>
      <c r="N37" s="294">
        <v>167.98599999999999</v>
      </c>
      <c r="O37" s="294">
        <v>164.346</v>
      </c>
      <c r="P37" s="294">
        <v>161.23400000000001</v>
      </c>
      <c r="Q37" s="297">
        <v>160.28700000000001</v>
      </c>
      <c r="R37" s="297">
        <v>155.30799999999999</v>
      </c>
      <c r="S37" s="228">
        <v>153.07400000000001</v>
      </c>
      <c r="T37" s="228">
        <v>148.79599999999999</v>
      </c>
    </row>
    <row r="38" spans="1:20" ht="12.75" customHeight="1">
      <c r="A38" s="197" t="s">
        <v>27</v>
      </c>
      <c r="B38" s="228" t="s">
        <v>2987</v>
      </c>
      <c r="C38" s="228" t="s">
        <v>2988</v>
      </c>
      <c r="D38" s="228" t="s">
        <v>2989</v>
      </c>
      <c r="E38" s="228" t="s">
        <v>2990</v>
      </c>
      <c r="F38" s="245">
        <v>50.3</v>
      </c>
      <c r="G38" s="181">
        <v>55.5</v>
      </c>
      <c r="H38" s="246">
        <v>62.414000000000001</v>
      </c>
      <c r="I38" s="181">
        <v>73.8</v>
      </c>
      <c r="J38" s="181">
        <v>85.1</v>
      </c>
      <c r="K38" s="181">
        <v>109.5</v>
      </c>
      <c r="L38" s="181">
        <v>110.3</v>
      </c>
      <c r="M38" s="181">
        <v>104.973</v>
      </c>
      <c r="N38" s="294">
        <v>103.624</v>
      </c>
      <c r="O38" s="294">
        <v>104.095</v>
      </c>
      <c r="P38" s="294">
        <v>104.036</v>
      </c>
      <c r="Q38" s="297">
        <v>106.663</v>
      </c>
      <c r="R38" s="297">
        <v>106.512</v>
      </c>
      <c r="S38" s="228">
        <v>102.779</v>
      </c>
      <c r="T38" s="228">
        <v>96.495999999999995</v>
      </c>
    </row>
    <row r="39" spans="1:20" ht="12.75" customHeight="1">
      <c r="A39" s="197" t="s">
        <v>28</v>
      </c>
      <c r="B39" s="228" t="s">
        <v>2991</v>
      </c>
      <c r="C39" s="228" t="s">
        <v>2992</v>
      </c>
      <c r="D39" s="228" t="s">
        <v>2993</v>
      </c>
      <c r="E39" s="228" t="s">
        <v>2994</v>
      </c>
      <c r="F39" s="245">
        <v>67.8</v>
      </c>
      <c r="G39" s="181">
        <v>73.7</v>
      </c>
      <c r="H39" s="246">
        <v>78.48</v>
      </c>
      <c r="I39" s="181">
        <v>93.8</v>
      </c>
      <c r="J39" s="181">
        <v>108.7</v>
      </c>
      <c r="K39" s="181">
        <v>88.8</v>
      </c>
      <c r="L39" s="181">
        <v>90.4</v>
      </c>
      <c r="M39" s="181">
        <v>137.434</v>
      </c>
      <c r="N39" s="294">
        <v>134.661</v>
      </c>
      <c r="O39" s="294">
        <v>131.791</v>
      </c>
      <c r="P39" s="294">
        <v>130.28200000000001</v>
      </c>
      <c r="Q39" s="297">
        <v>133.16800000000001</v>
      </c>
      <c r="R39" s="297">
        <v>129.56800000000001</v>
      </c>
      <c r="S39" s="228">
        <v>124.31100000000001</v>
      </c>
      <c r="T39" s="228">
        <v>119.126</v>
      </c>
    </row>
    <row r="40" spans="1:20" ht="12.75" customHeight="1">
      <c r="A40" s="197" t="s">
        <v>29</v>
      </c>
      <c r="B40" s="228" t="s">
        <v>2995</v>
      </c>
      <c r="C40" s="228" t="s">
        <v>2996</v>
      </c>
      <c r="D40" s="228" t="s">
        <v>2997</v>
      </c>
      <c r="E40" s="228" t="s">
        <v>2998</v>
      </c>
      <c r="F40" s="245">
        <v>271.60000000000002</v>
      </c>
      <c r="G40" s="181">
        <v>302.8</v>
      </c>
      <c r="H40" s="246">
        <v>307.66500000000002</v>
      </c>
      <c r="I40" s="181">
        <v>336.7</v>
      </c>
      <c r="J40" s="181">
        <v>388.1</v>
      </c>
      <c r="K40" s="181">
        <v>370</v>
      </c>
      <c r="L40" s="181">
        <v>375.6</v>
      </c>
      <c r="M40" s="181">
        <v>464.77300000000002</v>
      </c>
      <c r="N40" s="294">
        <v>456.79199999999997</v>
      </c>
      <c r="O40" s="294">
        <v>464.536</v>
      </c>
      <c r="P40" s="294">
        <v>469.2</v>
      </c>
      <c r="Q40" s="297">
        <v>389.97500000000002</v>
      </c>
      <c r="R40" s="297">
        <v>219.79300000000001</v>
      </c>
      <c r="S40" s="228">
        <v>190.81800000000001</v>
      </c>
      <c r="T40" s="228">
        <v>162.37799999999999</v>
      </c>
    </row>
    <row r="41" spans="1:20" ht="12.75" customHeight="1">
      <c r="A41" s="197" t="s">
        <v>31</v>
      </c>
      <c r="B41" s="228" t="s">
        <v>2999</v>
      </c>
      <c r="C41" s="228" t="s">
        <v>3000</v>
      </c>
      <c r="D41" s="228" t="s">
        <v>3001</v>
      </c>
      <c r="E41" s="228" t="s">
        <v>3002</v>
      </c>
      <c r="F41" s="245">
        <v>109.9</v>
      </c>
      <c r="G41" s="181">
        <v>113.7</v>
      </c>
      <c r="H41" s="246">
        <v>123.85</v>
      </c>
      <c r="I41" s="181">
        <v>133.30000000000001</v>
      </c>
      <c r="J41" s="181">
        <v>149.80000000000001</v>
      </c>
      <c r="K41" s="181">
        <v>148</v>
      </c>
      <c r="L41" s="181">
        <v>149.1</v>
      </c>
      <c r="M41" s="181">
        <v>161.20699999999999</v>
      </c>
      <c r="N41" s="294">
        <v>153.62</v>
      </c>
      <c r="O41" s="294">
        <v>149.54300000000001</v>
      </c>
      <c r="P41" s="294">
        <v>147.369</v>
      </c>
      <c r="Q41" s="297">
        <v>146.262</v>
      </c>
      <c r="R41" s="297">
        <v>144.27799999999999</v>
      </c>
      <c r="S41" s="228">
        <v>141.86000000000001</v>
      </c>
      <c r="T41" s="228">
        <v>137.899</v>
      </c>
    </row>
    <row r="42" spans="1:20" ht="12.75" customHeight="1">
      <c r="A42" s="197" t="s">
        <v>32</v>
      </c>
      <c r="B42" s="228" t="s">
        <v>3003</v>
      </c>
      <c r="C42" s="228" t="s">
        <v>3004</v>
      </c>
      <c r="D42" s="228" t="s">
        <v>3005</v>
      </c>
      <c r="E42" s="228" t="s">
        <v>2999</v>
      </c>
      <c r="F42" s="245">
        <v>71.3</v>
      </c>
      <c r="G42" s="181">
        <v>75</v>
      </c>
      <c r="H42" s="246">
        <v>75.337000000000003</v>
      </c>
      <c r="I42" s="181">
        <v>140.30000000000001</v>
      </c>
      <c r="J42" s="181">
        <v>153.9</v>
      </c>
      <c r="K42" s="181">
        <v>155.4</v>
      </c>
      <c r="L42" s="181">
        <v>156</v>
      </c>
      <c r="M42" s="181">
        <v>158.702</v>
      </c>
      <c r="N42" s="294">
        <v>143.041</v>
      </c>
      <c r="O42" s="294">
        <v>140.89599999999999</v>
      </c>
      <c r="P42" s="294">
        <v>138.32400000000001</v>
      </c>
      <c r="Q42" s="297">
        <v>136.108</v>
      </c>
      <c r="R42" s="297">
        <v>123.107</v>
      </c>
      <c r="S42" s="228">
        <v>118.6</v>
      </c>
      <c r="T42" s="228">
        <v>113.155</v>
      </c>
    </row>
    <row r="43" spans="1:20" ht="13.5" customHeight="1">
      <c r="A43" s="197" t="s">
        <v>33</v>
      </c>
      <c r="B43" s="228" t="s">
        <v>30</v>
      </c>
      <c r="C43" s="228" t="s">
        <v>30</v>
      </c>
      <c r="D43" s="228" t="s">
        <v>30</v>
      </c>
      <c r="E43" s="228" t="s">
        <v>30</v>
      </c>
      <c r="F43" s="228" t="s">
        <v>30</v>
      </c>
      <c r="G43" s="228" t="s">
        <v>30</v>
      </c>
      <c r="H43" s="228" t="s">
        <v>30</v>
      </c>
      <c r="I43" s="228" t="s">
        <v>30</v>
      </c>
      <c r="J43" s="228" t="s">
        <v>30</v>
      </c>
      <c r="K43" s="228" t="s">
        <v>30</v>
      </c>
      <c r="L43" s="228" t="s">
        <v>30</v>
      </c>
      <c r="M43" s="228" t="s">
        <v>30</v>
      </c>
      <c r="N43" s="228" t="s">
        <v>30</v>
      </c>
      <c r="O43" s="228" t="s">
        <v>30</v>
      </c>
      <c r="P43" s="228" t="s">
        <v>30</v>
      </c>
      <c r="Q43" s="297">
        <v>24.710999999999999</v>
      </c>
      <c r="R43" s="297">
        <v>59.177</v>
      </c>
      <c r="S43" s="228">
        <v>109.44</v>
      </c>
      <c r="T43" s="228">
        <v>144.69200000000001</v>
      </c>
    </row>
    <row r="44" spans="1:20" ht="12.75" customHeight="1">
      <c r="A44" s="197" t="s">
        <v>34</v>
      </c>
      <c r="B44" s="228" t="s">
        <v>3006</v>
      </c>
      <c r="C44" s="228" t="s">
        <v>3007</v>
      </c>
      <c r="D44" s="228" t="s">
        <v>3008</v>
      </c>
      <c r="E44" s="228" t="s">
        <v>3009</v>
      </c>
      <c r="F44" s="245">
        <v>145.69999999999999</v>
      </c>
      <c r="G44" s="181">
        <v>150.19999999999999</v>
      </c>
      <c r="H44" s="246">
        <v>154.52799999999999</v>
      </c>
      <c r="I44" s="181">
        <v>260.60000000000002</v>
      </c>
      <c r="J44" s="181">
        <v>294.89999999999998</v>
      </c>
      <c r="K44" s="181">
        <v>313.89999999999998</v>
      </c>
      <c r="L44" s="181">
        <v>315.8</v>
      </c>
      <c r="M44" s="181">
        <v>300.54399999999998</v>
      </c>
      <c r="N44" s="294">
        <v>294.89</v>
      </c>
      <c r="O44" s="294">
        <v>293.12700000000001</v>
      </c>
      <c r="P44" s="294">
        <v>288.50900000000001</v>
      </c>
      <c r="Q44" s="297">
        <v>288.31700000000001</v>
      </c>
      <c r="R44" s="297">
        <v>281.85300000000001</v>
      </c>
      <c r="S44" s="228">
        <v>279.37400000000002</v>
      </c>
      <c r="T44" s="228">
        <v>271.92099999999999</v>
      </c>
    </row>
    <row r="45" spans="1:20" ht="12.75" customHeight="1">
      <c r="A45" s="197" t="s">
        <v>3389</v>
      </c>
      <c r="B45" s="228" t="s">
        <v>3010</v>
      </c>
      <c r="C45" s="228" t="s">
        <v>3011</v>
      </c>
      <c r="D45" s="228" t="s">
        <v>3012</v>
      </c>
      <c r="E45" s="228" t="s">
        <v>3013</v>
      </c>
      <c r="F45" s="245">
        <v>115.6</v>
      </c>
      <c r="G45" s="181">
        <v>141.80000000000001</v>
      </c>
      <c r="H45" s="246">
        <v>152.61500000000001</v>
      </c>
      <c r="I45" s="181">
        <v>144.6</v>
      </c>
      <c r="J45" s="181">
        <v>190</v>
      </c>
      <c r="K45" s="181">
        <v>218.6</v>
      </c>
      <c r="L45" s="181">
        <v>221.3</v>
      </c>
      <c r="M45" s="181">
        <v>230.124</v>
      </c>
      <c r="N45" s="294">
        <v>227.31800000000001</v>
      </c>
      <c r="O45" s="294">
        <v>229.69200000000001</v>
      </c>
      <c r="P45" s="294">
        <v>233.274</v>
      </c>
      <c r="Q45" s="297">
        <v>242.12899999999999</v>
      </c>
      <c r="R45" s="297">
        <v>251.19900000000001</v>
      </c>
      <c r="S45" s="228">
        <v>254.39</v>
      </c>
      <c r="T45" s="228">
        <v>255.84200000000001</v>
      </c>
    </row>
    <row r="46" spans="1:20" ht="12.75" customHeight="1">
      <c r="A46" s="197" t="s">
        <v>3014</v>
      </c>
      <c r="B46" s="228" t="s">
        <v>3015</v>
      </c>
      <c r="C46" s="228" t="s">
        <v>3016</v>
      </c>
      <c r="D46" s="228" t="s">
        <v>3017</v>
      </c>
      <c r="E46" s="228" t="s">
        <v>3018</v>
      </c>
      <c r="F46" s="245">
        <v>419.7</v>
      </c>
      <c r="G46" s="181">
        <v>418.1</v>
      </c>
      <c r="H46" s="246">
        <v>421.91</v>
      </c>
      <c r="I46" s="181">
        <v>419.6</v>
      </c>
      <c r="J46" s="181">
        <v>493.2</v>
      </c>
      <c r="K46" s="181">
        <v>488.7</v>
      </c>
      <c r="L46" s="181">
        <v>494.3</v>
      </c>
      <c r="M46" s="181">
        <v>475.73700000000002</v>
      </c>
      <c r="N46" s="294">
        <v>432.74200000000002</v>
      </c>
      <c r="O46" s="294">
        <v>425.077</v>
      </c>
      <c r="P46" s="294">
        <v>428.47300000000001</v>
      </c>
      <c r="Q46" s="297">
        <v>436.95400000000001</v>
      </c>
      <c r="R46" s="297">
        <v>436.52</v>
      </c>
      <c r="S46" s="245">
        <v>433.39600000000002</v>
      </c>
      <c r="T46" s="228">
        <v>428.84800000000001</v>
      </c>
    </row>
    <row r="47" spans="1:20" ht="12.75" customHeight="1">
      <c r="A47" s="197" t="s">
        <v>3390</v>
      </c>
      <c r="B47" s="228" t="s">
        <v>30</v>
      </c>
      <c r="C47" s="228" t="s">
        <v>30</v>
      </c>
      <c r="D47" s="228" t="s">
        <v>30</v>
      </c>
      <c r="E47" s="228" t="s">
        <v>30</v>
      </c>
      <c r="F47" s="228" t="s">
        <v>30</v>
      </c>
      <c r="G47" s="228" t="s">
        <v>30</v>
      </c>
      <c r="H47" s="228" t="s">
        <v>30</v>
      </c>
      <c r="I47" s="228" t="s">
        <v>30</v>
      </c>
      <c r="J47" s="228" t="s">
        <v>30</v>
      </c>
      <c r="K47" s="228" t="s">
        <v>30</v>
      </c>
      <c r="L47" s="228" t="s">
        <v>30</v>
      </c>
      <c r="M47" s="228" t="s">
        <v>30</v>
      </c>
      <c r="N47" s="228" t="s">
        <v>30</v>
      </c>
      <c r="O47" s="228" t="s">
        <v>30</v>
      </c>
      <c r="P47" s="228" t="s">
        <v>30</v>
      </c>
      <c r="Q47" s="297">
        <v>24.05</v>
      </c>
      <c r="R47" s="297">
        <v>70.603999999999999</v>
      </c>
      <c r="S47" s="245">
        <v>97.655000000000001</v>
      </c>
      <c r="T47" s="228">
        <v>115.575</v>
      </c>
    </row>
    <row r="48" spans="1:20" ht="26.25" customHeight="1">
      <c r="A48" s="528" t="s">
        <v>3153</v>
      </c>
      <c r="B48" s="528"/>
      <c r="C48" s="528"/>
      <c r="D48" s="528"/>
      <c r="E48" s="528"/>
      <c r="F48" s="528"/>
      <c r="G48" s="528"/>
      <c r="H48" s="528"/>
      <c r="I48" s="528"/>
      <c r="J48" s="528"/>
      <c r="K48" s="528"/>
      <c r="L48" s="528"/>
      <c r="M48" s="528"/>
      <c r="N48" s="528"/>
      <c r="O48" s="528"/>
      <c r="P48" s="528"/>
      <c r="Q48" s="528"/>
      <c r="R48" s="528"/>
      <c r="S48" s="528"/>
      <c r="T48" s="528"/>
    </row>
    <row r="49" spans="1:20" ht="13.5" customHeight="1">
      <c r="A49" s="298" t="s">
        <v>3430</v>
      </c>
      <c r="B49" s="117"/>
      <c r="C49" s="117"/>
      <c r="D49" s="117"/>
      <c r="E49" s="117"/>
      <c r="F49" s="117"/>
      <c r="G49" s="117"/>
      <c r="H49" s="117"/>
      <c r="I49" s="117"/>
      <c r="J49" s="117"/>
      <c r="K49" s="117"/>
      <c r="L49" s="117"/>
      <c r="M49" s="117"/>
      <c r="N49" s="117"/>
      <c r="O49" s="160"/>
      <c r="P49" s="160"/>
      <c r="Q49" s="160"/>
      <c r="R49" s="160"/>
    </row>
    <row r="50" spans="1:20" ht="13.5" customHeight="1">
      <c r="A50" s="139"/>
      <c r="B50" s="2"/>
      <c r="C50" s="2"/>
      <c r="D50" s="2"/>
      <c r="E50" s="2"/>
      <c r="F50" s="2"/>
      <c r="G50" s="2"/>
      <c r="H50" s="2"/>
      <c r="I50" s="2"/>
      <c r="J50" s="2"/>
      <c r="K50" s="2"/>
      <c r="L50" s="2"/>
      <c r="M50" s="2"/>
      <c r="N50" s="2"/>
    </row>
    <row r="51" spans="1:20" ht="13.5" customHeight="1">
      <c r="A51" s="539" t="s">
        <v>3019</v>
      </c>
      <c r="B51" s="539"/>
      <c r="C51" s="539"/>
      <c r="D51" s="539"/>
      <c r="E51" s="539"/>
      <c r="F51" s="539"/>
      <c r="G51" s="539"/>
      <c r="H51" s="539"/>
      <c r="I51" s="539"/>
      <c r="J51" s="539"/>
      <c r="K51" s="539"/>
      <c r="L51" s="539"/>
      <c r="M51" s="539"/>
      <c r="N51" s="539"/>
      <c r="O51" s="539"/>
      <c r="P51" s="539"/>
      <c r="Q51" s="539"/>
      <c r="R51" s="539"/>
    </row>
    <row r="52" spans="1:20" ht="13.5" customHeight="1">
      <c r="A52" s="527" t="s">
        <v>3020</v>
      </c>
      <c r="B52" s="527"/>
      <c r="C52" s="527"/>
      <c r="D52" s="527"/>
      <c r="E52" s="527"/>
      <c r="F52" s="527"/>
      <c r="G52" s="527"/>
      <c r="H52" s="527"/>
      <c r="I52" s="527"/>
      <c r="J52" s="527"/>
      <c r="K52" s="527"/>
      <c r="L52" s="527"/>
      <c r="M52" s="527"/>
      <c r="N52" s="527"/>
      <c r="O52" s="527"/>
      <c r="P52" s="527"/>
      <c r="Q52" s="527"/>
      <c r="R52" s="527"/>
      <c r="S52" s="527"/>
      <c r="T52" s="527"/>
    </row>
    <row r="53" spans="1:20">
      <c r="A53" s="191"/>
      <c r="B53" s="193">
        <v>2003</v>
      </c>
      <c r="C53" s="193">
        <v>2004</v>
      </c>
      <c r="D53" s="193">
        <v>2005</v>
      </c>
      <c r="E53" s="193">
        <v>2006</v>
      </c>
      <c r="F53" s="193">
        <v>2007</v>
      </c>
      <c r="G53" s="249">
        <v>2008</v>
      </c>
      <c r="H53" s="249">
        <v>2009</v>
      </c>
      <c r="I53" s="249">
        <v>2010</v>
      </c>
      <c r="J53" s="249">
        <v>2011</v>
      </c>
      <c r="K53" s="249">
        <v>2012</v>
      </c>
      <c r="L53" s="249">
        <v>2013</v>
      </c>
      <c r="M53" s="249">
        <v>2014</v>
      </c>
      <c r="N53" s="249">
        <v>2015</v>
      </c>
      <c r="O53" s="249">
        <v>2016</v>
      </c>
      <c r="P53" s="249">
        <v>2017</v>
      </c>
      <c r="Q53" s="249">
        <v>2018</v>
      </c>
      <c r="R53" s="249">
        <v>2019</v>
      </c>
      <c r="S53" s="193">
        <v>2020</v>
      </c>
      <c r="T53" s="193">
        <v>2021</v>
      </c>
    </row>
    <row r="54" spans="1:20">
      <c r="A54" s="175" t="s">
        <v>18</v>
      </c>
      <c r="B54" s="205" t="s">
        <v>3021</v>
      </c>
      <c r="C54" s="205" t="s">
        <v>3022</v>
      </c>
      <c r="D54" s="205" t="s">
        <v>3023</v>
      </c>
      <c r="E54" s="205" t="s">
        <v>3024</v>
      </c>
      <c r="F54" s="206">
        <v>13.2</v>
      </c>
      <c r="G54" s="207">
        <v>15.4</v>
      </c>
      <c r="H54" s="208">
        <v>15.5</v>
      </c>
      <c r="I54" s="209">
        <v>17.8</v>
      </c>
      <c r="J54" s="209">
        <v>20.3</v>
      </c>
      <c r="K54" s="209">
        <v>21</v>
      </c>
      <c r="L54" s="207">
        <v>20.9</v>
      </c>
      <c r="M54" s="209">
        <v>21.961997831712978</v>
      </c>
      <c r="N54" s="209">
        <v>20.8</v>
      </c>
      <c r="O54" s="209">
        <v>20.423200243255472</v>
      </c>
      <c r="P54" s="209">
        <v>20.174881870137426</v>
      </c>
      <c r="Q54" s="209">
        <v>19.899923683218201</v>
      </c>
      <c r="R54" s="209">
        <v>19.273290610674607</v>
      </c>
      <c r="S54" s="196">
        <v>19.511223968266442</v>
      </c>
      <c r="T54" s="196">
        <v>18.893875910396762</v>
      </c>
    </row>
    <row r="55" spans="1:20">
      <c r="A55" s="197" t="s">
        <v>19</v>
      </c>
      <c r="B55" s="199" t="s">
        <v>3025</v>
      </c>
      <c r="C55" s="199" t="s">
        <v>3026</v>
      </c>
      <c r="D55" s="199" t="s">
        <v>3025</v>
      </c>
      <c r="E55" s="199" t="s">
        <v>3027</v>
      </c>
      <c r="F55" s="300">
        <v>10</v>
      </c>
      <c r="G55" s="219">
        <v>15.5</v>
      </c>
      <c r="H55" s="220">
        <v>15.7</v>
      </c>
      <c r="I55" s="211">
        <v>19.5</v>
      </c>
      <c r="J55" s="211">
        <v>21.5</v>
      </c>
      <c r="K55" s="211">
        <v>18.8</v>
      </c>
      <c r="L55" s="211">
        <v>18.899999999999999</v>
      </c>
      <c r="M55" s="211">
        <v>23.270514586610805</v>
      </c>
      <c r="N55" s="211">
        <v>22.461067267335398</v>
      </c>
      <c r="O55" s="211">
        <v>22.563623483095029</v>
      </c>
      <c r="P55" s="209">
        <v>22.656572402858298</v>
      </c>
      <c r="Q55" s="209">
        <v>22.486732916917365</v>
      </c>
      <c r="R55" s="209">
        <v>22.14919861562425</v>
      </c>
      <c r="S55" s="198">
        <v>21.564355090674457</v>
      </c>
      <c r="T55" s="198">
        <v>20.729979461926987</v>
      </c>
    </row>
    <row r="56" spans="1:20">
      <c r="A56" s="197" t="s">
        <v>20</v>
      </c>
      <c r="B56" s="199" t="s">
        <v>3028</v>
      </c>
      <c r="C56" s="199" t="s">
        <v>3029</v>
      </c>
      <c r="D56" s="199" t="s">
        <v>3027</v>
      </c>
      <c r="E56" s="199" t="s">
        <v>3030</v>
      </c>
      <c r="F56" s="214">
        <v>14.8</v>
      </c>
      <c r="G56" s="219">
        <v>15.4</v>
      </c>
      <c r="H56" s="215">
        <v>14.8</v>
      </c>
      <c r="I56" s="211">
        <v>14.9</v>
      </c>
      <c r="J56" s="211">
        <v>17.899999999999999</v>
      </c>
      <c r="K56" s="211">
        <v>15.7</v>
      </c>
      <c r="L56" s="211">
        <v>15.6</v>
      </c>
      <c r="M56" s="211">
        <v>19.117670495153401</v>
      </c>
      <c r="N56" s="211">
        <v>18.106768935206862</v>
      </c>
      <c r="O56" s="211">
        <v>17.149878027012555</v>
      </c>
      <c r="P56" s="209">
        <v>16.45048990542389</v>
      </c>
      <c r="Q56" s="209">
        <v>16.27384869754097</v>
      </c>
      <c r="R56" s="209">
        <v>15.364577385330112</v>
      </c>
      <c r="S56" s="198">
        <v>14.388192686420599</v>
      </c>
      <c r="T56" s="198">
        <v>13.430793309096078</v>
      </c>
    </row>
    <row r="57" spans="1:20">
      <c r="A57" s="197" t="s">
        <v>21</v>
      </c>
      <c r="B57" s="199" t="s">
        <v>3031</v>
      </c>
      <c r="C57" s="199" t="s">
        <v>3032</v>
      </c>
      <c r="D57" s="199" t="s">
        <v>3029</v>
      </c>
      <c r="E57" s="199" t="s">
        <v>3033</v>
      </c>
      <c r="F57" s="214">
        <v>9.8000000000000007</v>
      </c>
      <c r="G57" s="219">
        <v>19.2</v>
      </c>
      <c r="H57" s="220">
        <v>16.399999999999999</v>
      </c>
      <c r="I57" s="211">
        <v>19</v>
      </c>
      <c r="J57" s="211">
        <v>21.1</v>
      </c>
      <c r="K57" s="211">
        <v>23.4</v>
      </c>
      <c r="L57" s="211">
        <v>23.2</v>
      </c>
      <c r="M57" s="211">
        <v>25.611325948882364</v>
      </c>
      <c r="N57" s="211">
        <v>23.149977105020252</v>
      </c>
      <c r="O57" s="211">
        <v>23.391347876649402</v>
      </c>
      <c r="P57" s="209">
        <v>23.145656480722828</v>
      </c>
      <c r="Q57" s="209">
        <v>23.248149566183812</v>
      </c>
      <c r="R57" s="209">
        <v>23.536948122676851</v>
      </c>
      <c r="S57" s="198">
        <v>22.956002990064565</v>
      </c>
      <c r="T57" s="198">
        <v>22.237190550455622</v>
      </c>
    </row>
    <row r="58" spans="1:20">
      <c r="A58" s="197" t="s">
        <v>22</v>
      </c>
      <c r="B58" s="199" t="s">
        <v>3034</v>
      </c>
      <c r="C58" s="199" t="s">
        <v>3035</v>
      </c>
      <c r="D58" s="199" t="s">
        <v>3036</v>
      </c>
      <c r="E58" s="199" t="s">
        <v>3037</v>
      </c>
      <c r="F58" s="300">
        <v>7</v>
      </c>
      <c r="G58" s="219">
        <v>8.1</v>
      </c>
      <c r="H58" s="215">
        <v>8.6</v>
      </c>
      <c r="I58" s="211">
        <v>16</v>
      </c>
      <c r="J58" s="211">
        <v>18.399999999999999</v>
      </c>
      <c r="K58" s="211">
        <v>22.6</v>
      </c>
      <c r="L58" s="211">
        <v>22.5</v>
      </c>
      <c r="M58" s="211">
        <v>19.083573617416697</v>
      </c>
      <c r="N58" s="211">
        <v>18.853142048623866</v>
      </c>
      <c r="O58" s="211">
        <v>18.036877167594</v>
      </c>
      <c r="P58" s="209">
        <v>17.382666836018537</v>
      </c>
      <c r="Q58" s="209">
        <v>17.053030152055641</v>
      </c>
      <c r="R58" s="209">
        <v>16.125753671411776</v>
      </c>
      <c r="S58" s="198">
        <v>15.002418630364176</v>
      </c>
      <c r="T58" s="198">
        <v>13.669332930878358</v>
      </c>
    </row>
    <row r="59" spans="1:20">
      <c r="A59" s="197" t="s">
        <v>23</v>
      </c>
      <c r="B59" s="199" t="s">
        <v>3035</v>
      </c>
      <c r="C59" s="199" t="s">
        <v>3038</v>
      </c>
      <c r="D59" s="199" t="s">
        <v>3039</v>
      </c>
      <c r="E59" s="199" t="s">
        <v>3022</v>
      </c>
      <c r="F59" s="214">
        <v>11.9</v>
      </c>
      <c r="G59" s="211">
        <v>14</v>
      </c>
      <c r="H59" s="215">
        <v>15.3</v>
      </c>
      <c r="I59" s="211">
        <v>14.9</v>
      </c>
      <c r="J59" s="211">
        <v>17.100000000000001</v>
      </c>
      <c r="K59" s="211">
        <v>15.6</v>
      </c>
      <c r="L59" s="211">
        <v>15.6</v>
      </c>
      <c r="M59" s="211">
        <v>17.68139797500335</v>
      </c>
      <c r="N59" s="211">
        <v>17.872225546365485</v>
      </c>
      <c r="O59" s="211">
        <v>17.410661210289526</v>
      </c>
      <c r="P59" s="209">
        <v>17.044643134332993</v>
      </c>
      <c r="Q59" s="209">
        <v>16.863549180605457</v>
      </c>
      <c r="R59" s="209">
        <v>16.441281791183407</v>
      </c>
      <c r="S59" s="198">
        <v>16.000637251926928</v>
      </c>
      <c r="T59" s="198">
        <v>15.266017164342172</v>
      </c>
    </row>
    <row r="60" spans="1:20">
      <c r="A60" s="197" t="s">
        <v>24</v>
      </c>
      <c r="B60" s="199" t="s">
        <v>3040</v>
      </c>
      <c r="C60" s="199" t="s">
        <v>3041</v>
      </c>
      <c r="D60" s="199" t="s">
        <v>3041</v>
      </c>
      <c r="E60" s="199" t="s">
        <v>3042</v>
      </c>
      <c r="F60" s="214">
        <v>8.1999999999999993</v>
      </c>
      <c r="G60" s="219">
        <v>9.6</v>
      </c>
      <c r="H60" s="215">
        <v>11.3</v>
      </c>
      <c r="I60" s="211">
        <v>13.5</v>
      </c>
      <c r="J60" s="211">
        <v>15.1</v>
      </c>
      <c r="K60" s="211">
        <v>21.4</v>
      </c>
      <c r="L60" s="211">
        <v>21.2</v>
      </c>
      <c r="M60" s="211">
        <v>17.18909025284648</v>
      </c>
      <c r="N60" s="211">
        <v>16.396132694695762</v>
      </c>
      <c r="O60" s="211">
        <v>16.638657575613319</v>
      </c>
      <c r="P60" s="209">
        <v>16.856496312700223</v>
      </c>
      <c r="Q60" s="209">
        <v>16.935588153720893</v>
      </c>
      <c r="R60" s="209">
        <v>17.087083359195582</v>
      </c>
      <c r="S60" s="198">
        <v>17.075722295764496</v>
      </c>
      <c r="T60" s="198">
        <v>16.587436317933726</v>
      </c>
    </row>
    <row r="61" spans="1:20">
      <c r="A61" s="197" t="s">
        <v>25</v>
      </c>
      <c r="B61" s="199" t="s">
        <v>3043</v>
      </c>
      <c r="C61" s="199" t="s">
        <v>3044</v>
      </c>
      <c r="D61" s="199" t="s">
        <v>3027</v>
      </c>
      <c r="E61" s="199" t="s">
        <v>3045</v>
      </c>
      <c r="F61" s="214">
        <v>11.9</v>
      </c>
      <c r="G61" s="219">
        <v>13.5</v>
      </c>
      <c r="H61" s="215">
        <v>14.19</v>
      </c>
      <c r="I61" s="211">
        <v>16.7</v>
      </c>
      <c r="J61" s="211">
        <v>19</v>
      </c>
      <c r="K61" s="211">
        <v>23.1</v>
      </c>
      <c r="L61" s="211">
        <v>23.1</v>
      </c>
      <c r="M61" s="211">
        <v>24.63997007240992</v>
      </c>
      <c r="N61" s="211">
        <v>19.763879429703394</v>
      </c>
      <c r="O61" s="211">
        <v>19.638314397702437</v>
      </c>
      <c r="P61" s="209">
        <v>19.645767770961381</v>
      </c>
      <c r="Q61" s="209">
        <v>19.960341723717875</v>
      </c>
      <c r="R61" s="209">
        <v>19.67740600867964</v>
      </c>
      <c r="S61" s="198">
        <v>19.502328521298161</v>
      </c>
      <c r="T61" s="198">
        <v>19.118351352256234</v>
      </c>
    </row>
    <row r="62" spans="1:20">
      <c r="A62" s="197" t="s">
        <v>26</v>
      </c>
      <c r="B62" s="199" t="s">
        <v>3045</v>
      </c>
      <c r="C62" s="199" t="s">
        <v>3046</v>
      </c>
      <c r="D62" s="199" t="s">
        <v>3047</v>
      </c>
      <c r="E62" s="199" t="s">
        <v>3024</v>
      </c>
      <c r="F62" s="214">
        <v>12.5</v>
      </c>
      <c r="G62" s="219">
        <v>15.4</v>
      </c>
      <c r="H62" s="215">
        <v>15.7</v>
      </c>
      <c r="I62" s="211">
        <v>17.5</v>
      </c>
      <c r="J62" s="211">
        <v>19.7</v>
      </c>
      <c r="K62" s="211">
        <v>18.899999999999999</v>
      </c>
      <c r="L62" s="211">
        <v>18.899999999999999</v>
      </c>
      <c r="M62" s="211">
        <v>22.854539016429165</v>
      </c>
      <c r="N62" s="211">
        <v>19.034011400963337</v>
      </c>
      <c r="O62" s="211">
        <v>18.644283150421675</v>
      </c>
      <c r="P62" s="209">
        <v>18.376862800968798</v>
      </c>
      <c r="Q62" s="209">
        <v>18.335162613367224</v>
      </c>
      <c r="R62" s="209">
        <v>17.837716154878073</v>
      </c>
      <c r="S62" s="198">
        <v>17.664762564191332</v>
      </c>
      <c r="T62" s="198">
        <v>17.277671724701698</v>
      </c>
    </row>
    <row r="63" spans="1:20">
      <c r="A63" s="197" t="s">
        <v>27</v>
      </c>
      <c r="B63" s="199" t="s">
        <v>3048</v>
      </c>
      <c r="C63" s="199" t="s">
        <v>3049</v>
      </c>
      <c r="D63" s="199" t="s">
        <v>3040</v>
      </c>
      <c r="E63" s="199" t="s">
        <v>3050</v>
      </c>
      <c r="F63" s="300">
        <v>8</v>
      </c>
      <c r="G63" s="219">
        <v>8.6999999999999993</v>
      </c>
      <c r="H63" s="215">
        <v>9.1</v>
      </c>
      <c r="I63" s="211">
        <v>10.6</v>
      </c>
      <c r="J63" s="211">
        <v>12</v>
      </c>
      <c r="K63" s="211">
        <v>15.2</v>
      </c>
      <c r="L63" s="211">
        <v>15</v>
      </c>
      <c r="M63" s="211">
        <v>14.062738625676859</v>
      </c>
      <c r="N63" s="211">
        <v>13.649320063014695</v>
      </c>
      <c r="O63" s="211">
        <v>13.526209101068115</v>
      </c>
      <c r="P63" s="209">
        <v>13.369658806142775</v>
      </c>
      <c r="Q63" s="209">
        <v>13.523128514285352</v>
      </c>
      <c r="R63" s="209">
        <v>13.331781263259874</v>
      </c>
      <c r="S63" s="198">
        <v>12.703507774454307</v>
      </c>
      <c r="T63" s="198">
        <v>11.749814765319684</v>
      </c>
    </row>
    <row r="64" spans="1:20">
      <c r="A64" s="197" t="s">
        <v>28</v>
      </c>
      <c r="B64" s="199" t="s">
        <v>3025</v>
      </c>
      <c r="C64" s="199" t="s">
        <v>3051</v>
      </c>
      <c r="D64" s="199" t="s">
        <v>3052</v>
      </c>
      <c r="E64" s="199" t="s">
        <v>3053</v>
      </c>
      <c r="F64" s="300">
        <v>17</v>
      </c>
      <c r="G64" s="219">
        <v>17.7</v>
      </c>
      <c r="H64" s="215">
        <v>15.9</v>
      </c>
      <c r="I64" s="211">
        <v>18.3</v>
      </c>
      <c r="J64" s="211">
        <v>20.3</v>
      </c>
      <c r="K64" s="211">
        <v>15.9</v>
      </c>
      <c r="L64" s="211">
        <v>15.7</v>
      </c>
      <c r="M64" s="211">
        <v>23.014756613012345</v>
      </c>
      <c r="N64" s="211">
        <v>21.830959656958505</v>
      </c>
      <c r="O64" s="211">
        <v>20.755534137153369</v>
      </c>
      <c r="P64" s="209">
        <v>19.995058098043039</v>
      </c>
      <c r="Q64" s="209">
        <v>19.897857029725458</v>
      </c>
      <c r="R64" s="209">
        <v>18.818963626566273</v>
      </c>
      <c r="S64" s="198">
        <v>17.528761969759568</v>
      </c>
      <c r="T64" s="198">
        <v>16.313445589894719</v>
      </c>
    </row>
    <row r="65" spans="1:20">
      <c r="A65" s="197" t="s">
        <v>29</v>
      </c>
      <c r="B65" s="199" t="s">
        <v>3054</v>
      </c>
      <c r="C65" s="199" t="s">
        <v>3040</v>
      </c>
      <c r="D65" s="199" t="s">
        <v>3055</v>
      </c>
      <c r="E65" s="199" t="s">
        <v>3046</v>
      </c>
      <c r="F65" s="214">
        <v>11.8</v>
      </c>
      <c r="G65" s="219">
        <v>12.8</v>
      </c>
      <c r="H65" s="215">
        <v>12.4</v>
      </c>
      <c r="I65" s="211">
        <v>13.3</v>
      </c>
      <c r="J65" s="211">
        <v>15</v>
      </c>
      <c r="K65" s="211">
        <v>14</v>
      </c>
      <c r="L65" s="211">
        <v>13.9</v>
      </c>
      <c r="M65" s="211">
        <v>16.834465717342752</v>
      </c>
      <c r="N65" s="211">
        <v>16.230061599278873</v>
      </c>
      <c r="O65" s="211">
        <v>16.23324863810279</v>
      </c>
      <c r="P65" s="209">
        <v>16.157492158864102</v>
      </c>
      <c r="Q65" s="225" t="s">
        <v>30</v>
      </c>
      <c r="R65" s="225" t="s">
        <v>30</v>
      </c>
      <c r="S65" s="225" t="s">
        <v>30</v>
      </c>
      <c r="T65" s="225" t="s">
        <v>30</v>
      </c>
    </row>
    <row r="66" spans="1:20">
      <c r="A66" s="197" t="s">
        <v>31</v>
      </c>
      <c r="B66" s="199" t="s">
        <v>3025</v>
      </c>
      <c r="C66" s="199" t="s">
        <v>3045</v>
      </c>
      <c r="D66" s="199" t="s">
        <v>3051</v>
      </c>
      <c r="E66" s="199" t="s">
        <v>3056</v>
      </c>
      <c r="F66" s="214">
        <v>14.7</v>
      </c>
      <c r="G66" s="219">
        <v>15.2</v>
      </c>
      <c r="H66" s="220">
        <v>16.7</v>
      </c>
      <c r="I66" s="211">
        <v>17.899999999999999</v>
      </c>
      <c r="J66" s="211">
        <v>20.100000000000001</v>
      </c>
      <c r="K66" s="211">
        <v>19.8</v>
      </c>
      <c r="L66" s="211">
        <v>19.899999999999999</v>
      </c>
      <c r="M66" s="211">
        <v>21.372132056010585</v>
      </c>
      <c r="N66" s="211">
        <v>20.288277913220796</v>
      </c>
      <c r="O66" s="211">
        <v>19.733001509569405</v>
      </c>
      <c r="P66" s="209">
        <v>19.494955908849185</v>
      </c>
      <c r="Q66" s="209">
        <v>19.389053010292916</v>
      </c>
      <c r="R66" s="209">
        <v>19.160145070921939</v>
      </c>
      <c r="S66" s="198">
        <v>18.874627290640788</v>
      </c>
      <c r="T66" s="198">
        <v>18.410233440515757</v>
      </c>
    </row>
    <row r="67" spans="1:20">
      <c r="A67" s="197" t="s">
        <v>32</v>
      </c>
      <c r="B67" s="199" t="s">
        <v>3029</v>
      </c>
      <c r="C67" s="199" t="s">
        <v>3033</v>
      </c>
      <c r="D67" s="199" t="s">
        <v>3057</v>
      </c>
      <c r="E67" s="199" t="s">
        <v>3046</v>
      </c>
      <c r="F67" s="214">
        <v>10.8</v>
      </c>
      <c r="G67" s="219">
        <v>11.5</v>
      </c>
      <c r="H67" s="220">
        <v>12.7</v>
      </c>
      <c r="I67" s="211">
        <v>23.7</v>
      </c>
      <c r="J67" s="211">
        <v>26.2</v>
      </c>
      <c r="K67" s="211">
        <v>26.7</v>
      </c>
      <c r="L67" s="211">
        <v>27</v>
      </c>
      <c r="M67" s="211">
        <v>27.659852587218069</v>
      </c>
      <c r="N67" s="211">
        <v>25.067074634660109</v>
      </c>
      <c r="O67" s="211">
        <v>24.876936006723497</v>
      </c>
      <c r="P67" s="209">
        <v>24.659233931493809</v>
      </c>
      <c r="Q67" s="209">
        <v>24.455642390043668</v>
      </c>
      <c r="R67" s="209">
        <v>22.316708844237869</v>
      </c>
      <c r="S67" s="198">
        <v>21.711869216194199</v>
      </c>
      <c r="T67" s="198">
        <v>20.93944852944578</v>
      </c>
    </row>
    <row r="68" spans="1:20">
      <c r="A68" s="197" t="s">
        <v>33</v>
      </c>
      <c r="B68" s="228" t="s">
        <v>30</v>
      </c>
      <c r="C68" s="228" t="s">
        <v>30</v>
      </c>
      <c r="D68" s="228" t="s">
        <v>30</v>
      </c>
      <c r="E68" s="228" t="s">
        <v>30</v>
      </c>
      <c r="F68" s="228" t="s">
        <v>30</v>
      </c>
      <c r="G68" s="228" t="s">
        <v>30</v>
      </c>
      <c r="H68" s="228" t="s">
        <v>30</v>
      </c>
      <c r="I68" s="228" t="s">
        <v>30</v>
      </c>
      <c r="J68" s="228" t="s">
        <v>30</v>
      </c>
      <c r="K68" s="228" t="s">
        <v>30</v>
      </c>
      <c r="L68" s="228" t="s">
        <v>30</v>
      </c>
      <c r="M68" s="228" t="s">
        <v>30</v>
      </c>
      <c r="N68" s="228" t="s">
        <v>30</v>
      </c>
      <c r="O68" s="228" t="s">
        <v>30</v>
      </c>
      <c r="P68" s="228" t="s">
        <v>30</v>
      </c>
      <c r="Q68" s="225" t="s">
        <v>30</v>
      </c>
      <c r="R68" s="209">
        <v>2.9588455617316574</v>
      </c>
      <c r="S68" s="198">
        <v>5.3901001236708828</v>
      </c>
      <c r="T68" s="198">
        <v>7.024098309802679</v>
      </c>
    </row>
    <row r="69" spans="1:20" ht="12.75" customHeight="1">
      <c r="A69" s="197" t="s">
        <v>34</v>
      </c>
      <c r="B69" s="199" t="s">
        <v>3021</v>
      </c>
      <c r="C69" s="199" t="s">
        <v>3029</v>
      </c>
      <c r="D69" s="199" t="s">
        <v>3033</v>
      </c>
      <c r="E69" s="199" t="s">
        <v>3057</v>
      </c>
      <c r="F69" s="214">
        <v>10.3</v>
      </c>
      <c r="G69" s="219">
        <v>10.6</v>
      </c>
      <c r="H69" s="220">
        <v>11.1</v>
      </c>
      <c r="I69" s="211">
        <v>18.600000000000001</v>
      </c>
      <c r="J69" s="211">
        <v>21.1</v>
      </c>
      <c r="K69" s="211">
        <v>22.5</v>
      </c>
      <c r="L69" s="211">
        <v>22.7</v>
      </c>
      <c r="M69" s="211">
        <v>21.549455032764001</v>
      </c>
      <c r="N69" s="211">
        <v>21.128390311706273</v>
      </c>
      <c r="O69" s="211">
        <v>21.044382973927039</v>
      </c>
      <c r="P69" s="209">
        <v>20.806097546904205</v>
      </c>
      <c r="Q69" s="209">
        <v>20.875351884246012</v>
      </c>
      <c r="R69" s="209">
        <v>20.512393181675936</v>
      </c>
      <c r="S69" s="198">
        <v>20.44154629738706</v>
      </c>
      <c r="T69" s="198">
        <v>19.992750522388828</v>
      </c>
    </row>
    <row r="70" spans="1:20">
      <c r="A70" s="197" t="s">
        <v>3389</v>
      </c>
      <c r="B70" s="199" t="s">
        <v>3058</v>
      </c>
      <c r="C70" s="199" t="s">
        <v>3059</v>
      </c>
      <c r="D70" s="199" t="s">
        <v>3060</v>
      </c>
      <c r="E70" s="199" t="s">
        <v>3061</v>
      </c>
      <c r="F70" s="214">
        <v>19.600000000000001</v>
      </c>
      <c r="G70" s="219">
        <v>22.8</v>
      </c>
      <c r="H70" s="220">
        <v>24.3</v>
      </c>
      <c r="I70" s="211">
        <v>21.5</v>
      </c>
      <c r="J70" s="211">
        <v>26.4</v>
      </c>
      <c r="K70" s="211">
        <v>28.7</v>
      </c>
      <c r="L70" s="211">
        <v>27.8</v>
      </c>
      <c r="M70" s="211">
        <v>27.604092320721062</v>
      </c>
      <c r="N70" s="211">
        <v>26.347523320290044</v>
      </c>
      <c r="O70" s="211">
        <v>24.913499313417748</v>
      </c>
      <c r="P70" s="209">
        <v>23.289345209926978</v>
      </c>
      <c r="Q70" s="209">
        <v>22.961922956375204</v>
      </c>
      <c r="R70" s="209">
        <v>22.686336665853858</v>
      </c>
      <c r="S70" s="198">
        <v>21.924804616800714</v>
      </c>
      <c r="T70" s="198">
        <v>21.107726197375992</v>
      </c>
    </row>
    <row r="71" spans="1:20">
      <c r="A71" s="197" t="s">
        <v>3014</v>
      </c>
      <c r="B71" s="199" t="s">
        <v>3062</v>
      </c>
      <c r="C71" s="199" t="s">
        <v>3063</v>
      </c>
      <c r="D71" s="199" t="s">
        <v>3064</v>
      </c>
      <c r="E71" s="199" t="s">
        <v>3065</v>
      </c>
      <c r="F71" s="199">
        <v>32.1</v>
      </c>
      <c r="G71" s="219">
        <v>31.1</v>
      </c>
      <c r="H71" s="220">
        <v>30.7</v>
      </c>
      <c r="I71" s="211">
        <v>29.9</v>
      </c>
      <c r="J71" s="211">
        <v>34.4</v>
      </c>
      <c r="K71" s="211">
        <v>33.4</v>
      </c>
      <c r="L71" s="211">
        <v>33.1</v>
      </c>
      <c r="M71" s="211">
        <v>29.332314766688434</v>
      </c>
      <c r="N71" s="211">
        <v>25.867650821204752</v>
      </c>
      <c r="O71" s="211">
        <v>24.595392294878316</v>
      </c>
      <c r="P71" s="209">
        <v>24.116905411870658</v>
      </c>
      <c r="Q71" s="209">
        <v>23.899149193701668</v>
      </c>
      <c r="R71" s="209">
        <v>23.148484493347173</v>
      </c>
      <c r="S71" s="198">
        <v>22.25922425836141</v>
      </c>
      <c r="T71" s="198">
        <v>21.431046902903187</v>
      </c>
    </row>
    <row r="72" spans="1:20">
      <c r="A72" s="197" t="s">
        <v>3390</v>
      </c>
      <c r="B72" s="228" t="s">
        <v>30</v>
      </c>
      <c r="C72" s="228" t="s">
        <v>30</v>
      </c>
      <c r="D72" s="228" t="s">
        <v>30</v>
      </c>
      <c r="E72" s="228" t="s">
        <v>30</v>
      </c>
      <c r="F72" s="228" t="s">
        <v>30</v>
      </c>
      <c r="G72" s="228" t="s">
        <v>30</v>
      </c>
      <c r="H72" s="228" t="s">
        <v>30</v>
      </c>
      <c r="I72" s="228" t="s">
        <v>30</v>
      </c>
      <c r="J72" s="228" t="s">
        <v>30</v>
      </c>
      <c r="K72" s="228" t="s">
        <v>30</v>
      </c>
      <c r="L72" s="228" t="s">
        <v>30</v>
      </c>
      <c r="M72" s="228" t="s">
        <v>30</v>
      </c>
      <c r="N72" s="228" t="s">
        <v>30</v>
      </c>
      <c r="O72" s="228" t="s">
        <v>30</v>
      </c>
      <c r="P72" s="228" t="s">
        <v>30</v>
      </c>
      <c r="Q72" s="225" t="s">
        <v>30</v>
      </c>
      <c r="R72" s="209">
        <v>6.8974949639416261</v>
      </c>
      <c r="S72" s="198">
        <v>9.2449273839378439</v>
      </c>
      <c r="T72" s="198">
        <v>10.569587116215159</v>
      </c>
    </row>
  </sheetData>
  <mergeCells count="8">
    <mergeCell ref="A1:R1"/>
    <mergeCell ref="A26:R26"/>
    <mergeCell ref="A23:T23"/>
    <mergeCell ref="A27:T27"/>
    <mergeCell ref="A52:T52"/>
    <mergeCell ref="A48:T48"/>
    <mergeCell ref="A2:T2"/>
    <mergeCell ref="A51:R5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U104"/>
  <sheetViews>
    <sheetView topLeftCell="A73" workbookViewId="0">
      <selection activeCell="A102" sqref="A102"/>
    </sheetView>
  </sheetViews>
  <sheetFormatPr defaultRowHeight="12.75"/>
  <cols>
    <col min="1" max="1" width="18.140625" style="1" customWidth="1"/>
    <col min="2" max="15" width="8.5703125" style="1" customWidth="1"/>
    <col min="16" max="16" width="9" style="1" customWidth="1"/>
    <col min="17" max="18" width="9.140625" style="1" customWidth="1"/>
    <col min="19" max="256" width="9.140625" style="1"/>
    <col min="257" max="257" width="21.28515625" style="1" customWidth="1"/>
    <col min="258" max="271" width="8.5703125" style="1" customWidth="1"/>
    <col min="272" max="272" width="9" style="1" customWidth="1"/>
    <col min="273" max="274" width="9.140625" style="1" customWidth="1"/>
    <col min="275" max="512" width="9.140625" style="1"/>
    <col min="513" max="513" width="21.28515625" style="1" customWidth="1"/>
    <col min="514" max="527" width="8.5703125" style="1" customWidth="1"/>
    <col min="528" max="528" width="9" style="1" customWidth="1"/>
    <col min="529" max="530" width="9.140625" style="1" customWidth="1"/>
    <col min="531" max="768" width="9.140625" style="1"/>
    <col min="769" max="769" width="21.28515625" style="1" customWidth="1"/>
    <col min="770" max="783" width="8.5703125" style="1" customWidth="1"/>
    <col min="784" max="784" width="9" style="1" customWidth="1"/>
    <col min="785" max="786" width="9.140625" style="1" customWidth="1"/>
    <col min="787" max="1024" width="9.140625" style="1"/>
    <col min="1025" max="1025" width="21.28515625" style="1" customWidth="1"/>
    <col min="1026" max="1039" width="8.5703125" style="1" customWidth="1"/>
    <col min="1040" max="1040" width="9" style="1" customWidth="1"/>
    <col min="1041" max="1042" width="9.140625" style="1" customWidth="1"/>
    <col min="1043" max="1280" width="9.140625" style="1"/>
    <col min="1281" max="1281" width="21.28515625" style="1" customWidth="1"/>
    <col min="1282" max="1295" width="8.5703125" style="1" customWidth="1"/>
    <col min="1296" max="1296" width="9" style="1" customWidth="1"/>
    <col min="1297" max="1298" width="9.140625" style="1" customWidth="1"/>
    <col min="1299" max="1536" width="9.140625" style="1"/>
    <col min="1537" max="1537" width="21.28515625" style="1" customWidth="1"/>
    <col min="1538" max="1551" width="8.5703125" style="1" customWidth="1"/>
    <col min="1552" max="1552" width="9" style="1" customWidth="1"/>
    <col min="1553" max="1554" width="9.140625" style="1" customWidth="1"/>
    <col min="1555" max="1792" width="9.140625" style="1"/>
    <col min="1793" max="1793" width="21.28515625" style="1" customWidth="1"/>
    <col min="1794" max="1807" width="8.5703125" style="1" customWidth="1"/>
    <col min="1808" max="1808" width="9" style="1" customWidth="1"/>
    <col min="1809" max="1810" width="9.140625" style="1" customWidth="1"/>
    <col min="1811" max="2048" width="9.140625" style="1"/>
    <col min="2049" max="2049" width="21.28515625" style="1" customWidth="1"/>
    <col min="2050" max="2063" width="8.5703125" style="1" customWidth="1"/>
    <col min="2064" max="2064" width="9" style="1" customWidth="1"/>
    <col min="2065" max="2066" width="9.140625" style="1" customWidth="1"/>
    <col min="2067" max="2304" width="9.140625" style="1"/>
    <col min="2305" max="2305" width="21.28515625" style="1" customWidth="1"/>
    <col min="2306" max="2319" width="8.5703125" style="1" customWidth="1"/>
    <col min="2320" max="2320" width="9" style="1" customWidth="1"/>
    <col min="2321" max="2322" width="9.140625" style="1" customWidth="1"/>
    <col min="2323" max="2560" width="9.140625" style="1"/>
    <col min="2561" max="2561" width="21.28515625" style="1" customWidth="1"/>
    <col min="2562" max="2575" width="8.5703125" style="1" customWidth="1"/>
    <col min="2576" max="2576" width="9" style="1" customWidth="1"/>
    <col min="2577" max="2578" width="9.140625" style="1" customWidth="1"/>
    <col min="2579" max="2816" width="9.140625" style="1"/>
    <col min="2817" max="2817" width="21.28515625" style="1" customWidth="1"/>
    <col min="2818" max="2831" width="8.5703125" style="1" customWidth="1"/>
    <col min="2832" max="2832" width="9" style="1" customWidth="1"/>
    <col min="2833" max="2834" width="9.140625" style="1" customWidth="1"/>
    <col min="2835" max="3072" width="9.140625" style="1"/>
    <col min="3073" max="3073" width="21.28515625" style="1" customWidth="1"/>
    <col min="3074" max="3087" width="8.5703125" style="1" customWidth="1"/>
    <col min="3088" max="3088" width="9" style="1" customWidth="1"/>
    <col min="3089" max="3090" width="9.140625" style="1" customWidth="1"/>
    <col min="3091" max="3328" width="9.140625" style="1"/>
    <col min="3329" max="3329" width="21.28515625" style="1" customWidth="1"/>
    <col min="3330" max="3343" width="8.5703125" style="1" customWidth="1"/>
    <col min="3344" max="3344" width="9" style="1" customWidth="1"/>
    <col min="3345" max="3346" width="9.140625" style="1" customWidth="1"/>
    <col min="3347" max="3584" width="9.140625" style="1"/>
    <col min="3585" max="3585" width="21.28515625" style="1" customWidth="1"/>
    <col min="3586" max="3599" width="8.5703125" style="1" customWidth="1"/>
    <col min="3600" max="3600" width="9" style="1" customWidth="1"/>
    <col min="3601" max="3602" width="9.140625" style="1" customWidth="1"/>
    <col min="3603" max="3840" width="9.140625" style="1"/>
    <col min="3841" max="3841" width="21.28515625" style="1" customWidth="1"/>
    <col min="3842" max="3855" width="8.5703125" style="1" customWidth="1"/>
    <col min="3856" max="3856" width="9" style="1" customWidth="1"/>
    <col min="3857" max="3858" width="9.140625" style="1" customWidth="1"/>
    <col min="3859" max="4096" width="9.140625" style="1"/>
    <col min="4097" max="4097" width="21.28515625" style="1" customWidth="1"/>
    <col min="4098" max="4111" width="8.5703125" style="1" customWidth="1"/>
    <col min="4112" max="4112" width="9" style="1" customWidth="1"/>
    <col min="4113" max="4114" width="9.140625" style="1" customWidth="1"/>
    <col min="4115" max="4352" width="9.140625" style="1"/>
    <col min="4353" max="4353" width="21.28515625" style="1" customWidth="1"/>
    <col min="4354" max="4367" width="8.5703125" style="1" customWidth="1"/>
    <col min="4368" max="4368" width="9" style="1" customWidth="1"/>
    <col min="4369" max="4370" width="9.140625" style="1" customWidth="1"/>
    <col min="4371" max="4608" width="9.140625" style="1"/>
    <col min="4609" max="4609" width="21.28515625" style="1" customWidth="1"/>
    <col min="4610" max="4623" width="8.5703125" style="1" customWidth="1"/>
    <col min="4624" max="4624" width="9" style="1" customWidth="1"/>
    <col min="4625" max="4626" width="9.140625" style="1" customWidth="1"/>
    <col min="4627" max="4864" width="9.140625" style="1"/>
    <col min="4865" max="4865" width="21.28515625" style="1" customWidth="1"/>
    <col min="4866" max="4879" width="8.5703125" style="1" customWidth="1"/>
    <col min="4880" max="4880" width="9" style="1" customWidth="1"/>
    <col min="4881" max="4882" width="9.140625" style="1" customWidth="1"/>
    <col min="4883" max="5120" width="9.140625" style="1"/>
    <col min="5121" max="5121" width="21.28515625" style="1" customWidth="1"/>
    <col min="5122" max="5135" width="8.5703125" style="1" customWidth="1"/>
    <col min="5136" max="5136" width="9" style="1" customWidth="1"/>
    <col min="5137" max="5138" width="9.140625" style="1" customWidth="1"/>
    <col min="5139" max="5376" width="9.140625" style="1"/>
    <col min="5377" max="5377" width="21.28515625" style="1" customWidth="1"/>
    <col min="5378" max="5391" width="8.5703125" style="1" customWidth="1"/>
    <col min="5392" max="5392" width="9" style="1" customWidth="1"/>
    <col min="5393" max="5394" width="9.140625" style="1" customWidth="1"/>
    <col min="5395" max="5632" width="9.140625" style="1"/>
    <col min="5633" max="5633" width="21.28515625" style="1" customWidth="1"/>
    <col min="5634" max="5647" width="8.5703125" style="1" customWidth="1"/>
    <col min="5648" max="5648" width="9" style="1" customWidth="1"/>
    <col min="5649" max="5650" width="9.140625" style="1" customWidth="1"/>
    <col min="5651" max="5888" width="9.140625" style="1"/>
    <col min="5889" max="5889" width="21.28515625" style="1" customWidth="1"/>
    <col min="5890" max="5903" width="8.5703125" style="1" customWidth="1"/>
    <col min="5904" max="5904" width="9" style="1" customWidth="1"/>
    <col min="5905" max="5906" width="9.140625" style="1" customWidth="1"/>
    <col min="5907" max="6144" width="9.140625" style="1"/>
    <col min="6145" max="6145" width="21.28515625" style="1" customWidth="1"/>
    <col min="6146" max="6159" width="8.5703125" style="1" customWidth="1"/>
    <col min="6160" max="6160" width="9" style="1" customWidth="1"/>
    <col min="6161" max="6162" width="9.140625" style="1" customWidth="1"/>
    <col min="6163" max="6400" width="9.140625" style="1"/>
    <col min="6401" max="6401" width="21.28515625" style="1" customWidth="1"/>
    <col min="6402" max="6415" width="8.5703125" style="1" customWidth="1"/>
    <col min="6416" max="6416" width="9" style="1" customWidth="1"/>
    <col min="6417" max="6418" width="9.140625" style="1" customWidth="1"/>
    <col min="6419" max="6656" width="9.140625" style="1"/>
    <col min="6657" max="6657" width="21.28515625" style="1" customWidth="1"/>
    <col min="6658" max="6671" width="8.5703125" style="1" customWidth="1"/>
    <col min="6672" max="6672" width="9" style="1" customWidth="1"/>
    <col min="6673" max="6674" width="9.140625" style="1" customWidth="1"/>
    <col min="6675" max="6912" width="9.140625" style="1"/>
    <col min="6913" max="6913" width="21.28515625" style="1" customWidth="1"/>
    <col min="6914" max="6927" width="8.5703125" style="1" customWidth="1"/>
    <col min="6928" max="6928" width="9" style="1" customWidth="1"/>
    <col min="6929" max="6930" width="9.140625" style="1" customWidth="1"/>
    <col min="6931" max="7168" width="9.140625" style="1"/>
    <col min="7169" max="7169" width="21.28515625" style="1" customWidth="1"/>
    <col min="7170" max="7183" width="8.5703125" style="1" customWidth="1"/>
    <col min="7184" max="7184" width="9" style="1" customWidth="1"/>
    <col min="7185" max="7186" width="9.140625" style="1" customWidth="1"/>
    <col min="7187" max="7424" width="9.140625" style="1"/>
    <col min="7425" max="7425" width="21.28515625" style="1" customWidth="1"/>
    <col min="7426" max="7439" width="8.5703125" style="1" customWidth="1"/>
    <col min="7440" max="7440" width="9" style="1" customWidth="1"/>
    <col min="7441" max="7442" width="9.140625" style="1" customWidth="1"/>
    <col min="7443" max="7680" width="9.140625" style="1"/>
    <col min="7681" max="7681" width="21.28515625" style="1" customWidth="1"/>
    <col min="7682" max="7695" width="8.5703125" style="1" customWidth="1"/>
    <col min="7696" max="7696" width="9" style="1" customWidth="1"/>
    <col min="7697" max="7698" width="9.140625" style="1" customWidth="1"/>
    <col min="7699" max="7936" width="9.140625" style="1"/>
    <col min="7937" max="7937" width="21.28515625" style="1" customWidth="1"/>
    <col min="7938" max="7951" width="8.5703125" style="1" customWidth="1"/>
    <col min="7952" max="7952" width="9" style="1" customWidth="1"/>
    <col min="7953" max="7954" width="9.140625" style="1" customWidth="1"/>
    <col min="7955" max="8192" width="9.140625" style="1"/>
    <col min="8193" max="8193" width="21.28515625" style="1" customWidth="1"/>
    <col min="8194" max="8207" width="8.5703125" style="1" customWidth="1"/>
    <col min="8208" max="8208" width="9" style="1" customWidth="1"/>
    <col min="8209" max="8210" width="9.140625" style="1" customWidth="1"/>
    <col min="8211" max="8448" width="9.140625" style="1"/>
    <col min="8449" max="8449" width="21.28515625" style="1" customWidth="1"/>
    <col min="8450" max="8463" width="8.5703125" style="1" customWidth="1"/>
    <col min="8464" max="8464" width="9" style="1" customWidth="1"/>
    <col min="8465" max="8466" width="9.140625" style="1" customWidth="1"/>
    <col min="8467" max="8704" width="9.140625" style="1"/>
    <col min="8705" max="8705" width="21.28515625" style="1" customWidth="1"/>
    <col min="8706" max="8719" width="8.5703125" style="1" customWidth="1"/>
    <col min="8720" max="8720" width="9" style="1" customWidth="1"/>
    <col min="8721" max="8722" width="9.140625" style="1" customWidth="1"/>
    <col min="8723" max="8960" width="9.140625" style="1"/>
    <col min="8961" max="8961" width="21.28515625" style="1" customWidth="1"/>
    <col min="8962" max="8975" width="8.5703125" style="1" customWidth="1"/>
    <col min="8976" max="8976" width="9" style="1" customWidth="1"/>
    <col min="8977" max="8978" width="9.140625" style="1" customWidth="1"/>
    <col min="8979" max="9216" width="9.140625" style="1"/>
    <col min="9217" max="9217" width="21.28515625" style="1" customWidth="1"/>
    <col min="9218" max="9231" width="8.5703125" style="1" customWidth="1"/>
    <col min="9232" max="9232" width="9" style="1" customWidth="1"/>
    <col min="9233" max="9234" width="9.140625" style="1" customWidth="1"/>
    <col min="9235" max="9472" width="9.140625" style="1"/>
    <col min="9473" max="9473" width="21.28515625" style="1" customWidth="1"/>
    <col min="9474" max="9487" width="8.5703125" style="1" customWidth="1"/>
    <col min="9488" max="9488" width="9" style="1" customWidth="1"/>
    <col min="9489" max="9490" width="9.140625" style="1" customWidth="1"/>
    <col min="9491" max="9728" width="9.140625" style="1"/>
    <col min="9729" max="9729" width="21.28515625" style="1" customWidth="1"/>
    <col min="9730" max="9743" width="8.5703125" style="1" customWidth="1"/>
    <col min="9744" max="9744" width="9" style="1" customWidth="1"/>
    <col min="9745" max="9746" width="9.140625" style="1" customWidth="1"/>
    <col min="9747" max="9984" width="9.140625" style="1"/>
    <col min="9985" max="9985" width="21.28515625" style="1" customWidth="1"/>
    <col min="9986" max="9999" width="8.5703125" style="1" customWidth="1"/>
    <col min="10000" max="10000" width="9" style="1" customWidth="1"/>
    <col min="10001" max="10002" width="9.140625" style="1" customWidth="1"/>
    <col min="10003" max="10240" width="9.140625" style="1"/>
    <col min="10241" max="10241" width="21.28515625" style="1" customWidth="1"/>
    <col min="10242" max="10255" width="8.5703125" style="1" customWidth="1"/>
    <col min="10256" max="10256" width="9" style="1" customWidth="1"/>
    <col min="10257" max="10258" width="9.140625" style="1" customWidth="1"/>
    <col min="10259" max="10496" width="9.140625" style="1"/>
    <col min="10497" max="10497" width="21.28515625" style="1" customWidth="1"/>
    <col min="10498" max="10511" width="8.5703125" style="1" customWidth="1"/>
    <col min="10512" max="10512" width="9" style="1" customWidth="1"/>
    <col min="10513" max="10514" width="9.140625" style="1" customWidth="1"/>
    <col min="10515" max="10752" width="9.140625" style="1"/>
    <col min="10753" max="10753" width="21.28515625" style="1" customWidth="1"/>
    <col min="10754" max="10767" width="8.5703125" style="1" customWidth="1"/>
    <col min="10768" max="10768" width="9" style="1" customWidth="1"/>
    <col min="10769" max="10770" width="9.140625" style="1" customWidth="1"/>
    <col min="10771" max="11008" width="9.140625" style="1"/>
    <col min="11009" max="11009" width="21.28515625" style="1" customWidth="1"/>
    <col min="11010" max="11023" width="8.5703125" style="1" customWidth="1"/>
    <col min="11024" max="11024" width="9" style="1" customWidth="1"/>
    <col min="11025" max="11026" width="9.140625" style="1" customWidth="1"/>
    <col min="11027" max="11264" width="9.140625" style="1"/>
    <col min="11265" max="11265" width="21.28515625" style="1" customWidth="1"/>
    <col min="11266" max="11279" width="8.5703125" style="1" customWidth="1"/>
    <col min="11280" max="11280" width="9" style="1" customWidth="1"/>
    <col min="11281" max="11282" width="9.140625" style="1" customWidth="1"/>
    <col min="11283" max="11520" width="9.140625" style="1"/>
    <col min="11521" max="11521" width="21.28515625" style="1" customWidth="1"/>
    <col min="11522" max="11535" width="8.5703125" style="1" customWidth="1"/>
    <col min="11536" max="11536" width="9" style="1" customWidth="1"/>
    <col min="11537" max="11538" width="9.140625" style="1" customWidth="1"/>
    <col min="11539" max="11776" width="9.140625" style="1"/>
    <col min="11777" max="11777" width="21.28515625" style="1" customWidth="1"/>
    <col min="11778" max="11791" width="8.5703125" style="1" customWidth="1"/>
    <col min="11792" max="11792" width="9" style="1" customWidth="1"/>
    <col min="11793" max="11794" width="9.140625" style="1" customWidth="1"/>
    <col min="11795" max="12032" width="9.140625" style="1"/>
    <col min="12033" max="12033" width="21.28515625" style="1" customWidth="1"/>
    <col min="12034" max="12047" width="8.5703125" style="1" customWidth="1"/>
    <col min="12048" max="12048" width="9" style="1" customWidth="1"/>
    <col min="12049" max="12050" width="9.140625" style="1" customWidth="1"/>
    <col min="12051" max="12288" width="9.140625" style="1"/>
    <col min="12289" max="12289" width="21.28515625" style="1" customWidth="1"/>
    <col min="12290" max="12303" width="8.5703125" style="1" customWidth="1"/>
    <col min="12304" max="12304" width="9" style="1" customWidth="1"/>
    <col min="12305" max="12306" width="9.140625" style="1" customWidth="1"/>
    <col min="12307" max="12544" width="9.140625" style="1"/>
    <col min="12545" max="12545" width="21.28515625" style="1" customWidth="1"/>
    <col min="12546" max="12559" width="8.5703125" style="1" customWidth="1"/>
    <col min="12560" max="12560" width="9" style="1" customWidth="1"/>
    <col min="12561" max="12562" width="9.140625" style="1" customWidth="1"/>
    <col min="12563" max="12800" width="9.140625" style="1"/>
    <col min="12801" max="12801" width="21.28515625" style="1" customWidth="1"/>
    <col min="12802" max="12815" width="8.5703125" style="1" customWidth="1"/>
    <col min="12816" max="12816" width="9" style="1" customWidth="1"/>
    <col min="12817" max="12818" width="9.140625" style="1" customWidth="1"/>
    <col min="12819" max="13056" width="9.140625" style="1"/>
    <col min="13057" max="13057" width="21.28515625" style="1" customWidth="1"/>
    <col min="13058" max="13071" width="8.5703125" style="1" customWidth="1"/>
    <col min="13072" max="13072" width="9" style="1" customWidth="1"/>
    <col min="13073" max="13074" width="9.140625" style="1" customWidth="1"/>
    <col min="13075" max="13312" width="9.140625" style="1"/>
    <col min="13313" max="13313" width="21.28515625" style="1" customWidth="1"/>
    <col min="13314" max="13327" width="8.5703125" style="1" customWidth="1"/>
    <col min="13328" max="13328" width="9" style="1" customWidth="1"/>
    <col min="13329" max="13330" width="9.140625" style="1" customWidth="1"/>
    <col min="13331" max="13568" width="9.140625" style="1"/>
    <col min="13569" max="13569" width="21.28515625" style="1" customWidth="1"/>
    <col min="13570" max="13583" width="8.5703125" style="1" customWidth="1"/>
    <col min="13584" max="13584" width="9" style="1" customWidth="1"/>
    <col min="13585" max="13586" width="9.140625" style="1" customWidth="1"/>
    <col min="13587" max="13824" width="9.140625" style="1"/>
    <col min="13825" max="13825" width="21.28515625" style="1" customWidth="1"/>
    <col min="13826" max="13839" width="8.5703125" style="1" customWidth="1"/>
    <col min="13840" max="13840" width="9" style="1" customWidth="1"/>
    <col min="13841" max="13842" width="9.140625" style="1" customWidth="1"/>
    <col min="13843" max="14080" width="9.140625" style="1"/>
    <col min="14081" max="14081" width="21.28515625" style="1" customWidth="1"/>
    <col min="14082" max="14095" width="8.5703125" style="1" customWidth="1"/>
    <col min="14096" max="14096" width="9" style="1" customWidth="1"/>
    <col min="14097" max="14098" width="9.140625" style="1" customWidth="1"/>
    <col min="14099" max="14336" width="9.140625" style="1"/>
    <col min="14337" max="14337" width="21.28515625" style="1" customWidth="1"/>
    <col min="14338" max="14351" width="8.5703125" style="1" customWidth="1"/>
    <col min="14352" max="14352" width="9" style="1" customWidth="1"/>
    <col min="14353" max="14354" width="9.140625" style="1" customWidth="1"/>
    <col min="14355" max="14592" width="9.140625" style="1"/>
    <col min="14593" max="14593" width="21.28515625" style="1" customWidth="1"/>
    <col min="14594" max="14607" width="8.5703125" style="1" customWidth="1"/>
    <col min="14608" max="14608" width="9" style="1" customWidth="1"/>
    <col min="14609" max="14610" width="9.140625" style="1" customWidth="1"/>
    <col min="14611" max="14848" width="9.140625" style="1"/>
    <col min="14849" max="14849" width="21.28515625" style="1" customWidth="1"/>
    <col min="14850" max="14863" width="8.5703125" style="1" customWidth="1"/>
    <col min="14864" max="14864" width="9" style="1" customWidth="1"/>
    <col min="14865" max="14866" width="9.140625" style="1" customWidth="1"/>
    <col min="14867" max="15104" width="9.140625" style="1"/>
    <col min="15105" max="15105" width="21.28515625" style="1" customWidth="1"/>
    <col min="15106" max="15119" width="8.5703125" style="1" customWidth="1"/>
    <col min="15120" max="15120" width="9" style="1" customWidth="1"/>
    <col min="15121" max="15122" width="9.140625" style="1" customWidth="1"/>
    <col min="15123" max="15360" width="9.140625" style="1"/>
    <col min="15361" max="15361" width="21.28515625" style="1" customWidth="1"/>
    <col min="15362" max="15375" width="8.5703125" style="1" customWidth="1"/>
    <col min="15376" max="15376" width="9" style="1" customWidth="1"/>
    <col min="15377" max="15378" width="9.140625" style="1" customWidth="1"/>
    <col min="15379" max="15616" width="9.140625" style="1"/>
    <col min="15617" max="15617" width="21.28515625" style="1" customWidth="1"/>
    <col min="15618" max="15631" width="8.5703125" style="1" customWidth="1"/>
    <col min="15632" max="15632" width="9" style="1" customWidth="1"/>
    <col min="15633" max="15634" width="9.140625" style="1" customWidth="1"/>
    <col min="15635" max="15872" width="9.140625" style="1"/>
    <col min="15873" max="15873" width="21.28515625" style="1" customWidth="1"/>
    <col min="15874" max="15887" width="8.5703125" style="1" customWidth="1"/>
    <col min="15888" max="15888" width="9" style="1" customWidth="1"/>
    <col min="15889" max="15890" width="9.140625" style="1" customWidth="1"/>
    <col min="15891" max="16128" width="9.140625" style="1"/>
    <col min="16129" max="16129" width="21.28515625" style="1" customWidth="1"/>
    <col min="16130" max="16143" width="8.5703125" style="1" customWidth="1"/>
    <col min="16144" max="16144" width="9" style="1" customWidth="1"/>
    <col min="16145" max="16146" width="9.140625" style="1" customWidth="1"/>
    <col min="16147" max="16384" width="9.140625" style="1"/>
  </cols>
  <sheetData>
    <row r="1" spans="1:20">
      <c r="A1" s="526" t="s">
        <v>0</v>
      </c>
      <c r="B1" s="526"/>
      <c r="C1" s="526"/>
      <c r="D1" s="526"/>
      <c r="E1" s="526"/>
      <c r="F1" s="526"/>
      <c r="G1" s="526"/>
      <c r="H1" s="526"/>
      <c r="I1" s="526"/>
      <c r="J1" s="526"/>
      <c r="K1" s="526"/>
      <c r="L1" s="526"/>
      <c r="M1" s="526"/>
      <c r="N1" s="526"/>
      <c r="O1" s="526"/>
      <c r="P1" s="526"/>
      <c r="Q1" s="526"/>
      <c r="R1" s="526"/>
    </row>
    <row r="2" spans="1:20">
      <c r="A2" s="2"/>
      <c r="B2" s="2"/>
      <c r="C2" s="2"/>
      <c r="D2" s="2"/>
      <c r="E2" s="2"/>
      <c r="F2" s="2"/>
      <c r="G2" s="2"/>
      <c r="H2" s="2"/>
      <c r="I2" s="2"/>
      <c r="J2" s="2"/>
      <c r="K2" s="2"/>
      <c r="L2" s="2"/>
      <c r="M2" s="2"/>
      <c r="N2" s="2"/>
    </row>
    <row r="3" spans="1:20">
      <c r="A3" s="526" t="s">
        <v>1</v>
      </c>
      <c r="B3" s="526"/>
      <c r="C3" s="526"/>
      <c r="D3" s="526"/>
      <c r="E3" s="526"/>
      <c r="F3" s="526"/>
      <c r="G3" s="526"/>
      <c r="H3" s="526"/>
      <c r="I3" s="526"/>
      <c r="J3" s="526"/>
      <c r="K3" s="526"/>
      <c r="L3" s="526"/>
      <c r="M3" s="526"/>
      <c r="N3" s="526"/>
      <c r="O3" s="526"/>
      <c r="P3" s="526"/>
      <c r="Q3" s="526"/>
      <c r="R3" s="526"/>
    </row>
    <row r="4" spans="1:20">
      <c r="A4" s="540" t="s">
        <v>2</v>
      </c>
      <c r="B4" s="540"/>
      <c r="C4" s="540"/>
      <c r="D4" s="540"/>
      <c r="E4" s="540"/>
      <c r="F4" s="540"/>
      <c r="G4" s="540"/>
      <c r="H4" s="540"/>
      <c r="I4" s="540"/>
      <c r="J4" s="540"/>
      <c r="K4" s="540"/>
      <c r="L4" s="540"/>
      <c r="M4" s="540"/>
      <c r="N4" s="540"/>
      <c r="O4" s="540"/>
      <c r="P4" s="540"/>
      <c r="Q4" s="540"/>
      <c r="R4" s="540"/>
    </row>
    <row r="5" spans="1:20">
      <c r="A5" s="191"/>
      <c r="B5" s="193">
        <v>2003</v>
      </c>
      <c r="C5" s="193">
        <v>2004</v>
      </c>
      <c r="D5" s="193" t="s">
        <v>3393</v>
      </c>
      <c r="E5" s="193" t="s">
        <v>3394</v>
      </c>
      <c r="F5" s="193" t="s">
        <v>3395</v>
      </c>
      <c r="G5" s="193" t="s">
        <v>3396</v>
      </c>
      <c r="H5" s="193" t="s">
        <v>3397</v>
      </c>
      <c r="I5" s="193" t="s">
        <v>3398</v>
      </c>
      <c r="J5" s="193" t="s">
        <v>3399</v>
      </c>
      <c r="K5" s="193" t="s">
        <v>3400</v>
      </c>
      <c r="L5" s="193" t="s">
        <v>3401</v>
      </c>
      <c r="M5" s="193" t="s">
        <v>3402</v>
      </c>
      <c r="N5" s="193" t="s">
        <v>3403</v>
      </c>
      <c r="O5" s="193" t="s">
        <v>3404</v>
      </c>
      <c r="P5" s="193" t="s">
        <v>3405</v>
      </c>
      <c r="Q5" s="193" t="s">
        <v>3406</v>
      </c>
      <c r="R5" s="299" t="s">
        <v>3407</v>
      </c>
      <c r="S5" s="193" t="s">
        <v>3408</v>
      </c>
      <c r="T5" s="193" t="s">
        <v>3409</v>
      </c>
    </row>
    <row r="6" spans="1:20">
      <c r="A6" s="175" t="s">
        <v>18</v>
      </c>
      <c r="B6" s="176">
        <v>61391</v>
      </c>
      <c r="C6" s="176">
        <v>62894</v>
      </c>
      <c r="D6" s="176">
        <v>65698</v>
      </c>
      <c r="E6" s="177">
        <v>75042</v>
      </c>
      <c r="F6" s="177">
        <v>83372</v>
      </c>
      <c r="G6" s="178">
        <v>89220</v>
      </c>
      <c r="H6" s="179">
        <v>94824</v>
      </c>
      <c r="I6" s="178">
        <v>93956</v>
      </c>
      <c r="J6" s="179">
        <v>98441</v>
      </c>
      <c r="K6" s="178">
        <v>97268</v>
      </c>
      <c r="L6" s="178">
        <v>100983</v>
      </c>
      <c r="M6" s="178">
        <v>98954</v>
      </c>
      <c r="N6" s="178">
        <v>97688</v>
      </c>
      <c r="O6" s="178">
        <v>98652</v>
      </c>
      <c r="P6" s="178">
        <f>SUM(P7:P23)</f>
        <v>90430</v>
      </c>
      <c r="Q6" s="178">
        <v>89291</v>
      </c>
      <c r="R6" s="178">
        <f>R7+R8+R9+R10+R11+R12+R13+R14+R15+R16+R18+R19+R20+R21+R22+R23+R24</f>
        <v>86613</v>
      </c>
      <c r="S6" s="176">
        <v>83581</v>
      </c>
      <c r="T6" s="176" t="s">
        <v>3438</v>
      </c>
    </row>
    <row r="7" spans="1:20">
      <c r="A7" s="197" t="s">
        <v>19</v>
      </c>
      <c r="B7" s="189">
        <v>1973</v>
      </c>
      <c r="C7" s="189">
        <v>2004</v>
      </c>
      <c r="D7" s="189">
        <v>2819</v>
      </c>
      <c r="E7" s="190">
        <v>3463</v>
      </c>
      <c r="F7" s="190">
        <v>4469</v>
      </c>
      <c r="G7" s="301">
        <v>3152</v>
      </c>
      <c r="H7" s="302">
        <v>3152</v>
      </c>
      <c r="I7" s="185">
        <v>2883</v>
      </c>
      <c r="J7" s="186">
        <v>3393</v>
      </c>
      <c r="K7" s="185">
        <v>3446</v>
      </c>
      <c r="L7" s="185">
        <v>3373</v>
      </c>
      <c r="M7" s="185">
        <v>3697</v>
      </c>
      <c r="N7" s="185">
        <v>3619</v>
      </c>
      <c r="O7" s="185">
        <v>3623</v>
      </c>
      <c r="P7" s="178">
        <v>3305</v>
      </c>
      <c r="Q7" s="178">
        <v>3258</v>
      </c>
      <c r="R7" s="178">
        <v>3158</v>
      </c>
      <c r="S7" s="176">
        <v>3124</v>
      </c>
      <c r="T7" s="176">
        <v>3192</v>
      </c>
    </row>
    <row r="8" spans="1:20">
      <c r="A8" s="197" t="s">
        <v>20</v>
      </c>
      <c r="B8" s="189">
        <v>2626</v>
      </c>
      <c r="C8" s="189">
        <v>3195</v>
      </c>
      <c r="D8" s="189">
        <v>3495</v>
      </c>
      <c r="E8" s="190">
        <v>3548</v>
      </c>
      <c r="F8" s="190">
        <v>3804</v>
      </c>
      <c r="G8" s="301">
        <v>3860</v>
      </c>
      <c r="H8" s="302">
        <v>3942</v>
      </c>
      <c r="I8" s="185">
        <v>3915</v>
      </c>
      <c r="J8" s="186">
        <v>4035</v>
      </c>
      <c r="K8" s="185">
        <v>4000</v>
      </c>
      <c r="L8" s="185">
        <v>4016</v>
      </c>
      <c r="M8" s="185">
        <v>4126</v>
      </c>
      <c r="N8" s="185">
        <v>4046</v>
      </c>
      <c r="O8" s="185">
        <v>3704</v>
      </c>
      <c r="P8" s="178">
        <v>3573</v>
      </c>
      <c r="Q8" s="178">
        <v>3567</v>
      </c>
      <c r="R8" s="178">
        <v>3400</v>
      </c>
      <c r="S8" s="176">
        <v>3226</v>
      </c>
      <c r="T8" s="176">
        <v>3237</v>
      </c>
    </row>
    <row r="9" spans="1:20">
      <c r="A9" s="197" t="s">
        <v>21</v>
      </c>
      <c r="B9" s="189">
        <v>4615</v>
      </c>
      <c r="C9" s="189">
        <v>4766</v>
      </c>
      <c r="D9" s="189">
        <v>5705</v>
      </c>
      <c r="E9" s="190">
        <v>5992</v>
      </c>
      <c r="F9" s="190">
        <v>5208</v>
      </c>
      <c r="G9" s="301">
        <v>7522</v>
      </c>
      <c r="H9" s="302">
        <v>8996</v>
      </c>
      <c r="I9" s="185">
        <v>8795</v>
      </c>
      <c r="J9" s="186">
        <v>9975</v>
      </c>
      <c r="K9" s="185">
        <v>7908</v>
      </c>
      <c r="L9" s="185">
        <v>8586</v>
      </c>
      <c r="M9" s="185">
        <v>8614</v>
      </c>
      <c r="N9" s="185">
        <v>8767</v>
      </c>
      <c r="O9" s="185">
        <v>8723</v>
      </c>
      <c r="P9" s="178">
        <v>7896</v>
      </c>
      <c r="Q9" s="178">
        <v>7814</v>
      </c>
      <c r="R9" s="178">
        <v>7589</v>
      </c>
      <c r="S9" s="176">
        <v>7288</v>
      </c>
      <c r="T9" s="176">
        <v>6253</v>
      </c>
    </row>
    <row r="10" spans="1:20">
      <c r="A10" s="197" t="s">
        <v>22</v>
      </c>
      <c r="B10" s="189">
        <v>2667</v>
      </c>
      <c r="C10" s="189">
        <v>3055</v>
      </c>
      <c r="D10" s="189">
        <v>3966</v>
      </c>
      <c r="E10" s="190">
        <v>4446</v>
      </c>
      <c r="F10" s="190">
        <v>5667</v>
      </c>
      <c r="G10" s="301">
        <v>5385</v>
      </c>
      <c r="H10" s="302">
        <v>5909</v>
      </c>
      <c r="I10" s="185">
        <v>6126</v>
      </c>
      <c r="J10" s="186">
        <v>6561</v>
      </c>
      <c r="K10" s="185">
        <v>5566</v>
      </c>
      <c r="L10" s="185">
        <v>5674</v>
      </c>
      <c r="M10" s="185">
        <v>5743</v>
      </c>
      <c r="N10" s="185">
        <v>5697</v>
      </c>
      <c r="O10" s="185">
        <v>5454</v>
      </c>
      <c r="P10" s="178">
        <v>5630</v>
      </c>
      <c r="Q10" s="178">
        <v>5751</v>
      </c>
      <c r="R10" s="178">
        <v>5535</v>
      </c>
      <c r="S10" s="176">
        <v>5481</v>
      </c>
      <c r="T10" s="176">
        <v>5516</v>
      </c>
    </row>
    <row r="11" spans="1:20">
      <c r="A11" s="197" t="s">
        <v>23</v>
      </c>
      <c r="B11" s="189">
        <v>2628</v>
      </c>
      <c r="C11" s="189">
        <v>2641</v>
      </c>
      <c r="D11" s="189">
        <v>2941</v>
      </c>
      <c r="E11" s="190">
        <v>3911</v>
      </c>
      <c r="F11" s="190">
        <v>4188</v>
      </c>
      <c r="G11" s="185">
        <v>5104</v>
      </c>
      <c r="H11" s="186">
        <v>5251</v>
      </c>
      <c r="I11" s="185">
        <v>5540</v>
      </c>
      <c r="J11" s="186">
        <v>5727</v>
      </c>
      <c r="K11" s="185">
        <v>4609</v>
      </c>
      <c r="L11" s="185">
        <v>4549</v>
      </c>
      <c r="M11" s="185">
        <v>4344</v>
      </c>
      <c r="N11" s="185">
        <v>4236</v>
      </c>
      <c r="O11" s="185">
        <v>4054</v>
      </c>
      <c r="P11" s="178">
        <v>3833</v>
      </c>
      <c r="Q11" s="178">
        <v>3791</v>
      </c>
      <c r="R11" s="178">
        <v>3582</v>
      </c>
      <c r="S11" s="176">
        <v>3422</v>
      </c>
      <c r="T11" s="176">
        <v>3393</v>
      </c>
    </row>
    <row r="12" spans="1:20">
      <c r="A12" s="197" t="s">
        <v>24</v>
      </c>
      <c r="B12" s="189">
        <v>2288</v>
      </c>
      <c r="C12" s="189">
        <v>2750</v>
      </c>
      <c r="D12" s="189">
        <v>2832</v>
      </c>
      <c r="E12" s="190">
        <v>2942</v>
      </c>
      <c r="F12" s="190">
        <v>4048</v>
      </c>
      <c r="G12" s="185">
        <v>4325</v>
      </c>
      <c r="H12" s="186">
        <v>4389</v>
      </c>
      <c r="I12" s="185">
        <v>3944</v>
      </c>
      <c r="J12" s="186">
        <v>5048</v>
      </c>
      <c r="K12" s="185">
        <v>4993</v>
      </c>
      <c r="L12" s="185">
        <v>5257</v>
      </c>
      <c r="M12" s="185">
        <v>5275</v>
      </c>
      <c r="N12" s="185">
        <v>5262</v>
      </c>
      <c r="O12" s="185">
        <v>7765</v>
      </c>
      <c r="P12" s="178">
        <v>4747</v>
      </c>
      <c r="Q12" s="178">
        <v>4651</v>
      </c>
      <c r="R12" s="178">
        <v>4404</v>
      </c>
      <c r="S12" s="176">
        <v>4046</v>
      </c>
      <c r="T12" s="176">
        <v>6327</v>
      </c>
    </row>
    <row r="13" spans="1:20">
      <c r="A13" s="197" t="s">
        <v>25</v>
      </c>
      <c r="B13" s="189">
        <v>5761</v>
      </c>
      <c r="C13" s="189">
        <v>6090</v>
      </c>
      <c r="D13" s="189">
        <v>5747</v>
      </c>
      <c r="E13" s="190">
        <v>6240</v>
      </c>
      <c r="F13" s="190">
        <v>6022</v>
      </c>
      <c r="G13" s="185">
        <v>6460</v>
      </c>
      <c r="H13" s="186">
        <v>6650</v>
      </c>
      <c r="I13" s="185">
        <v>7019</v>
      </c>
      <c r="J13" s="186">
        <v>6948</v>
      </c>
      <c r="K13" s="185">
        <v>7102</v>
      </c>
      <c r="L13" s="185">
        <v>7347</v>
      </c>
      <c r="M13" s="185">
        <v>5961</v>
      </c>
      <c r="N13" s="185">
        <v>5851</v>
      </c>
      <c r="O13" s="185">
        <v>6388</v>
      </c>
      <c r="P13" s="178">
        <v>6066</v>
      </c>
      <c r="Q13" s="178">
        <v>5936</v>
      </c>
      <c r="R13" s="178">
        <v>5823</v>
      </c>
      <c r="S13" s="176">
        <v>5684</v>
      </c>
      <c r="T13" s="176">
        <v>5910</v>
      </c>
    </row>
    <row r="14" spans="1:20">
      <c r="A14" s="197" t="s">
        <v>26</v>
      </c>
      <c r="B14" s="189">
        <v>2862</v>
      </c>
      <c r="C14" s="189">
        <v>2777</v>
      </c>
      <c r="D14" s="189">
        <v>3381</v>
      </c>
      <c r="E14" s="190">
        <v>3379</v>
      </c>
      <c r="F14" s="190">
        <v>3592</v>
      </c>
      <c r="G14" s="185">
        <v>3997</v>
      </c>
      <c r="H14" s="186">
        <v>4002</v>
      </c>
      <c r="I14" s="185">
        <v>3716</v>
      </c>
      <c r="J14" s="186">
        <v>3720</v>
      </c>
      <c r="K14" s="185">
        <v>3652</v>
      </c>
      <c r="L14" s="185">
        <v>3706</v>
      </c>
      <c r="M14" s="185">
        <v>3301</v>
      </c>
      <c r="N14" s="185">
        <v>3234</v>
      </c>
      <c r="O14" s="185">
        <v>3597</v>
      </c>
      <c r="P14" s="178">
        <v>3391</v>
      </c>
      <c r="Q14" s="178">
        <v>3310</v>
      </c>
      <c r="R14" s="178">
        <v>3135</v>
      </c>
      <c r="S14" s="176">
        <v>3075</v>
      </c>
      <c r="T14" s="176">
        <v>7085</v>
      </c>
    </row>
    <row r="15" spans="1:20">
      <c r="A15" s="197" t="s">
        <v>27</v>
      </c>
      <c r="B15" s="189">
        <v>2028</v>
      </c>
      <c r="C15" s="189">
        <v>2162</v>
      </c>
      <c r="D15" s="189">
        <v>2705</v>
      </c>
      <c r="E15" s="190">
        <v>2953</v>
      </c>
      <c r="F15" s="190">
        <v>4148</v>
      </c>
      <c r="G15" s="185">
        <v>4416</v>
      </c>
      <c r="H15" s="186">
        <v>4348</v>
      </c>
      <c r="I15" s="185">
        <v>4582</v>
      </c>
      <c r="J15" s="186">
        <v>4796</v>
      </c>
      <c r="K15" s="185">
        <v>5094</v>
      </c>
      <c r="L15" s="185">
        <v>5321</v>
      </c>
      <c r="M15" s="185">
        <v>5413</v>
      </c>
      <c r="N15" s="185">
        <v>5500</v>
      </c>
      <c r="O15" s="185">
        <v>5499</v>
      </c>
      <c r="P15" s="178">
        <v>5083</v>
      </c>
      <c r="Q15" s="178">
        <v>5061</v>
      </c>
      <c r="R15" s="178">
        <v>4690</v>
      </c>
      <c r="S15" s="176">
        <v>4210</v>
      </c>
      <c r="T15" s="176">
        <v>3829</v>
      </c>
    </row>
    <row r="16" spans="1:20">
      <c r="A16" s="197" t="s">
        <v>28</v>
      </c>
      <c r="B16" s="189">
        <v>2805</v>
      </c>
      <c r="C16" s="189">
        <v>2847</v>
      </c>
      <c r="D16" s="189">
        <v>3167</v>
      </c>
      <c r="E16" s="190">
        <v>3331</v>
      </c>
      <c r="F16" s="190">
        <v>3928</v>
      </c>
      <c r="G16" s="185">
        <v>4060</v>
      </c>
      <c r="H16" s="186">
        <v>4223</v>
      </c>
      <c r="I16" s="185">
        <v>4356</v>
      </c>
      <c r="J16" s="186">
        <v>4486</v>
      </c>
      <c r="K16" s="185">
        <v>4717</v>
      </c>
      <c r="L16" s="185">
        <v>5041</v>
      </c>
      <c r="M16" s="185">
        <v>5219</v>
      </c>
      <c r="N16" s="185">
        <v>5140</v>
      </c>
      <c r="O16" s="185">
        <v>5085</v>
      </c>
      <c r="P16" s="178">
        <v>4730</v>
      </c>
      <c r="Q16" s="178">
        <v>4690</v>
      </c>
      <c r="R16" s="178">
        <v>4456</v>
      </c>
      <c r="S16" s="176">
        <v>4197</v>
      </c>
      <c r="T16" s="176">
        <v>4117</v>
      </c>
    </row>
    <row r="17" spans="1:20">
      <c r="A17" s="197" t="s">
        <v>29</v>
      </c>
      <c r="B17" s="189">
        <v>7592</v>
      </c>
      <c r="C17" s="189">
        <v>8303</v>
      </c>
      <c r="D17" s="189">
        <v>8497</v>
      </c>
      <c r="E17" s="190">
        <v>11289</v>
      </c>
      <c r="F17" s="190">
        <v>12895</v>
      </c>
      <c r="G17" s="185">
        <v>13251</v>
      </c>
      <c r="H17" s="186">
        <v>13456</v>
      </c>
      <c r="I17" s="185">
        <v>13804</v>
      </c>
      <c r="J17" s="186">
        <v>14420</v>
      </c>
      <c r="K17" s="185">
        <v>15135</v>
      </c>
      <c r="L17" s="185">
        <v>16721</v>
      </c>
      <c r="M17" s="185">
        <v>16456</v>
      </c>
      <c r="N17" s="185">
        <v>16079</v>
      </c>
      <c r="O17" s="185">
        <v>15869</v>
      </c>
      <c r="P17" s="178">
        <v>14777</v>
      </c>
      <c r="Q17" s="303" t="s">
        <v>30</v>
      </c>
      <c r="R17" s="303" t="s">
        <v>30</v>
      </c>
      <c r="S17" s="303" t="s">
        <v>30</v>
      </c>
      <c r="T17" s="303" t="s">
        <v>30</v>
      </c>
    </row>
    <row r="18" spans="1:20">
      <c r="A18" s="197" t="s">
        <v>31</v>
      </c>
      <c r="B18" s="189">
        <v>2865</v>
      </c>
      <c r="C18" s="189">
        <v>3294</v>
      </c>
      <c r="D18" s="189">
        <v>3491</v>
      </c>
      <c r="E18" s="190">
        <v>3947</v>
      </c>
      <c r="F18" s="190">
        <v>4525</v>
      </c>
      <c r="G18" s="185">
        <v>4657</v>
      </c>
      <c r="H18" s="186">
        <v>4634</v>
      </c>
      <c r="I18" s="185">
        <v>4583</v>
      </c>
      <c r="J18" s="186">
        <v>4919</v>
      </c>
      <c r="K18" s="185">
        <v>5093</v>
      </c>
      <c r="L18" s="185">
        <v>6002</v>
      </c>
      <c r="M18" s="185">
        <v>5542</v>
      </c>
      <c r="N18" s="185">
        <v>5258</v>
      </c>
      <c r="O18" s="185">
        <v>4954</v>
      </c>
      <c r="P18" s="178">
        <v>4598</v>
      </c>
      <c r="Q18" s="178">
        <v>4423</v>
      </c>
      <c r="R18" s="178">
        <v>4218</v>
      </c>
      <c r="S18" s="189">
        <v>4137</v>
      </c>
      <c r="T18" s="176">
        <v>4169</v>
      </c>
    </row>
    <row r="19" spans="1:20">
      <c r="A19" s="197" t="s">
        <v>32</v>
      </c>
      <c r="B19" s="189">
        <v>1448</v>
      </c>
      <c r="C19" s="189">
        <v>1542</v>
      </c>
      <c r="D19" s="189">
        <v>1520</v>
      </c>
      <c r="E19" s="190">
        <v>1510</v>
      </c>
      <c r="F19" s="190">
        <v>2111</v>
      </c>
      <c r="G19" s="185">
        <v>1639</v>
      </c>
      <c r="H19" s="186">
        <v>1844</v>
      </c>
      <c r="I19" s="185">
        <v>1831</v>
      </c>
      <c r="J19" s="186">
        <v>1842</v>
      </c>
      <c r="K19" s="185">
        <v>2767</v>
      </c>
      <c r="L19" s="185">
        <v>1934</v>
      </c>
      <c r="M19" s="185">
        <v>2711</v>
      </c>
      <c r="N19" s="185">
        <v>2673</v>
      </c>
      <c r="O19" s="185">
        <v>2649</v>
      </c>
      <c r="P19" s="178">
        <v>2292</v>
      </c>
      <c r="Q19" s="178">
        <v>2253</v>
      </c>
      <c r="R19" s="178">
        <v>2135</v>
      </c>
      <c r="S19" s="189">
        <v>2119</v>
      </c>
      <c r="T19" s="176">
        <v>2285</v>
      </c>
    </row>
    <row r="20" spans="1:20">
      <c r="A20" s="197" t="s">
        <v>33</v>
      </c>
      <c r="B20" s="189" t="s">
        <v>30</v>
      </c>
      <c r="C20" s="189" t="s">
        <v>30</v>
      </c>
      <c r="D20" s="189" t="s">
        <v>30</v>
      </c>
      <c r="E20" s="189" t="s">
        <v>30</v>
      </c>
      <c r="F20" s="189" t="s">
        <v>30</v>
      </c>
      <c r="G20" s="189" t="s">
        <v>30</v>
      </c>
      <c r="H20" s="189" t="s">
        <v>30</v>
      </c>
      <c r="I20" s="189" t="s">
        <v>30</v>
      </c>
      <c r="J20" s="189" t="s">
        <v>30</v>
      </c>
      <c r="K20" s="189" t="s">
        <v>30</v>
      </c>
      <c r="L20" s="189" t="s">
        <v>30</v>
      </c>
      <c r="M20" s="189" t="s">
        <v>30</v>
      </c>
      <c r="N20" s="189" t="s">
        <v>30</v>
      </c>
      <c r="O20" s="189" t="s">
        <v>30</v>
      </c>
      <c r="P20" s="189" t="s">
        <v>30</v>
      </c>
      <c r="Q20" s="178">
        <v>13964</v>
      </c>
      <c r="R20" s="178">
        <v>12457</v>
      </c>
      <c r="S20" s="189">
        <v>11015</v>
      </c>
      <c r="T20" s="176">
        <v>3352</v>
      </c>
    </row>
    <row r="21" spans="1:20">
      <c r="A21" s="197" t="s">
        <v>34</v>
      </c>
      <c r="B21" s="189">
        <v>4212</v>
      </c>
      <c r="C21" s="189">
        <v>4613</v>
      </c>
      <c r="D21" s="189">
        <v>4585</v>
      </c>
      <c r="E21" s="190">
        <v>5998</v>
      </c>
      <c r="F21" s="190">
        <v>5479</v>
      </c>
      <c r="G21" s="185">
        <v>5568</v>
      </c>
      <c r="H21" s="186">
        <v>5569</v>
      </c>
      <c r="I21" s="185">
        <v>5593</v>
      </c>
      <c r="J21" s="186">
        <v>5846</v>
      </c>
      <c r="K21" s="185">
        <v>6631</v>
      </c>
      <c r="L21" s="185">
        <v>6700</v>
      </c>
      <c r="M21" s="185">
        <v>7023</v>
      </c>
      <c r="N21" s="185">
        <v>7012</v>
      </c>
      <c r="O21" s="185">
        <v>6931</v>
      </c>
      <c r="P21" s="178">
        <v>6318</v>
      </c>
      <c r="Q21" s="178">
        <v>6182</v>
      </c>
      <c r="R21" s="178">
        <v>5950</v>
      </c>
      <c r="S21" s="189">
        <v>5568</v>
      </c>
      <c r="T21" s="176">
        <v>5593</v>
      </c>
    </row>
    <row r="22" spans="1:20">
      <c r="A22" s="197" t="s">
        <v>3389</v>
      </c>
      <c r="B22" s="189">
        <v>3133</v>
      </c>
      <c r="C22" s="189">
        <v>3293</v>
      </c>
      <c r="D22" s="189">
        <v>2740</v>
      </c>
      <c r="E22" s="190">
        <v>3356</v>
      </c>
      <c r="F22" s="190">
        <v>3712</v>
      </c>
      <c r="G22" s="185">
        <v>5986</v>
      </c>
      <c r="H22" s="186">
        <v>6009</v>
      </c>
      <c r="I22" s="185">
        <v>5116</v>
      </c>
      <c r="J22" s="186">
        <v>5291</v>
      </c>
      <c r="K22" s="185">
        <v>5802</v>
      </c>
      <c r="L22" s="185">
        <v>5999</v>
      </c>
      <c r="M22" s="185">
        <v>5915</v>
      </c>
      <c r="N22" s="185">
        <v>5987</v>
      </c>
      <c r="O22" s="185">
        <v>5299</v>
      </c>
      <c r="P22" s="178">
        <v>5758</v>
      </c>
      <c r="Q22" s="185">
        <v>5680</v>
      </c>
      <c r="R22" s="178">
        <v>5421</v>
      </c>
      <c r="S22" s="189">
        <v>5506</v>
      </c>
      <c r="T22" s="176">
        <v>6437</v>
      </c>
    </row>
    <row r="23" spans="1:20">
      <c r="A23" s="197" t="s">
        <v>3014</v>
      </c>
      <c r="B23" s="189">
        <v>11888</v>
      </c>
      <c r="C23" s="189">
        <v>9562</v>
      </c>
      <c r="D23" s="189">
        <v>8107</v>
      </c>
      <c r="E23" s="190">
        <v>8737</v>
      </c>
      <c r="F23" s="190">
        <v>9576</v>
      </c>
      <c r="G23" s="185">
        <v>9838</v>
      </c>
      <c r="H23" s="186">
        <v>12450</v>
      </c>
      <c r="I23" s="185">
        <v>12153</v>
      </c>
      <c r="J23" s="186">
        <v>11434</v>
      </c>
      <c r="K23" s="185">
        <v>10753</v>
      </c>
      <c r="L23" s="185">
        <v>10757</v>
      </c>
      <c r="M23" s="185">
        <v>9614</v>
      </c>
      <c r="N23" s="185">
        <v>9327</v>
      </c>
      <c r="O23" s="185">
        <v>9058</v>
      </c>
      <c r="P23" s="178">
        <v>8433</v>
      </c>
      <c r="Q23" s="178">
        <v>8315</v>
      </c>
      <c r="R23" s="178">
        <v>8758</v>
      </c>
      <c r="S23" s="189">
        <v>8859</v>
      </c>
      <c r="T23" s="176">
        <v>8359</v>
      </c>
    </row>
    <row r="24" spans="1:20">
      <c r="A24" s="197" t="s">
        <v>3390</v>
      </c>
      <c r="B24" s="189" t="s">
        <v>30</v>
      </c>
      <c r="C24" s="189" t="s">
        <v>30</v>
      </c>
      <c r="D24" s="189" t="s">
        <v>30</v>
      </c>
      <c r="E24" s="189" t="s">
        <v>30</v>
      </c>
      <c r="F24" s="189" t="s">
        <v>30</v>
      </c>
      <c r="G24" s="189" t="s">
        <v>30</v>
      </c>
      <c r="H24" s="189" t="s">
        <v>30</v>
      </c>
      <c r="I24" s="189" t="s">
        <v>30</v>
      </c>
      <c r="J24" s="189" t="s">
        <v>30</v>
      </c>
      <c r="K24" s="189" t="s">
        <v>30</v>
      </c>
      <c r="L24" s="189" t="s">
        <v>30</v>
      </c>
      <c r="M24" s="189" t="s">
        <v>30</v>
      </c>
      <c r="N24" s="189" t="s">
        <v>30</v>
      </c>
      <c r="O24" s="189" t="s">
        <v>30</v>
      </c>
      <c r="P24" s="189" t="s">
        <v>30</v>
      </c>
      <c r="Q24" s="185">
        <v>645</v>
      </c>
      <c r="R24" s="178">
        <v>1902</v>
      </c>
      <c r="S24" s="189">
        <v>2624</v>
      </c>
      <c r="T24" s="176">
        <v>2769</v>
      </c>
    </row>
    <row r="25" spans="1:20">
      <c r="A25" s="534" t="s">
        <v>38</v>
      </c>
      <c r="B25" s="534"/>
      <c r="C25" s="534"/>
      <c r="D25" s="534"/>
      <c r="E25" s="534"/>
      <c r="F25" s="534"/>
      <c r="G25" s="534"/>
      <c r="H25" s="534"/>
      <c r="I25" s="534"/>
      <c r="J25" s="534"/>
      <c r="K25" s="2"/>
      <c r="L25" s="2"/>
      <c r="M25" s="2"/>
      <c r="N25" s="2"/>
    </row>
    <row r="26" spans="1:20">
      <c r="A26" s="534" t="s">
        <v>39</v>
      </c>
      <c r="B26" s="534"/>
      <c r="C26" s="534"/>
      <c r="D26" s="534"/>
      <c r="E26" s="534"/>
      <c r="F26" s="534"/>
      <c r="G26" s="534"/>
      <c r="H26" s="534"/>
      <c r="I26" s="534"/>
      <c r="J26" s="534"/>
      <c r="K26" s="2"/>
      <c r="L26" s="2"/>
      <c r="M26" s="2"/>
      <c r="N26" s="2"/>
    </row>
    <row r="27" spans="1:20">
      <c r="A27" s="6"/>
      <c r="B27" s="2"/>
      <c r="C27" s="2"/>
      <c r="D27" s="2"/>
      <c r="E27" s="2"/>
      <c r="F27" s="7"/>
      <c r="G27" s="2"/>
      <c r="H27" s="2"/>
      <c r="I27" s="2"/>
      <c r="J27" s="2"/>
      <c r="K27" s="2"/>
      <c r="L27" s="2"/>
      <c r="M27" s="2"/>
      <c r="N27" s="2"/>
    </row>
    <row r="28" spans="1:20">
      <c r="A28" s="526" t="s">
        <v>40</v>
      </c>
      <c r="B28" s="526"/>
      <c r="C28" s="526"/>
      <c r="D28" s="526"/>
      <c r="E28" s="526"/>
      <c r="F28" s="526"/>
      <c r="G28" s="526"/>
      <c r="H28" s="526"/>
      <c r="I28" s="526"/>
      <c r="J28" s="526"/>
      <c r="K28" s="526"/>
      <c r="L28" s="526"/>
      <c r="M28" s="526"/>
      <c r="N28" s="526"/>
      <c r="O28" s="526"/>
      <c r="P28" s="526"/>
      <c r="Q28" s="526"/>
      <c r="R28" s="526"/>
    </row>
    <row r="29" spans="1:20">
      <c r="A29" s="531" t="s">
        <v>2</v>
      </c>
      <c r="B29" s="531"/>
      <c r="C29" s="531"/>
      <c r="D29" s="531"/>
      <c r="E29" s="531"/>
      <c r="F29" s="531"/>
      <c r="G29" s="531"/>
      <c r="H29" s="531"/>
      <c r="I29" s="531"/>
      <c r="J29" s="531"/>
      <c r="K29" s="531"/>
      <c r="L29" s="531"/>
      <c r="M29" s="531"/>
      <c r="N29" s="531"/>
      <c r="O29" s="531"/>
      <c r="P29" s="531"/>
      <c r="Q29" s="531"/>
      <c r="R29" s="531"/>
      <c r="S29" s="531"/>
      <c r="T29" s="531"/>
    </row>
    <row r="30" spans="1:20">
      <c r="A30" s="191"/>
      <c r="B30" s="193">
        <v>2003</v>
      </c>
      <c r="C30" s="193">
        <v>2004</v>
      </c>
      <c r="D30" s="193" t="s">
        <v>3393</v>
      </c>
      <c r="E30" s="193" t="s">
        <v>3394</v>
      </c>
      <c r="F30" s="193" t="s">
        <v>3395</v>
      </c>
      <c r="G30" s="193" t="s">
        <v>3396</v>
      </c>
      <c r="H30" s="193" t="s">
        <v>3397</v>
      </c>
      <c r="I30" s="193" t="s">
        <v>3398</v>
      </c>
      <c r="J30" s="193" t="s">
        <v>3399</v>
      </c>
      <c r="K30" s="193" t="s">
        <v>3400</v>
      </c>
      <c r="L30" s="193" t="s">
        <v>3401</v>
      </c>
      <c r="M30" s="193" t="s">
        <v>3402</v>
      </c>
      <c r="N30" s="193" t="s">
        <v>3403</v>
      </c>
      <c r="O30" s="193" t="s">
        <v>3404</v>
      </c>
      <c r="P30" s="193" t="s">
        <v>3405</v>
      </c>
      <c r="Q30" s="193" t="s">
        <v>3406</v>
      </c>
      <c r="R30" s="193" t="s">
        <v>3407</v>
      </c>
      <c r="S30" s="193" t="s">
        <v>3408</v>
      </c>
      <c r="T30" s="193" t="s">
        <v>3409</v>
      </c>
    </row>
    <row r="31" spans="1:20">
      <c r="A31" s="175" t="s">
        <v>18</v>
      </c>
      <c r="B31" s="176">
        <v>35814</v>
      </c>
      <c r="C31" s="176">
        <v>37189</v>
      </c>
      <c r="D31" s="176">
        <v>35309</v>
      </c>
      <c r="E31" s="177">
        <v>42317</v>
      </c>
      <c r="F31" s="177">
        <v>47976</v>
      </c>
      <c r="G31" s="178">
        <v>51999</v>
      </c>
      <c r="H31" s="179">
        <v>53638</v>
      </c>
      <c r="I31" s="179">
        <v>54555</v>
      </c>
      <c r="J31" s="178">
        <v>57925</v>
      </c>
      <c r="K31" s="178">
        <v>57120</v>
      </c>
      <c r="L31" s="178">
        <v>58022</v>
      </c>
      <c r="M31" s="178">
        <v>57815</v>
      </c>
      <c r="N31" s="178">
        <f>SUM(N32:N48)</f>
        <v>56909</v>
      </c>
      <c r="O31" s="178">
        <v>57325</v>
      </c>
      <c r="P31" s="178">
        <f>SUM(P32:P48)</f>
        <v>51085</v>
      </c>
      <c r="Q31" s="305" t="s">
        <v>41</v>
      </c>
      <c r="R31" s="178">
        <f>R32+R33+R34+R35+R36+R37+R38+R39+R40+R41+R43+R44+R45+R46+R47+R48+R49</f>
        <v>46633</v>
      </c>
      <c r="S31" s="176">
        <v>42164</v>
      </c>
      <c r="T31" s="176" t="s">
        <v>3439</v>
      </c>
    </row>
    <row r="32" spans="1:20">
      <c r="A32" s="197" t="s">
        <v>19</v>
      </c>
      <c r="B32" s="189">
        <v>563</v>
      </c>
      <c r="C32" s="189">
        <v>565</v>
      </c>
      <c r="D32" s="189">
        <v>548</v>
      </c>
      <c r="E32" s="190">
        <v>1192</v>
      </c>
      <c r="F32" s="190">
        <v>2201</v>
      </c>
      <c r="G32" s="185">
        <v>1275</v>
      </c>
      <c r="H32" s="186">
        <v>1275</v>
      </c>
      <c r="I32" s="186">
        <v>1109</v>
      </c>
      <c r="J32" s="185">
        <v>1551</v>
      </c>
      <c r="K32" s="185">
        <v>1614</v>
      </c>
      <c r="L32" s="185">
        <v>1463</v>
      </c>
      <c r="M32" s="185">
        <v>1584</v>
      </c>
      <c r="N32" s="185">
        <v>1534</v>
      </c>
      <c r="O32" s="185">
        <v>1589</v>
      </c>
      <c r="P32" s="185">
        <v>1346</v>
      </c>
      <c r="Q32" s="305" t="s">
        <v>41</v>
      </c>
      <c r="R32" s="178">
        <v>1209</v>
      </c>
      <c r="S32" s="189">
        <v>1085</v>
      </c>
      <c r="T32" s="189">
        <v>1040</v>
      </c>
    </row>
    <row r="33" spans="1:20">
      <c r="A33" s="197" t="s">
        <v>20</v>
      </c>
      <c r="B33" s="189">
        <v>1536</v>
      </c>
      <c r="C33" s="189">
        <v>2214</v>
      </c>
      <c r="D33" s="189">
        <v>2157</v>
      </c>
      <c r="E33" s="190">
        <v>2078</v>
      </c>
      <c r="F33" s="190">
        <v>2205</v>
      </c>
      <c r="G33" s="185">
        <v>2185</v>
      </c>
      <c r="H33" s="186">
        <v>2125</v>
      </c>
      <c r="I33" s="186">
        <v>2022</v>
      </c>
      <c r="J33" s="185">
        <v>1930</v>
      </c>
      <c r="K33" s="185">
        <v>1843</v>
      </c>
      <c r="L33" s="185">
        <v>1851</v>
      </c>
      <c r="M33" s="185">
        <v>1833</v>
      </c>
      <c r="N33" s="185">
        <v>1781</v>
      </c>
      <c r="O33" s="185">
        <v>1974</v>
      </c>
      <c r="P33" s="185">
        <v>1542</v>
      </c>
      <c r="Q33" s="305" t="s">
        <v>41</v>
      </c>
      <c r="R33" s="178">
        <v>1461</v>
      </c>
      <c r="S33" s="189">
        <v>1336</v>
      </c>
      <c r="T33" s="189">
        <v>1328</v>
      </c>
    </row>
    <row r="34" spans="1:20">
      <c r="A34" s="197" t="s">
        <v>21</v>
      </c>
      <c r="B34" s="189">
        <v>2551</v>
      </c>
      <c r="C34" s="189">
        <v>2715</v>
      </c>
      <c r="D34" s="189">
        <v>3498</v>
      </c>
      <c r="E34" s="190">
        <v>3616</v>
      </c>
      <c r="F34" s="190">
        <v>3006</v>
      </c>
      <c r="G34" s="185">
        <v>4946</v>
      </c>
      <c r="H34" s="186">
        <v>5750</v>
      </c>
      <c r="I34" s="186">
        <v>5571</v>
      </c>
      <c r="J34" s="185">
        <v>7347</v>
      </c>
      <c r="K34" s="185">
        <v>5804</v>
      </c>
      <c r="L34" s="185">
        <v>5213</v>
      </c>
      <c r="M34" s="185">
        <v>6238</v>
      </c>
      <c r="N34" s="185">
        <v>6318</v>
      </c>
      <c r="O34" s="185">
        <v>6380</v>
      </c>
      <c r="P34" s="185">
        <v>5692</v>
      </c>
      <c r="Q34" s="305" t="s">
        <v>41</v>
      </c>
      <c r="R34" s="178">
        <v>5359</v>
      </c>
      <c r="S34" s="189">
        <v>4914</v>
      </c>
      <c r="T34" s="189">
        <v>2460</v>
      </c>
    </row>
    <row r="35" spans="1:20">
      <c r="A35" s="197" t="s">
        <v>22</v>
      </c>
      <c r="B35" s="189">
        <v>1350</v>
      </c>
      <c r="C35" s="189">
        <v>1618</v>
      </c>
      <c r="D35" s="189">
        <v>2219</v>
      </c>
      <c r="E35" s="190">
        <v>2442</v>
      </c>
      <c r="F35" s="190">
        <v>3081</v>
      </c>
      <c r="G35" s="185">
        <v>2690</v>
      </c>
      <c r="H35" s="186">
        <v>2507</v>
      </c>
      <c r="I35" s="186">
        <v>2612</v>
      </c>
      <c r="J35" s="185">
        <v>2777</v>
      </c>
      <c r="K35" s="185">
        <v>2936</v>
      </c>
      <c r="L35" s="185">
        <v>2976</v>
      </c>
      <c r="M35" s="185">
        <v>2942</v>
      </c>
      <c r="N35" s="185">
        <v>2893</v>
      </c>
      <c r="O35" s="185">
        <v>2639</v>
      </c>
      <c r="P35" s="185">
        <v>2737</v>
      </c>
      <c r="Q35" s="305" t="s">
        <v>41</v>
      </c>
      <c r="R35" s="178">
        <v>2451</v>
      </c>
      <c r="S35" s="189">
        <v>2180</v>
      </c>
      <c r="T35" s="189">
        <v>2204</v>
      </c>
    </row>
    <row r="36" spans="1:20">
      <c r="A36" s="197" t="s">
        <v>23</v>
      </c>
      <c r="B36" s="189">
        <v>1589</v>
      </c>
      <c r="C36" s="189">
        <v>1741</v>
      </c>
      <c r="D36" s="189">
        <v>1864</v>
      </c>
      <c r="E36" s="190">
        <v>2714</v>
      </c>
      <c r="F36" s="190">
        <v>2889</v>
      </c>
      <c r="G36" s="185">
        <v>3566</v>
      </c>
      <c r="H36" s="186">
        <v>3677</v>
      </c>
      <c r="I36" s="186">
        <v>3898</v>
      </c>
      <c r="J36" s="185">
        <v>4058</v>
      </c>
      <c r="K36" s="185">
        <v>2484</v>
      </c>
      <c r="L36" s="185">
        <v>2406</v>
      </c>
      <c r="M36" s="185">
        <v>2398</v>
      </c>
      <c r="N36" s="185">
        <v>2272</v>
      </c>
      <c r="O36" s="185">
        <v>1550</v>
      </c>
      <c r="P36" s="185">
        <v>1938</v>
      </c>
      <c r="Q36" s="305" t="s">
        <v>41</v>
      </c>
      <c r="R36" s="178">
        <v>1728</v>
      </c>
      <c r="S36" s="189">
        <v>1555</v>
      </c>
      <c r="T36" s="189">
        <v>1413</v>
      </c>
    </row>
    <row r="37" spans="1:20">
      <c r="A37" s="197" t="s">
        <v>24</v>
      </c>
      <c r="B37" s="189">
        <v>1204</v>
      </c>
      <c r="C37" s="189">
        <v>1675</v>
      </c>
      <c r="D37" s="189">
        <v>1683</v>
      </c>
      <c r="E37" s="190">
        <v>1867</v>
      </c>
      <c r="F37" s="190">
        <v>2016</v>
      </c>
      <c r="G37" s="185">
        <v>2215</v>
      </c>
      <c r="H37" s="186">
        <v>2264</v>
      </c>
      <c r="I37" s="186">
        <v>2901</v>
      </c>
      <c r="J37" s="185">
        <v>3737</v>
      </c>
      <c r="K37" s="185">
        <v>3600</v>
      </c>
      <c r="L37" s="185">
        <v>3670</v>
      </c>
      <c r="M37" s="185">
        <v>3656</v>
      </c>
      <c r="N37" s="185">
        <v>3634</v>
      </c>
      <c r="O37" s="185">
        <v>6153</v>
      </c>
      <c r="P37" s="185">
        <v>3329</v>
      </c>
      <c r="Q37" s="305" t="s">
        <v>41</v>
      </c>
      <c r="R37" s="178">
        <v>3043</v>
      </c>
      <c r="S37" s="189">
        <v>2655</v>
      </c>
      <c r="T37" s="189">
        <v>4902</v>
      </c>
    </row>
    <row r="38" spans="1:20">
      <c r="A38" s="197" t="s">
        <v>25</v>
      </c>
      <c r="B38" s="189">
        <v>2504</v>
      </c>
      <c r="C38" s="189">
        <v>2668</v>
      </c>
      <c r="D38" s="189">
        <v>2147</v>
      </c>
      <c r="E38" s="190">
        <v>2407</v>
      </c>
      <c r="F38" s="190">
        <v>2443</v>
      </c>
      <c r="G38" s="185">
        <v>2739</v>
      </c>
      <c r="H38" s="186">
        <v>2460</v>
      </c>
      <c r="I38" s="186">
        <v>2923</v>
      </c>
      <c r="J38" s="185">
        <v>2806</v>
      </c>
      <c r="K38" s="185">
        <v>2856</v>
      </c>
      <c r="L38" s="185">
        <v>3023</v>
      </c>
      <c r="M38" s="185">
        <v>2624</v>
      </c>
      <c r="N38" s="185">
        <v>2596</v>
      </c>
      <c r="O38" s="185">
        <v>2010</v>
      </c>
      <c r="P38" s="185">
        <v>2622</v>
      </c>
      <c r="Q38" s="305" t="s">
        <v>41</v>
      </c>
      <c r="R38" s="178">
        <v>2433</v>
      </c>
      <c r="S38" s="189">
        <v>2387</v>
      </c>
      <c r="T38" s="189">
        <v>2351</v>
      </c>
    </row>
    <row r="39" spans="1:20">
      <c r="A39" s="197" t="s">
        <v>26</v>
      </c>
      <c r="B39" s="189">
        <v>1144</v>
      </c>
      <c r="C39" s="189">
        <v>1167</v>
      </c>
      <c r="D39" s="189">
        <v>1671</v>
      </c>
      <c r="E39" s="190">
        <v>1703</v>
      </c>
      <c r="F39" s="190">
        <v>1931</v>
      </c>
      <c r="G39" s="185">
        <v>2148</v>
      </c>
      <c r="H39" s="186">
        <v>2048</v>
      </c>
      <c r="I39" s="186">
        <v>1865</v>
      </c>
      <c r="J39" s="185">
        <v>1822</v>
      </c>
      <c r="K39" s="185">
        <v>1765</v>
      </c>
      <c r="L39" s="185">
        <v>1806</v>
      </c>
      <c r="M39" s="185">
        <v>1586</v>
      </c>
      <c r="N39" s="185">
        <v>1548</v>
      </c>
      <c r="O39" s="185">
        <v>1639</v>
      </c>
      <c r="P39" s="185">
        <v>1481</v>
      </c>
      <c r="Q39" s="305" t="s">
        <v>41</v>
      </c>
      <c r="R39" s="178">
        <v>1221</v>
      </c>
      <c r="S39" s="189">
        <v>1118</v>
      </c>
      <c r="T39" s="189">
        <v>5024</v>
      </c>
    </row>
    <row r="40" spans="1:20">
      <c r="A40" s="197" t="s">
        <v>27</v>
      </c>
      <c r="B40" s="189">
        <v>1480</v>
      </c>
      <c r="C40" s="189">
        <v>1651</v>
      </c>
      <c r="D40" s="189">
        <v>1954</v>
      </c>
      <c r="E40" s="190">
        <v>2179</v>
      </c>
      <c r="F40" s="190">
        <v>3191</v>
      </c>
      <c r="G40" s="185">
        <v>3400</v>
      </c>
      <c r="H40" s="186">
        <v>3382</v>
      </c>
      <c r="I40" s="186">
        <v>3603</v>
      </c>
      <c r="J40" s="185">
        <v>3804</v>
      </c>
      <c r="K40" s="185">
        <v>4057</v>
      </c>
      <c r="L40" s="185">
        <v>4270</v>
      </c>
      <c r="M40" s="185">
        <v>4322</v>
      </c>
      <c r="N40" s="185">
        <v>4383</v>
      </c>
      <c r="O40" s="185">
        <v>4547</v>
      </c>
      <c r="P40" s="185">
        <v>3999</v>
      </c>
      <c r="Q40" s="305" t="s">
        <v>41</v>
      </c>
      <c r="R40" s="178">
        <v>3630</v>
      </c>
      <c r="S40" s="189">
        <v>3098</v>
      </c>
      <c r="T40" s="189">
        <v>2660</v>
      </c>
    </row>
    <row r="41" spans="1:20">
      <c r="A41" s="197" t="s">
        <v>28</v>
      </c>
      <c r="B41" s="189">
        <v>1678</v>
      </c>
      <c r="C41" s="189">
        <v>1711</v>
      </c>
      <c r="D41" s="189">
        <v>1781</v>
      </c>
      <c r="E41" s="190">
        <v>1857</v>
      </c>
      <c r="F41" s="190">
        <v>2280</v>
      </c>
      <c r="G41" s="185">
        <v>2336</v>
      </c>
      <c r="H41" s="186">
        <v>2441</v>
      </c>
      <c r="I41" s="186">
        <v>2512</v>
      </c>
      <c r="J41" s="185">
        <v>2558</v>
      </c>
      <c r="K41" s="185">
        <v>2681</v>
      </c>
      <c r="L41" s="185">
        <v>2788</v>
      </c>
      <c r="M41" s="185">
        <v>2918</v>
      </c>
      <c r="N41" s="185">
        <v>2921</v>
      </c>
      <c r="O41" s="185">
        <v>2897</v>
      </c>
      <c r="P41" s="185">
        <v>2668</v>
      </c>
      <c r="Q41" s="305" t="s">
        <v>41</v>
      </c>
      <c r="R41" s="178">
        <v>2477</v>
      </c>
      <c r="S41" s="189">
        <v>2176</v>
      </c>
      <c r="T41" s="189">
        <v>2028</v>
      </c>
    </row>
    <row r="42" spans="1:20">
      <c r="A42" s="197" t="s">
        <v>29</v>
      </c>
      <c r="B42" s="189">
        <v>5991</v>
      </c>
      <c r="C42" s="189">
        <v>6716</v>
      </c>
      <c r="D42" s="189">
        <v>6681</v>
      </c>
      <c r="E42" s="190">
        <v>9375</v>
      </c>
      <c r="F42" s="190">
        <v>10720</v>
      </c>
      <c r="G42" s="185">
        <v>11116</v>
      </c>
      <c r="H42" s="186">
        <v>11294</v>
      </c>
      <c r="I42" s="186">
        <v>11538</v>
      </c>
      <c r="J42" s="185">
        <v>12074</v>
      </c>
      <c r="K42" s="185">
        <v>12723</v>
      </c>
      <c r="L42" s="185">
        <v>14124</v>
      </c>
      <c r="M42" s="185">
        <v>13623</v>
      </c>
      <c r="N42" s="185">
        <v>13310</v>
      </c>
      <c r="O42" s="185">
        <v>13446</v>
      </c>
      <c r="P42" s="185">
        <v>12246</v>
      </c>
      <c r="Q42" s="305" t="s">
        <v>30</v>
      </c>
      <c r="R42" s="303" t="s">
        <v>30</v>
      </c>
      <c r="S42" s="303" t="s">
        <v>30</v>
      </c>
      <c r="T42" s="303" t="s">
        <v>30</v>
      </c>
    </row>
    <row r="43" spans="1:20">
      <c r="A43" s="197" t="s">
        <v>31</v>
      </c>
      <c r="B43" s="189">
        <v>1284</v>
      </c>
      <c r="C43" s="189">
        <v>1651</v>
      </c>
      <c r="D43" s="189">
        <v>1729</v>
      </c>
      <c r="E43" s="190">
        <v>2181</v>
      </c>
      <c r="F43" s="190">
        <v>2158</v>
      </c>
      <c r="G43" s="185">
        <v>2218</v>
      </c>
      <c r="H43" s="186">
        <v>2191</v>
      </c>
      <c r="I43" s="186">
        <v>2184</v>
      </c>
      <c r="J43" s="185">
        <v>2393</v>
      </c>
      <c r="K43" s="185">
        <v>2478</v>
      </c>
      <c r="L43" s="185">
        <v>2931</v>
      </c>
      <c r="M43" s="185">
        <v>2653</v>
      </c>
      <c r="N43" s="185">
        <v>2444</v>
      </c>
      <c r="O43" s="185">
        <v>2147</v>
      </c>
      <c r="P43" s="185">
        <v>2029</v>
      </c>
      <c r="Q43" s="305" t="s">
        <v>41</v>
      </c>
      <c r="R43" s="178">
        <v>1814</v>
      </c>
      <c r="S43" s="189">
        <v>1678</v>
      </c>
      <c r="T43" s="189">
        <v>1602</v>
      </c>
    </row>
    <row r="44" spans="1:20">
      <c r="A44" s="197" t="s">
        <v>32</v>
      </c>
      <c r="B44" s="189">
        <v>588</v>
      </c>
      <c r="C44" s="189">
        <v>612</v>
      </c>
      <c r="D44" s="189">
        <v>559</v>
      </c>
      <c r="E44" s="190">
        <v>570</v>
      </c>
      <c r="F44" s="190">
        <v>1149</v>
      </c>
      <c r="G44" s="185">
        <v>636</v>
      </c>
      <c r="H44" s="186">
        <v>726</v>
      </c>
      <c r="I44" s="186">
        <v>708</v>
      </c>
      <c r="J44" s="185">
        <v>712</v>
      </c>
      <c r="K44" s="185">
        <v>1240</v>
      </c>
      <c r="L44" s="185">
        <v>771</v>
      </c>
      <c r="M44" s="185">
        <v>1220</v>
      </c>
      <c r="N44" s="185">
        <v>1200</v>
      </c>
      <c r="O44" s="185">
        <v>1519</v>
      </c>
      <c r="P44" s="185">
        <v>971</v>
      </c>
      <c r="Q44" s="305" t="s">
        <v>41</v>
      </c>
      <c r="R44" s="178">
        <v>866</v>
      </c>
      <c r="S44" s="189">
        <v>756</v>
      </c>
      <c r="T44" s="189">
        <v>661</v>
      </c>
    </row>
    <row r="45" spans="1:20">
      <c r="A45" s="197" t="s">
        <v>33</v>
      </c>
      <c r="B45" s="189" t="s">
        <v>30</v>
      </c>
      <c r="C45" s="189" t="s">
        <v>30</v>
      </c>
      <c r="D45" s="189" t="s">
        <v>30</v>
      </c>
      <c r="E45" s="189" t="s">
        <v>30</v>
      </c>
      <c r="F45" s="189" t="s">
        <v>30</v>
      </c>
      <c r="G45" s="189" t="s">
        <v>30</v>
      </c>
      <c r="H45" s="189" t="s">
        <v>30</v>
      </c>
      <c r="I45" s="189" t="s">
        <v>30</v>
      </c>
      <c r="J45" s="189" t="s">
        <v>30</v>
      </c>
      <c r="K45" s="189" t="s">
        <v>30</v>
      </c>
      <c r="L45" s="189" t="s">
        <v>30</v>
      </c>
      <c r="M45" s="189" t="s">
        <v>30</v>
      </c>
      <c r="N45" s="189" t="s">
        <v>30</v>
      </c>
      <c r="O45" s="189" t="s">
        <v>30</v>
      </c>
      <c r="P45" s="189" t="s">
        <v>30</v>
      </c>
      <c r="Q45" s="305" t="s">
        <v>41</v>
      </c>
      <c r="R45" s="178">
        <v>10373</v>
      </c>
      <c r="S45" s="189">
        <v>8933</v>
      </c>
      <c r="T45" s="189">
        <v>2919</v>
      </c>
    </row>
    <row r="46" spans="1:20">
      <c r="A46" s="197" t="s">
        <v>34</v>
      </c>
      <c r="B46" s="189">
        <v>1998</v>
      </c>
      <c r="C46" s="189">
        <v>2406</v>
      </c>
      <c r="D46" s="189">
        <v>2162</v>
      </c>
      <c r="E46" s="190">
        <v>3549</v>
      </c>
      <c r="F46" s="190">
        <v>2716</v>
      </c>
      <c r="G46" s="185">
        <v>2750</v>
      </c>
      <c r="H46" s="186">
        <v>2787</v>
      </c>
      <c r="I46" s="186">
        <v>2818</v>
      </c>
      <c r="J46" s="185">
        <v>2973</v>
      </c>
      <c r="K46" s="185">
        <v>3623</v>
      </c>
      <c r="L46" s="185">
        <v>3736</v>
      </c>
      <c r="M46" s="185">
        <v>3915</v>
      </c>
      <c r="N46" s="185">
        <v>3992</v>
      </c>
      <c r="O46" s="185">
        <v>4049</v>
      </c>
      <c r="P46" s="185">
        <v>3627</v>
      </c>
      <c r="Q46" s="305" t="s">
        <v>41</v>
      </c>
      <c r="R46" s="178">
        <v>3030</v>
      </c>
      <c r="S46" s="189">
        <v>2653</v>
      </c>
      <c r="T46" s="189">
        <v>2515</v>
      </c>
    </row>
    <row r="47" spans="1:20">
      <c r="A47" s="197" t="s">
        <v>3389</v>
      </c>
      <c r="B47" s="189">
        <v>2103</v>
      </c>
      <c r="C47" s="189">
        <v>2210</v>
      </c>
      <c r="D47" s="189">
        <v>1488</v>
      </c>
      <c r="E47" s="190">
        <v>1355</v>
      </c>
      <c r="F47" s="190">
        <v>1760</v>
      </c>
      <c r="G47" s="185">
        <v>3016</v>
      </c>
      <c r="H47" s="186">
        <v>3027</v>
      </c>
      <c r="I47" s="186">
        <v>3027</v>
      </c>
      <c r="J47" s="185">
        <v>2425</v>
      </c>
      <c r="K47" s="185">
        <v>2796</v>
      </c>
      <c r="L47" s="185">
        <v>2412</v>
      </c>
      <c r="M47" s="185">
        <v>2536</v>
      </c>
      <c r="N47" s="185">
        <v>2485</v>
      </c>
      <c r="O47" s="185">
        <v>2122</v>
      </c>
      <c r="P47" s="185">
        <v>2077</v>
      </c>
      <c r="Q47" s="305" t="s">
        <v>41</v>
      </c>
      <c r="R47" s="178">
        <v>1869</v>
      </c>
      <c r="S47" s="189">
        <v>1850</v>
      </c>
      <c r="T47" s="189">
        <v>2689</v>
      </c>
    </row>
    <row r="48" spans="1:20">
      <c r="A48" s="197" t="s">
        <v>3014</v>
      </c>
      <c r="B48" s="189">
        <v>8251</v>
      </c>
      <c r="C48" s="189">
        <v>5869</v>
      </c>
      <c r="D48" s="189">
        <v>3168</v>
      </c>
      <c r="E48" s="190">
        <v>3232</v>
      </c>
      <c r="F48" s="190">
        <v>4230</v>
      </c>
      <c r="G48" s="185">
        <v>4763</v>
      </c>
      <c r="H48" s="186">
        <v>5684</v>
      </c>
      <c r="I48" s="186">
        <v>5264</v>
      </c>
      <c r="J48" s="185">
        <v>4958</v>
      </c>
      <c r="K48" s="185">
        <v>4620</v>
      </c>
      <c r="L48" s="185">
        <v>4582</v>
      </c>
      <c r="M48" s="185">
        <v>3767</v>
      </c>
      <c r="N48" s="185">
        <v>3598</v>
      </c>
      <c r="O48" s="185">
        <v>2664</v>
      </c>
      <c r="P48" s="185">
        <v>2781</v>
      </c>
      <c r="Q48" s="305" t="s">
        <v>41</v>
      </c>
      <c r="R48" s="178">
        <v>2550</v>
      </c>
      <c r="S48" s="189">
        <v>2510</v>
      </c>
      <c r="T48" s="189">
        <v>1850</v>
      </c>
    </row>
    <row r="49" spans="1:20">
      <c r="A49" s="197" t="s">
        <v>3390</v>
      </c>
      <c r="B49" s="189" t="s">
        <v>30</v>
      </c>
      <c r="C49" s="189" t="s">
        <v>30</v>
      </c>
      <c r="D49" s="189" t="s">
        <v>30</v>
      </c>
      <c r="E49" s="189" t="s">
        <v>30</v>
      </c>
      <c r="F49" s="189" t="s">
        <v>30</v>
      </c>
      <c r="G49" s="189" t="s">
        <v>30</v>
      </c>
      <c r="H49" s="189" t="s">
        <v>30</v>
      </c>
      <c r="I49" s="189" t="s">
        <v>30</v>
      </c>
      <c r="J49" s="189" t="s">
        <v>30</v>
      </c>
      <c r="K49" s="189" t="s">
        <v>30</v>
      </c>
      <c r="L49" s="189" t="s">
        <v>30</v>
      </c>
      <c r="M49" s="189" t="s">
        <v>30</v>
      </c>
      <c r="N49" s="189" t="s">
        <v>30</v>
      </c>
      <c r="O49" s="189" t="s">
        <v>30</v>
      </c>
      <c r="P49" s="189" t="s">
        <v>30</v>
      </c>
      <c r="Q49" s="305" t="s">
        <v>41</v>
      </c>
      <c r="R49" s="178">
        <v>1119</v>
      </c>
      <c r="S49" s="189">
        <v>1280</v>
      </c>
      <c r="T49" s="189">
        <v>1253</v>
      </c>
    </row>
    <row r="50" spans="1:20">
      <c r="A50" s="534" t="s">
        <v>38</v>
      </c>
      <c r="B50" s="534"/>
      <c r="C50" s="534"/>
      <c r="D50" s="534"/>
      <c r="E50" s="534"/>
      <c r="F50" s="534"/>
      <c r="G50" s="534"/>
      <c r="H50" s="534"/>
      <c r="I50" s="534"/>
      <c r="J50" s="534"/>
      <c r="K50" s="2"/>
      <c r="L50" s="2"/>
      <c r="M50" s="2"/>
      <c r="N50" s="2"/>
    </row>
    <row r="51" spans="1:20">
      <c r="A51" s="534" t="s">
        <v>39</v>
      </c>
      <c r="B51" s="534"/>
      <c r="C51" s="534"/>
      <c r="D51" s="534"/>
      <c r="E51" s="534"/>
      <c r="F51" s="534"/>
      <c r="G51" s="534"/>
      <c r="H51" s="534"/>
      <c r="I51" s="534"/>
      <c r="J51" s="534"/>
      <c r="K51" s="2"/>
      <c r="L51" s="2"/>
      <c r="M51" s="2"/>
      <c r="N51" s="2"/>
    </row>
    <row r="52" spans="1:20">
      <c r="A52" s="4"/>
      <c r="B52" s="4"/>
      <c r="C52" s="4"/>
      <c r="D52" s="4"/>
      <c r="E52" s="4"/>
      <c r="F52" s="4"/>
      <c r="G52" s="4"/>
      <c r="H52" s="4"/>
      <c r="I52" s="4"/>
      <c r="J52" s="4"/>
      <c r="K52" s="2"/>
      <c r="L52" s="2"/>
      <c r="M52" s="2"/>
      <c r="N52" s="2"/>
    </row>
    <row r="53" spans="1:20">
      <c r="A53" s="526" t="s">
        <v>42</v>
      </c>
      <c r="B53" s="526"/>
      <c r="C53" s="526"/>
      <c r="D53" s="526"/>
      <c r="E53" s="526"/>
      <c r="F53" s="526"/>
      <c r="G53" s="526"/>
      <c r="H53" s="526"/>
      <c r="I53" s="526"/>
      <c r="J53" s="526"/>
      <c r="K53" s="526"/>
      <c r="L53" s="526"/>
      <c r="M53" s="526"/>
      <c r="N53" s="526"/>
      <c r="O53" s="526"/>
      <c r="P53" s="526"/>
      <c r="Q53" s="526"/>
      <c r="R53" s="526"/>
      <c r="S53" s="526"/>
      <c r="T53" s="526"/>
    </row>
    <row r="54" spans="1:20">
      <c r="A54" s="531" t="s">
        <v>43</v>
      </c>
      <c r="B54" s="531"/>
      <c r="C54" s="531"/>
      <c r="D54" s="531"/>
      <c r="E54" s="531"/>
      <c r="F54" s="531"/>
      <c r="G54" s="531"/>
      <c r="H54" s="531"/>
      <c r="I54" s="531"/>
      <c r="J54" s="531"/>
      <c r="K54" s="531"/>
      <c r="L54" s="531"/>
      <c r="M54" s="531"/>
      <c r="N54" s="531"/>
      <c r="O54" s="531"/>
      <c r="P54" s="531"/>
      <c r="Q54" s="531"/>
      <c r="R54" s="531"/>
      <c r="S54" s="531"/>
      <c r="T54" s="531"/>
    </row>
    <row r="55" spans="1:20">
      <c r="A55" s="193"/>
      <c r="B55" s="193">
        <v>2003</v>
      </c>
      <c r="C55" s="193">
        <v>2004</v>
      </c>
      <c r="D55" s="193">
        <v>2005</v>
      </c>
      <c r="E55" s="193">
        <v>2006</v>
      </c>
      <c r="F55" s="193">
        <v>2007</v>
      </c>
      <c r="G55" s="249">
        <v>2008</v>
      </c>
      <c r="H55" s="249">
        <v>2009</v>
      </c>
      <c r="I55" s="249">
        <v>2010</v>
      </c>
      <c r="J55" s="249">
        <v>2011</v>
      </c>
      <c r="K55" s="249">
        <v>2012</v>
      </c>
      <c r="L55" s="249">
        <v>2013</v>
      </c>
      <c r="M55" s="249">
        <v>2014</v>
      </c>
      <c r="N55" s="249">
        <v>2015</v>
      </c>
      <c r="O55" s="249">
        <v>2016</v>
      </c>
      <c r="P55" s="249">
        <v>2017</v>
      </c>
      <c r="Q55" s="249">
        <v>2018</v>
      </c>
      <c r="R55" s="249">
        <v>2019</v>
      </c>
      <c r="S55" s="193">
        <v>2020</v>
      </c>
      <c r="T55" s="193">
        <v>2021</v>
      </c>
    </row>
    <row r="56" spans="1:20">
      <c r="A56" s="175" t="s">
        <v>18</v>
      </c>
      <c r="B56" s="242">
        <v>6189.7</v>
      </c>
      <c r="C56" s="242">
        <v>6559.4</v>
      </c>
      <c r="D56" s="242">
        <v>6960.9</v>
      </c>
      <c r="E56" s="243">
        <v>7470.1</v>
      </c>
      <c r="F56" s="243">
        <v>7750.4</v>
      </c>
      <c r="G56" s="180">
        <v>7927.8</v>
      </c>
      <c r="H56" s="244">
        <v>8691.7000000000007</v>
      </c>
      <c r="I56" s="180">
        <v>10594.4</v>
      </c>
      <c r="J56" s="180">
        <v>13259.2</v>
      </c>
      <c r="K56" s="180">
        <v>14687.5</v>
      </c>
      <c r="L56" s="180">
        <v>15757.4</v>
      </c>
      <c r="M56" s="180">
        <v>16775.404299999998</v>
      </c>
      <c r="N56" s="180">
        <v>17920.007000000001</v>
      </c>
      <c r="O56" s="180">
        <v>18314.3541</v>
      </c>
      <c r="P56" s="180">
        <v>18237.536359999998</v>
      </c>
      <c r="Q56" s="180">
        <v>16538.181799999998</v>
      </c>
      <c r="R56" s="180">
        <v>17532.138890000002</v>
      </c>
      <c r="S56" s="242">
        <v>5823.5546399999994</v>
      </c>
      <c r="T56" s="242">
        <v>5039.9639699999998</v>
      </c>
    </row>
    <row r="57" spans="1:20">
      <c r="A57" s="197" t="s">
        <v>19</v>
      </c>
      <c r="B57" s="228">
        <v>560.5</v>
      </c>
      <c r="C57" s="228">
        <v>575.70000000000005</v>
      </c>
      <c r="D57" s="228">
        <v>617.20000000000005</v>
      </c>
      <c r="E57" s="245">
        <v>652.20000000000005</v>
      </c>
      <c r="F57" s="245">
        <v>670</v>
      </c>
      <c r="G57" s="181">
        <v>642.97</v>
      </c>
      <c r="H57" s="246">
        <v>718.6</v>
      </c>
      <c r="I57" s="181">
        <v>741.9</v>
      </c>
      <c r="J57" s="181">
        <v>990.9</v>
      </c>
      <c r="K57" s="181">
        <v>1123.8</v>
      </c>
      <c r="L57" s="181">
        <v>1234.8</v>
      </c>
      <c r="M57" s="181">
        <v>1335.1790000000001</v>
      </c>
      <c r="N57" s="181">
        <v>1699.0163</v>
      </c>
      <c r="O57" s="181">
        <v>1700.0769</v>
      </c>
      <c r="P57" s="181">
        <v>1643.8889099999999</v>
      </c>
      <c r="Q57" s="231" t="s">
        <v>44</v>
      </c>
      <c r="R57" s="181">
        <v>1718.7922100000001</v>
      </c>
      <c r="S57" s="228">
        <v>536.05808999999999</v>
      </c>
      <c r="T57" s="242">
        <v>375.08972</v>
      </c>
    </row>
    <row r="58" spans="1:20">
      <c r="A58" s="197" t="s">
        <v>20</v>
      </c>
      <c r="B58" s="228">
        <v>55.2</v>
      </c>
      <c r="C58" s="228">
        <v>67.099999999999994</v>
      </c>
      <c r="D58" s="228">
        <v>67.3</v>
      </c>
      <c r="E58" s="245">
        <v>92.7</v>
      </c>
      <c r="F58" s="245">
        <v>90.6</v>
      </c>
      <c r="G58" s="181">
        <v>97.6</v>
      </c>
      <c r="H58" s="246">
        <v>104.6</v>
      </c>
      <c r="I58" s="181">
        <v>118.9</v>
      </c>
      <c r="J58" s="181">
        <v>151.1</v>
      </c>
      <c r="K58" s="181">
        <v>171.6</v>
      </c>
      <c r="L58" s="181">
        <v>188.4</v>
      </c>
      <c r="M58" s="181">
        <v>192.268</v>
      </c>
      <c r="N58" s="181">
        <v>207.20429999999999</v>
      </c>
      <c r="O58" s="181">
        <v>211.4425</v>
      </c>
      <c r="P58" s="231" t="s">
        <v>44</v>
      </c>
      <c r="Q58" s="231" t="s">
        <v>44</v>
      </c>
      <c r="R58" s="181">
        <v>214.38376</v>
      </c>
      <c r="S58" s="228">
        <v>73.289419999999993</v>
      </c>
      <c r="T58" s="242">
        <v>86.010419999999996</v>
      </c>
    </row>
    <row r="59" spans="1:20">
      <c r="A59" s="197" t="s">
        <v>21</v>
      </c>
      <c r="B59" s="228">
        <v>198.1</v>
      </c>
      <c r="C59" s="228">
        <v>219.1</v>
      </c>
      <c r="D59" s="228">
        <v>247.8</v>
      </c>
      <c r="E59" s="245">
        <v>273</v>
      </c>
      <c r="F59" s="245">
        <v>228.4</v>
      </c>
      <c r="G59" s="181">
        <v>266.88</v>
      </c>
      <c r="H59" s="246">
        <v>271.10000000000002</v>
      </c>
      <c r="I59" s="181">
        <v>341.8</v>
      </c>
      <c r="J59" s="181">
        <v>449.1</v>
      </c>
      <c r="K59" s="181">
        <v>484.9</v>
      </c>
      <c r="L59" s="181">
        <v>516.98</v>
      </c>
      <c r="M59" s="181">
        <v>523.85900000000004</v>
      </c>
      <c r="N59" s="181">
        <v>578.70889999999997</v>
      </c>
      <c r="O59" s="181">
        <v>647.14620000000002</v>
      </c>
      <c r="P59" s="181">
        <v>629.04515000000004</v>
      </c>
      <c r="Q59" s="181">
        <v>664.47940000000006</v>
      </c>
      <c r="R59" s="181">
        <v>758.13628000000006</v>
      </c>
      <c r="S59" s="228">
        <v>220.32091</v>
      </c>
      <c r="T59" s="242">
        <v>182.10754</v>
      </c>
    </row>
    <row r="60" spans="1:20">
      <c r="A60" s="197" t="s">
        <v>22</v>
      </c>
      <c r="B60" s="228">
        <v>39.200000000000003</v>
      </c>
      <c r="C60" s="228">
        <v>40.200000000000003</v>
      </c>
      <c r="D60" s="228">
        <v>40.799999999999997</v>
      </c>
      <c r="E60" s="245">
        <v>43.5</v>
      </c>
      <c r="F60" s="245">
        <v>50.7</v>
      </c>
      <c r="G60" s="181">
        <v>56.69</v>
      </c>
      <c r="H60" s="246">
        <v>66</v>
      </c>
      <c r="I60" s="181">
        <v>83.8</v>
      </c>
      <c r="J60" s="181">
        <v>101.5</v>
      </c>
      <c r="K60" s="181">
        <v>124.4</v>
      </c>
      <c r="L60" s="181">
        <v>134.97999999999999</v>
      </c>
      <c r="M60" s="181">
        <v>138.851</v>
      </c>
      <c r="N60" s="181">
        <v>134.2723</v>
      </c>
      <c r="O60" s="181">
        <v>140.78649999999999</v>
      </c>
      <c r="P60" s="231" t="s">
        <v>44</v>
      </c>
      <c r="Q60" s="231" t="s">
        <v>44</v>
      </c>
      <c r="R60" s="181">
        <v>154.36998</v>
      </c>
      <c r="S60" s="228">
        <v>43.786730000000006</v>
      </c>
      <c r="T60" s="242">
        <v>35.221309999999995</v>
      </c>
    </row>
    <row r="61" spans="1:20">
      <c r="A61" s="197" t="s">
        <v>23</v>
      </c>
      <c r="B61" s="228">
        <v>108.9</v>
      </c>
      <c r="C61" s="228">
        <v>114.1</v>
      </c>
      <c r="D61" s="228">
        <v>117.6</v>
      </c>
      <c r="E61" s="245">
        <v>153.9</v>
      </c>
      <c r="F61" s="245">
        <v>167.3</v>
      </c>
      <c r="G61" s="181">
        <v>174.05500000000001</v>
      </c>
      <c r="H61" s="246">
        <v>184.5</v>
      </c>
      <c r="I61" s="181">
        <v>236.3</v>
      </c>
      <c r="J61" s="181">
        <v>293</v>
      </c>
      <c r="K61" s="181">
        <v>322.2</v>
      </c>
      <c r="L61" s="181">
        <v>349</v>
      </c>
      <c r="M61" s="181">
        <v>332.29300000000001</v>
      </c>
      <c r="N61" s="181">
        <v>347.58629999999999</v>
      </c>
      <c r="O61" s="181">
        <v>346.29469999999998</v>
      </c>
      <c r="P61" s="231" t="s">
        <v>44</v>
      </c>
      <c r="Q61" s="181">
        <v>381.65870000000001</v>
      </c>
      <c r="R61" s="181">
        <v>395.15214000000003</v>
      </c>
      <c r="S61" s="228">
        <v>133.86377999999999</v>
      </c>
      <c r="T61" s="242">
        <v>103.95061</v>
      </c>
    </row>
    <row r="62" spans="1:20">
      <c r="A62" s="197" t="s">
        <v>24</v>
      </c>
      <c r="B62" s="228">
        <v>312.39999999999998</v>
      </c>
      <c r="C62" s="228">
        <v>346.5</v>
      </c>
      <c r="D62" s="228">
        <v>346</v>
      </c>
      <c r="E62" s="245">
        <v>360.1</v>
      </c>
      <c r="F62" s="245">
        <v>380.2</v>
      </c>
      <c r="G62" s="181">
        <v>385.02</v>
      </c>
      <c r="H62" s="246">
        <v>394.4</v>
      </c>
      <c r="I62" s="181">
        <v>451.1</v>
      </c>
      <c r="J62" s="181">
        <v>572.9</v>
      </c>
      <c r="K62" s="181">
        <v>622.70000000000005</v>
      </c>
      <c r="L62" s="181">
        <v>671.8</v>
      </c>
      <c r="M62" s="181">
        <v>676.18899999999996</v>
      </c>
      <c r="N62" s="181">
        <v>728.70910000000003</v>
      </c>
      <c r="O62" s="181">
        <v>735.57489999999996</v>
      </c>
      <c r="P62" s="181">
        <v>740.19159999999999</v>
      </c>
      <c r="Q62" s="181">
        <v>643.96540000000005</v>
      </c>
      <c r="R62" s="181">
        <v>689.13040999999998</v>
      </c>
      <c r="S62" s="228">
        <v>158.084</v>
      </c>
      <c r="T62" s="242">
        <v>102.84496</v>
      </c>
    </row>
    <row r="63" spans="1:20">
      <c r="A63" s="197" t="s">
        <v>25</v>
      </c>
      <c r="B63" s="228">
        <v>605.4</v>
      </c>
      <c r="C63" s="228">
        <v>700.4</v>
      </c>
      <c r="D63" s="228">
        <v>770.2</v>
      </c>
      <c r="E63" s="245">
        <v>782.6</v>
      </c>
      <c r="F63" s="245">
        <v>879.6</v>
      </c>
      <c r="G63" s="181">
        <v>893.3</v>
      </c>
      <c r="H63" s="246">
        <v>1049.3</v>
      </c>
      <c r="I63" s="181">
        <v>1212.9000000000001</v>
      </c>
      <c r="J63" s="181">
        <v>1685</v>
      </c>
      <c r="K63" s="181">
        <v>1767</v>
      </c>
      <c r="L63" s="181">
        <v>1882.9</v>
      </c>
      <c r="M63" s="181">
        <v>1892.2460000000001</v>
      </c>
      <c r="N63" s="181">
        <v>2044.5565999999999</v>
      </c>
      <c r="O63" s="181">
        <v>2035.3404</v>
      </c>
      <c r="P63" s="181">
        <v>1817.0272199999999</v>
      </c>
      <c r="Q63" s="181">
        <v>1446.3514</v>
      </c>
      <c r="R63" s="181">
        <v>1429.3824199999999</v>
      </c>
      <c r="S63" s="228">
        <v>411.36015999999995</v>
      </c>
      <c r="T63" s="242">
        <v>361.17753000000005</v>
      </c>
    </row>
    <row r="64" spans="1:20">
      <c r="A64" s="197" t="s">
        <v>26</v>
      </c>
      <c r="B64" s="228">
        <v>621.9</v>
      </c>
      <c r="C64" s="228">
        <v>641.6</v>
      </c>
      <c r="D64" s="228">
        <v>651.5</v>
      </c>
      <c r="E64" s="245">
        <v>700.5</v>
      </c>
      <c r="F64" s="245">
        <v>724.7</v>
      </c>
      <c r="G64" s="181">
        <v>723.47</v>
      </c>
      <c r="H64" s="246">
        <v>871.5</v>
      </c>
      <c r="I64" s="181">
        <v>981.6</v>
      </c>
      <c r="J64" s="181">
        <v>1110.2</v>
      </c>
      <c r="K64" s="181">
        <v>1230.3</v>
      </c>
      <c r="L64" s="181">
        <v>1317.9</v>
      </c>
      <c r="M64" s="181">
        <v>1378.8489999999999</v>
      </c>
      <c r="N64" s="181">
        <v>1401.7014999999999</v>
      </c>
      <c r="O64" s="181">
        <v>1377.1378</v>
      </c>
      <c r="P64" s="181">
        <v>1502.4013500000001</v>
      </c>
      <c r="Q64" s="181">
        <v>1621.7387000000001</v>
      </c>
      <c r="R64" s="181">
        <v>1816.56945</v>
      </c>
      <c r="S64" s="228">
        <v>667.03459999999995</v>
      </c>
      <c r="T64" s="242">
        <v>637.97010999999998</v>
      </c>
    </row>
    <row r="65" spans="1:21">
      <c r="A65" s="197" t="s">
        <v>27</v>
      </c>
      <c r="B65" s="228">
        <v>60.2</v>
      </c>
      <c r="C65" s="228">
        <v>62.7</v>
      </c>
      <c r="D65" s="228">
        <v>76.7</v>
      </c>
      <c r="E65" s="245">
        <v>78.3</v>
      </c>
      <c r="F65" s="245">
        <v>81.099999999999994</v>
      </c>
      <c r="G65" s="181">
        <v>62.3</v>
      </c>
      <c r="H65" s="246">
        <v>93.3</v>
      </c>
      <c r="I65" s="181">
        <v>125.3</v>
      </c>
      <c r="J65" s="181">
        <v>165.5</v>
      </c>
      <c r="K65" s="181">
        <v>198.1</v>
      </c>
      <c r="L65" s="181">
        <v>211.7</v>
      </c>
      <c r="M65" s="181">
        <v>229.405</v>
      </c>
      <c r="N65" s="181">
        <v>246.58619999999999</v>
      </c>
      <c r="O65" s="181">
        <v>281.92950000000002</v>
      </c>
      <c r="P65" s="231" t="s">
        <v>44</v>
      </c>
      <c r="Q65" s="181">
        <v>397.44709999999998</v>
      </c>
      <c r="R65" s="181">
        <v>385.48088000000001</v>
      </c>
      <c r="S65" s="228">
        <v>103.20635</v>
      </c>
      <c r="T65" s="242">
        <v>65.368949999999998</v>
      </c>
    </row>
    <row r="66" spans="1:21">
      <c r="A66" s="197" t="s">
        <v>28</v>
      </c>
      <c r="B66" s="228">
        <v>25.5</v>
      </c>
      <c r="C66" s="228">
        <v>28.8</v>
      </c>
      <c r="D66" s="228">
        <v>27.7</v>
      </c>
      <c r="E66" s="245">
        <v>30.2</v>
      </c>
      <c r="F66" s="245">
        <v>28.2</v>
      </c>
      <c r="G66" s="181">
        <v>33.299999999999997</v>
      </c>
      <c r="H66" s="246">
        <v>37.4</v>
      </c>
      <c r="I66" s="181">
        <v>51.3</v>
      </c>
      <c r="J66" s="181">
        <v>64.7</v>
      </c>
      <c r="K66" s="181">
        <v>68.099999999999994</v>
      </c>
      <c r="L66" s="181">
        <v>70.8</v>
      </c>
      <c r="M66" s="181">
        <v>67.987200000000001</v>
      </c>
      <c r="N66" s="181">
        <v>73.067599999999999</v>
      </c>
      <c r="O66" s="181">
        <v>69.939700000000002</v>
      </c>
      <c r="P66" s="181">
        <v>63.160150000000002</v>
      </c>
      <c r="Q66" s="181">
        <v>45.867100000000001</v>
      </c>
      <c r="R66" s="181">
        <v>45.493600000000001</v>
      </c>
      <c r="S66" s="228">
        <v>13.436579999999999</v>
      </c>
      <c r="T66" s="242">
        <v>11.3811</v>
      </c>
    </row>
    <row r="67" spans="1:21">
      <c r="A67" s="197" t="s">
        <v>29</v>
      </c>
      <c r="B67" s="228">
        <v>597.20000000000005</v>
      </c>
      <c r="C67" s="228">
        <v>605.20000000000005</v>
      </c>
      <c r="D67" s="228">
        <v>671.7</v>
      </c>
      <c r="E67" s="245">
        <v>715.4</v>
      </c>
      <c r="F67" s="245">
        <v>729.9</v>
      </c>
      <c r="G67" s="181">
        <v>759.7</v>
      </c>
      <c r="H67" s="246">
        <v>669.4</v>
      </c>
      <c r="I67" s="181">
        <v>1093.0999999999999</v>
      </c>
      <c r="J67" s="181">
        <v>1394.5</v>
      </c>
      <c r="K67" s="181">
        <v>1678.3</v>
      </c>
      <c r="L67" s="181">
        <v>1787.4</v>
      </c>
      <c r="M67" s="181">
        <v>1753.548</v>
      </c>
      <c r="N67" s="181">
        <v>1843.0291999999999</v>
      </c>
      <c r="O67" s="181">
        <v>1969.3179</v>
      </c>
      <c r="P67" s="181">
        <v>1959.0364</v>
      </c>
      <c r="Q67" s="213" t="s">
        <v>30</v>
      </c>
      <c r="R67" s="213" t="s">
        <v>30</v>
      </c>
      <c r="S67" s="213" t="s">
        <v>30</v>
      </c>
      <c r="T67" s="213" t="s">
        <v>30</v>
      </c>
    </row>
    <row r="68" spans="1:21">
      <c r="A68" s="197" t="s">
        <v>31</v>
      </c>
      <c r="B68" s="228">
        <v>341.8</v>
      </c>
      <c r="C68" s="228">
        <v>374.4</v>
      </c>
      <c r="D68" s="228">
        <v>398.4</v>
      </c>
      <c r="E68" s="245">
        <v>429.3</v>
      </c>
      <c r="F68" s="245">
        <v>442.2</v>
      </c>
      <c r="G68" s="181">
        <v>460.5</v>
      </c>
      <c r="H68" s="246">
        <v>499.2</v>
      </c>
      <c r="I68" s="181">
        <v>625.70000000000005</v>
      </c>
      <c r="J68" s="181">
        <v>820.1</v>
      </c>
      <c r="K68" s="181">
        <v>905.5</v>
      </c>
      <c r="L68" s="181">
        <v>908.1</v>
      </c>
      <c r="M68" s="181">
        <v>936.245</v>
      </c>
      <c r="N68" s="181">
        <v>991.69</v>
      </c>
      <c r="O68" s="181">
        <v>972.40279999999996</v>
      </c>
      <c r="P68" s="181">
        <v>979.19759999999997</v>
      </c>
      <c r="Q68" s="181">
        <v>988.15260000000001</v>
      </c>
      <c r="R68" s="181">
        <v>1097.0292099999999</v>
      </c>
      <c r="S68" s="228">
        <v>527.68651</v>
      </c>
      <c r="T68" s="242">
        <v>546.79623000000004</v>
      </c>
    </row>
    <row r="69" spans="1:21">
      <c r="A69" s="197" t="s">
        <v>32</v>
      </c>
      <c r="B69" s="228">
        <v>238.4</v>
      </c>
      <c r="C69" s="228">
        <v>206.9</v>
      </c>
      <c r="D69" s="228">
        <v>177.9</v>
      </c>
      <c r="E69" s="245">
        <v>176.5</v>
      </c>
      <c r="F69" s="245">
        <v>186.3</v>
      </c>
      <c r="G69" s="181">
        <v>186.6</v>
      </c>
      <c r="H69" s="246">
        <v>248.4</v>
      </c>
      <c r="I69" s="181">
        <v>272.39999999999998</v>
      </c>
      <c r="J69" s="181">
        <v>336.2</v>
      </c>
      <c r="K69" s="181">
        <v>358.6</v>
      </c>
      <c r="L69" s="181">
        <v>378.1</v>
      </c>
      <c r="M69" s="181">
        <v>390.65899999999999</v>
      </c>
      <c r="N69" s="181">
        <v>439.68630000000002</v>
      </c>
      <c r="O69" s="181">
        <v>506.7962</v>
      </c>
      <c r="P69" s="181">
        <v>389.30282</v>
      </c>
      <c r="Q69" s="231" t="s">
        <v>44</v>
      </c>
      <c r="R69" s="181">
        <v>459.91040999999996</v>
      </c>
      <c r="S69" s="228">
        <v>123.62022</v>
      </c>
      <c r="T69" s="242">
        <v>104.6857</v>
      </c>
    </row>
    <row r="70" spans="1:21">
      <c r="A70" s="197" t="s">
        <v>33</v>
      </c>
      <c r="B70" s="228" t="s">
        <v>30</v>
      </c>
      <c r="C70" s="228" t="s">
        <v>30</v>
      </c>
      <c r="D70" s="228" t="s">
        <v>30</v>
      </c>
      <c r="E70" s="245" t="s">
        <v>30</v>
      </c>
      <c r="F70" s="245" t="s">
        <v>30</v>
      </c>
      <c r="G70" s="213" t="s">
        <v>30</v>
      </c>
      <c r="H70" s="260" t="s">
        <v>30</v>
      </c>
      <c r="I70" s="213" t="s">
        <v>30</v>
      </c>
      <c r="J70" s="213" t="s">
        <v>30</v>
      </c>
      <c r="K70" s="213" t="s">
        <v>30</v>
      </c>
      <c r="L70" s="213" t="s">
        <v>30</v>
      </c>
      <c r="M70" s="213" t="s">
        <v>30</v>
      </c>
      <c r="N70" s="213" t="s">
        <v>30</v>
      </c>
      <c r="O70" s="213" t="s">
        <v>30</v>
      </c>
      <c r="P70" s="213" t="s">
        <v>30</v>
      </c>
      <c r="Q70" s="181">
        <v>605.5154</v>
      </c>
      <c r="R70" s="181">
        <v>836.22801000000004</v>
      </c>
      <c r="S70" s="228">
        <v>322.37709000000001</v>
      </c>
      <c r="T70" s="242">
        <v>203.16279</v>
      </c>
    </row>
    <row r="71" spans="1:21">
      <c r="A71" s="197" t="s">
        <v>34</v>
      </c>
      <c r="B71" s="228">
        <v>599.29999999999995</v>
      </c>
      <c r="C71" s="228">
        <v>656.8</v>
      </c>
      <c r="D71" s="228">
        <v>684.2</v>
      </c>
      <c r="E71" s="245">
        <v>725</v>
      </c>
      <c r="F71" s="245">
        <v>769.2</v>
      </c>
      <c r="G71" s="181">
        <v>788.2</v>
      </c>
      <c r="H71" s="246">
        <v>867</v>
      </c>
      <c r="I71" s="181">
        <v>1033.2</v>
      </c>
      <c r="J71" s="181">
        <v>1165.4000000000001</v>
      </c>
      <c r="K71" s="181">
        <v>1180.5</v>
      </c>
      <c r="L71" s="181">
        <v>1297.5</v>
      </c>
      <c r="M71" s="181">
        <v>1322.02</v>
      </c>
      <c r="N71" s="181">
        <v>1352.6059</v>
      </c>
      <c r="O71" s="181">
        <v>1378.1925000000001</v>
      </c>
      <c r="P71" s="181">
        <v>1429.4966400000001</v>
      </c>
      <c r="Q71" s="181">
        <v>1215.6285</v>
      </c>
      <c r="R71" s="181">
        <v>1124.2146599999999</v>
      </c>
      <c r="S71" s="228">
        <v>422.71001000000001</v>
      </c>
      <c r="T71" s="242">
        <v>287.42978999999997</v>
      </c>
    </row>
    <row r="72" spans="1:21">
      <c r="A72" s="197" t="s">
        <v>3389</v>
      </c>
      <c r="B72" s="228">
        <v>551</v>
      </c>
      <c r="C72" s="228">
        <v>606.4</v>
      </c>
      <c r="D72" s="228">
        <v>656.2</v>
      </c>
      <c r="E72" s="245">
        <v>732.8</v>
      </c>
      <c r="F72" s="245">
        <v>703.2</v>
      </c>
      <c r="G72" s="181">
        <v>739.1</v>
      </c>
      <c r="H72" s="246">
        <v>980.5</v>
      </c>
      <c r="I72" s="181">
        <v>1325.6</v>
      </c>
      <c r="J72" s="181">
        <v>1492.5</v>
      </c>
      <c r="K72" s="181">
        <v>1510.7</v>
      </c>
      <c r="L72" s="181">
        <v>1647.2</v>
      </c>
      <c r="M72" s="181">
        <v>1860.579</v>
      </c>
      <c r="N72" s="181">
        <v>1919.0987</v>
      </c>
      <c r="O72" s="181">
        <v>2103.873</v>
      </c>
      <c r="P72" s="181">
        <v>2294.1897600000002</v>
      </c>
      <c r="Q72" s="181">
        <v>2374.4267</v>
      </c>
      <c r="R72" s="181">
        <v>2241.3138599999997</v>
      </c>
      <c r="S72" s="228">
        <v>631.96082999999999</v>
      </c>
      <c r="T72" s="242">
        <v>446.71235999999999</v>
      </c>
    </row>
    <row r="73" spans="1:21">
      <c r="A73" s="197" t="s">
        <v>3014</v>
      </c>
      <c r="B73" s="228">
        <v>1274.7</v>
      </c>
      <c r="C73" s="228">
        <v>1313.5</v>
      </c>
      <c r="D73" s="228">
        <v>1409.7</v>
      </c>
      <c r="E73" s="245">
        <v>1524.1</v>
      </c>
      <c r="F73" s="245">
        <v>1618.9</v>
      </c>
      <c r="G73" s="181">
        <v>1658.1</v>
      </c>
      <c r="H73" s="246">
        <v>1636.5</v>
      </c>
      <c r="I73" s="181">
        <v>1899.5</v>
      </c>
      <c r="J73" s="181">
        <v>2466.6</v>
      </c>
      <c r="K73" s="181">
        <v>2940.7</v>
      </c>
      <c r="L73" s="181">
        <v>3159.8</v>
      </c>
      <c r="M73" s="181">
        <v>3745.22</v>
      </c>
      <c r="N73" s="181">
        <v>3912.4877999999999</v>
      </c>
      <c r="O73" s="181">
        <v>3838.1028000000001</v>
      </c>
      <c r="P73" s="231" t="s">
        <v>44</v>
      </c>
      <c r="Q73" s="231" t="s">
        <v>44</v>
      </c>
      <c r="R73" s="181">
        <v>2779.8916300000001</v>
      </c>
      <c r="S73" s="228">
        <v>1012.3336400000001</v>
      </c>
      <c r="T73" s="242">
        <v>1074.3051200000002</v>
      </c>
    </row>
    <row r="74" spans="1:21">
      <c r="A74" s="197" t="s">
        <v>3390</v>
      </c>
      <c r="B74" s="213" t="s">
        <v>30</v>
      </c>
      <c r="C74" s="213" t="s">
        <v>30</v>
      </c>
      <c r="D74" s="213" t="s">
        <v>30</v>
      </c>
      <c r="E74" s="213" t="s">
        <v>30</v>
      </c>
      <c r="F74" s="213" t="s">
        <v>30</v>
      </c>
      <c r="G74" s="213" t="s">
        <v>30</v>
      </c>
      <c r="H74" s="213" t="s">
        <v>30</v>
      </c>
      <c r="I74" s="213" t="s">
        <v>30</v>
      </c>
      <c r="J74" s="213" t="s">
        <v>30</v>
      </c>
      <c r="K74" s="213" t="s">
        <v>30</v>
      </c>
      <c r="L74" s="213" t="s">
        <v>30</v>
      </c>
      <c r="M74" s="213" t="s">
        <v>30</v>
      </c>
      <c r="N74" s="213" t="s">
        <v>30</v>
      </c>
      <c r="O74" s="213" t="s">
        <v>30</v>
      </c>
      <c r="P74" s="213" t="s">
        <v>30</v>
      </c>
      <c r="Q74" s="181">
        <v>1481.3567</v>
      </c>
      <c r="R74" s="181">
        <v>1386.6599699999999</v>
      </c>
      <c r="S74" s="260">
        <v>422.42572999999999</v>
      </c>
      <c r="T74" s="242">
        <v>415.74973999999997</v>
      </c>
    </row>
    <row r="75" spans="1:21" ht="15" customHeight="1">
      <c r="A75" s="538" t="s">
        <v>45</v>
      </c>
      <c r="B75" s="538"/>
      <c r="C75" s="538"/>
      <c r="D75" s="538"/>
      <c r="E75" s="538"/>
      <c r="F75" s="538"/>
      <c r="G75" s="538"/>
      <c r="H75" s="538"/>
      <c r="I75" s="538"/>
      <c r="J75" s="538"/>
      <c r="K75" s="538"/>
      <c r="L75" s="538"/>
      <c r="M75" s="538"/>
      <c r="N75" s="8"/>
      <c r="O75" s="8"/>
      <c r="P75" s="8"/>
      <c r="Q75" s="9"/>
      <c r="R75" s="10"/>
    </row>
    <row r="76" spans="1:21" ht="15" customHeight="1">
      <c r="A76" s="11"/>
      <c r="B76" s="11"/>
      <c r="C76" s="11"/>
      <c r="D76" s="11"/>
      <c r="E76" s="11"/>
      <c r="F76" s="11"/>
      <c r="G76" s="11"/>
      <c r="H76" s="11"/>
      <c r="I76" s="11"/>
      <c r="J76" s="11"/>
      <c r="K76" s="11"/>
      <c r="L76" s="11"/>
      <c r="M76" s="11"/>
      <c r="N76" s="8"/>
      <c r="O76" s="8"/>
      <c r="P76" s="8"/>
      <c r="Q76" s="9"/>
      <c r="R76" s="10"/>
    </row>
    <row r="77" spans="1:21">
      <c r="A77" s="526" t="s">
        <v>46</v>
      </c>
      <c r="B77" s="526"/>
      <c r="C77" s="526"/>
      <c r="D77" s="526"/>
      <c r="E77" s="526"/>
      <c r="F77" s="526"/>
      <c r="G77" s="526"/>
      <c r="H77" s="526"/>
      <c r="I77" s="526"/>
      <c r="J77" s="526"/>
      <c r="K77" s="526"/>
      <c r="L77" s="526"/>
      <c r="M77" s="526"/>
      <c r="N77" s="526"/>
      <c r="O77" s="526"/>
      <c r="P77" s="526"/>
      <c r="Q77" s="526"/>
      <c r="R77" s="526"/>
      <c r="S77" s="526"/>
      <c r="T77" s="526"/>
    </row>
    <row r="78" spans="1:21">
      <c r="A78" s="531" t="s">
        <v>47</v>
      </c>
      <c r="B78" s="531"/>
      <c r="C78" s="531"/>
      <c r="D78" s="531"/>
      <c r="E78" s="531"/>
      <c r="F78" s="531"/>
      <c r="G78" s="531"/>
      <c r="H78" s="531"/>
      <c r="I78" s="531"/>
      <c r="J78" s="531"/>
      <c r="K78" s="531"/>
      <c r="L78" s="531"/>
      <c r="M78" s="531"/>
      <c r="N78" s="531"/>
      <c r="O78" s="531"/>
      <c r="P78" s="531"/>
      <c r="Q78" s="531"/>
      <c r="R78" s="531"/>
      <c r="S78" s="531"/>
      <c r="T78" s="531"/>
    </row>
    <row r="79" spans="1:21">
      <c r="A79" s="193"/>
      <c r="B79" s="193">
        <v>2003</v>
      </c>
      <c r="C79" s="193">
        <v>2004</v>
      </c>
      <c r="D79" s="193">
        <v>2005</v>
      </c>
      <c r="E79" s="193">
        <v>2006</v>
      </c>
      <c r="F79" s="193">
        <v>2007</v>
      </c>
      <c r="G79" s="249">
        <v>2008</v>
      </c>
      <c r="H79" s="249">
        <v>2009</v>
      </c>
      <c r="I79" s="249">
        <v>2010</v>
      </c>
      <c r="J79" s="249">
        <v>2011</v>
      </c>
      <c r="K79" s="249">
        <v>2012</v>
      </c>
      <c r="L79" s="249">
        <v>2013</v>
      </c>
      <c r="M79" s="249">
        <v>2014</v>
      </c>
      <c r="N79" s="249">
        <v>2015</v>
      </c>
      <c r="O79" s="249">
        <v>2016</v>
      </c>
      <c r="P79" s="249">
        <v>2017</v>
      </c>
      <c r="Q79" s="249">
        <v>2018</v>
      </c>
      <c r="R79" s="306">
        <v>2019</v>
      </c>
      <c r="S79" s="248">
        <v>2020</v>
      </c>
      <c r="T79" s="248">
        <v>2021</v>
      </c>
    </row>
    <row r="80" spans="1:21">
      <c r="A80" s="175" t="s">
        <v>18</v>
      </c>
      <c r="B80" s="242">
        <v>55676</v>
      </c>
      <c r="C80" s="242">
        <v>59290.7</v>
      </c>
      <c r="D80" s="242">
        <v>63830.9</v>
      </c>
      <c r="E80" s="243">
        <v>70429.100000000006</v>
      </c>
      <c r="F80" s="243">
        <v>72223.600000000006</v>
      </c>
      <c r="G80" s="309">
        <v>73900</v>
      </c>
      <c r="H80" s="310">
        <v>81040.100000000006</v>
      </c>
      <c r="I80" s="309">
        <v>103980.5</v>
      </c>
      <c r="J80" s="309">
        <v>135965.4</v>
      </c>
      <c r="K80" s="309">
        <v>151330.9</v>
      </c>
      <c r="L80" s="309">
        <v>166360.9</v>
      </c>
      <c r="M80" s="309">
        <v>174695</v>
      </c>
      <c r="N80" s="309">
        <v>182678.7</v>
      </c>
      <c r="O80" s="309">
        <v>194497.3</v>
      </c>
      <c r="P80" s="311">
        <v>182064.9</v>
      </c>
      <c r="Q80" s="311">
        <v>176966.1</v>
      </c>
      <c r="R80" s="311">
        <v>181192.9</v>
      </c>
      <c r="S80" s="150">
        <v>57758.2</v>
      </c>
      <c r="T80" s="307">
        <v>45002.1</v>
      </c>
      <c r="U80" s="12"/>
    </row>
    <row r="81" spans="1:21">
      <c r="A81" s="197" t="s">
        <v>19</v>
      </c>
      <c r="B81" s="228">
        <v>2877.3</v>
      </c>
      <c r="C81" s="228">
        <v>2966.4</v>
      </c>
      <c r="D81" s="228">
        <v>3151.7</v>
      </c>
      <c r="E81" s="245">
        <v>3451.7</v>
      </c>
      <c r="F81" s="245">
        <v>3756.6</v>
      </c>
      <c r="G81" s="312">
        <v>3561.9</v>
      </c>
      <c r="H81" s="257">
        <v>3692.5</v>
      </c>
      <c r="I81" s="312">
        <v>4258.7</v>
      </c>
      <c r="J81" s="312">
        <v>4911.1000000000004</v>
      </c>
      <c r="K81" s="312">
        <v>5022</v>
      </c>
      <c r="L81" s="291">
        <v>5538.97</v>
      </c>
      <c r="M81" s="291">
        <v>5806.4</v>
      </c>
      <c r="N81" s="291">
        <v>7153.8</v>
      </c>
      <c r="O81" s="291">
        <v>7278</v>
      </c>
      <c r="P81" s="313">
        <v>7281.8</v>
      </c>
      <c r="Q81" s="311" t="s">
        <v>44</v>
      </c>
      <c r="R81" s="311">
        <v>7121.1</v>
      </c>
      <c r="S81" s="308">
        <v>2308</v>
      </c>
      <c r="T81" s="203">
        <v>1354.5</v>
      </c>
      <c r="U81" s="12"/>
    </row>
    <row r="82" spans="1:21">
      <c r="A82" s="197" t="s">
        <v>20</v>
      </c>
      <c r="B82" s="228">
        <v>2781</v>
      </c>
      <c r="C82" s="228">
        <v>2799</v>
      </c>
      <c r="D82" s="228">
        <v>3027.9</v>
      </c>
      <c r="E82" s="245">
        <v>3557.8</v>
      </c>
      <c r="F82" s="245">
        <v>3654.7</v>
      </c>
      <c r="G82" s="312">
        <v>4205.76</v>
      </c>
      <c r="H82" s="257">
        <v>4920.5</v>
      </c>
      <c r="I82" s="312">
        <v>7189.2</v>
      </c>
      <c r="J82" s="312">
        <v>8929.1</v>
      </c>
      <c r="K82" s="312">
        <v>9558.1</v>
      </c>
      <c r="L82" s="291">
        <v>10957.55</v>
      </c>
      <c r="M82" s="291">
        <v>11008.3</v>
      </c>
      <c r="N82" s="291">
        <v>11276.5</v>
      </c>
      <c r="O82" s="291">
        <v>11176.4</v>
      </c>
      <c r="P82" s="231" t="s">
        <v>44</v>
      </c>
      <c r="Q82" s="311" t="s">
        <v>44</v>
      </c>
      <c r="R82" s="311">
        <v>8998</v>
      </c>
      <c r="S82" s="308">
        <v>2129.1</v>
      </c>
      <c r="T82" s="203">
        <v>836.7</v>
      </c>
      <c r="U82" s="12"/>
    </row>
    <row r="83" spans="1:21">
      <c r="A83" s="197" t="s">
        <v>21</v>
      </c>
      <c r="B83" s="228">
        <v>3374.4</v>
      </c>
      <c r="C83" s="228">
        <v>3573.8</v>
      </c>
      <c r="D83" s="228">
        <v>4128</v>
      </c>
      <c r="E83" s="245">
        <v>4723.7</v>
      </c>
      <c r="F83" s="245">
        <v>4295.1000000000004</v>
      </c>
      <c r="G83" s="312">
        <v>4665.1899999999996</v>
      </c>
      <c r="H83" s="257">
        <v>5167.2</v>
      </c>
      <c r="I83" s="312">
        <v>6563.6</v>
      </c>
      <c r="J83" s="312">
        <v>8105.1</v>
      </c>
      <c r="K83" s="312">
        <v>8466.2999999999993</v>
      </c>
      <c r="L83" s="291">
        <v>8841.9699999999993</v>
      </c>
      <c r="M83" s="291">
        <v>9490.9</v>
      </c>
      <c r="N83" s="291">
        <v>9817</v>
      </c>
      <c r="O83" s="291">
        <v>11413.8</v>
      </c>
      <c r="P83" s="313">
        <v>10666.3</v>
      </c>
      <c r="Q83" s="311" t="s">
        <v>44</v>
      </c>
      <c r="R83" s="311">
        <v>8661.2000000000007</v>
      </c>
      <c r="S83" s="308">
        <v>2589.6999999999998</v>
      </c>
      <c r="T83" s="203">
        <v>2175.6</v>
      </c>
      <c r="U83" s="12"/>
    </row>
    <row r="84" spans="1:21">
      <c r="A84" s="197" t="s">
        <v>22</v>
      </c>
      <c r="B84" s="228">
        <v>243.9</v>
      </c>
      <c r="C84" s="228">
        <v>255.5</v>
      </c>
      <c r="D84" s="228">
        <v>214.7</v>
      </c>
      <c r="E84" s="245">
        <v>232.7</v>
      </c>
      <c r="F84" s="245">
        <v>298</v>
      </c>
      <c r="G84" s="312">
        <v>391.5</v>
      </c>
      <c r="H84" s="257">
        <v>467.3</v>
      </c>
      <c r="I84" s="312">
        <v>599.4</v>
      </c>
      <c r="J84" s="312">
        <v>947.3</v>
      </c>
      <c r="K84" s="312">
        <v>1008.6</v>
      </c>
      <c r="L84" s="291">
        <v>1019.2</v>
      </c>
      <c r="M84" s="291">
        <v>979</v>
      </c>
      <c r="N84" s="291">
        <v>970.9</v>
      </c>
      <c r="O84" s="291">
        <v>1110.0999999999999</v>
      </c>
      <c r="P84" s="231" t="s">
        <v>44</v>
      </c>
      <c r="Q84" s="311" t="s">
        <v>44</v>
      </c>
      <c r="R84" s="311">
        <v>1635.1</v>
      </c>
      <c r="S84" s="308">
        <v>407.3</v>
      </c>
      <c r="T84" s="203">
        <v>1066.3</v>
      </c>
      <c r="U84" s="12"/>
    </row>
    <row r="85" spans="1:21">
      <c r="A85" s="197" t="s">
        <v>23</v>
      </c>
      <c r="B85" s="228">
        <v>1957.5</v>
      </c>
      <c r="C85" s="228">
        <v>2061</v>
      </c>
      <c r="D85" s="228">
        <v>1939.8</v>
      </c>
      <c r="E85" s="245">
        <v>2518.4</v>
      </c>
      <c r="F85" s="245">
        <v>2683.1</v>
      </c>
      <c r="G85" s="312">
        <v>2922.8</v>
      </c>
      <c r="H85" s="257">
        <v>3337.7</v>
      </c>
      <c r="I85" s="312">
        <v>4209.3</v>
      </c>
      <c r="J85" s="312">
        <v>5037.3999999999996</v>
      </c>
      <c r="K85" s="312">
        <v>5410.8</v>
      </c>
      <c r="L85" s="291">
        <v>5571.99</v>
      </c>
      <c r="M85" s="291">
        <v>5605.4</v>
      </c>
      <c r="N85" s="291">
        <v>6014.4</v>
      </c>
      <c r="O85" s="291">
        <v>5973.3</v>
      </c>
      <c r="P85" s="231" t="s">
        <v>44</v>
      </c>
      <c r="Q85" s="311">
        <v>5021.7</v>
      </c>
      <c r="R85" s="311">
        <v>3624.6</v>
      </c>
      <c r="S85" s="308">
        <v>1511.7</v>
      </c>
      <c r="T85" s="203">
        <v>1156.7</v>
      </c>
      <c r="U85" s="12"/>
    </row>
    <row r="86" spans="1:21">
      <c r="A86" s="197" t="s">
        <v>24</v>
      </c>
      <c r="B86" s="228">
        <v>2175.9</v>
      </c>
      <c r="C86" s="228">
        <v>2315.3000000000002</v>
      </c>
      <c r="D86" s="228">
        <v>2209.6</v>
      </c>
      <c r="E86" s="245">
        <v>2383.9</v>
      </c>
      <c r="F86" s="245">
        <v>2613.1999999999998</v>
      </c>
      <c r="G86" s="312">
        <v>2959.19</v>
      </c>
      <c r="H86" s="257">
        <v>2855.2</v>
      </c>
      <c r="I86" s="312">
        <v>3030.7</v>
      </c>
      <c r="J86" s="312">
        <v>3722.9</v>
      </c>
      <c r="K86" s="312">
        <v>3972.9</v>
      </c>
      <c r="L86" s="291">
        <v>4391.2700000000004</v>
      </c>
      <c r="M86" s="291">
        <v>4584.5</v>
      </c>
      <c r="N86" s="291">
        <v>5310.9</v>
      </c>
      <c r="O86" s="291">
        <v>6090.2</v>
      </c>
      <c r="P86" s="313">
        <v>5344.1</v>
      </c>
      <c r="Q86" s="311">
        <v>5735</v>
      </c>
      <c r="R86" s="311">
        <v>5941.9</v>
      </c>
      <c r="S86" s="308">
        <v>2178.5</v>
      </c>
      <c r="T86" s="203">
        <v>1142.8</v>
      </c>
      <c r="U86" s="12"/>
    </row>
    <row r="87" spans="1:21">
      <c r="A87" s="197" t="s">
        <v>25</v>
      </c>
      <c r="B87" s="228">
        <v>7214</v>
      </c>
      <c r="C87" s="228">
        <v>7896</v>
      </c>
      <c r="D87" s="228">
        <v>8793.5</v>
      </c>
      <c r="E87" s="245">
        <v>9013.4</v>
      </c>
      <c r="F87" s="245">
        <v>9427.2999999999993</v>
      </c>
      <c r="G87" s="312">
        <v>9893.57</v>
      </c>
      <c r="H87" s="257">
        <v>10038.700000000001</v>
      </c>
      <c r="I87" s="312">
        <v>15007.1</v>
      </c>
      <c r="J87" s="312">
        <v>22768.2</v>
      </c>
      <c r="K87" s="312">
        <v>25550.400000000001</v>
      </c>
      <c r="L87" s="291">
        <v>27530.21</v>
      </c>
      <c r="M87" s="291">
        <v>30016.7</v>
      </c>
      <c r="N87" s="291">
        <v>30866.400000000001</v>
      </c>
      <c r="O87" s="291">
        <v>32862.1</v>
      </c>
      <c r="P87" s="313">
        <v>33639.9</v>
      </c>
      <c r="Q87" s="311" t="s">
        <v>44</v>
      </c>
      <c r="R87" s="311">
        <v>36587.699999999997</v>
      </c>
      <c r="S87" s="308">
        <v>10239.1</v>
      </c>
      <c r="T87" s="203">
        <v>4220.8</v>
      </c>
      <c r="U87" s="12"/>
    </row>
    <row r="88" spans="1:21">
      <c r="A88" s="197" t="s">
        <v>26</v>
      </c>
      <c r="B88" s="228">
        <v>5357.4</v>
      </c>
      <c r="C88" s="228">
        <v>5489.1</v>
      </c>
      <c r="D88" s="228">
        <v>5791.1</v>
      </c>
      <c r="E88" s="245">
        <v>6413.3</v>
      </c>
      <c r="F88" s="245">
        <v>6806.1</v>
      </c>
      <c r="G88" s="312">
        <v>6857.5</v>
      </c>
      <c r="H88" s="257">
        <v>7823.3</v>
      </c>
      <c r="I88" s="312">
        <v>9376.7000000000007</v>
      </c>
      <c r="J88" s="312">
        <v>10494.3</v>
      </c>
      <c r="K88" s="312">
        <v>11039.8</v>
      </c>
      <c r="L88" s="291">
        <v>12729.18</v>
      </c>
      <c r="M88" s="291">
        <v>12923</v>
      </c>
      <c r="N88" s="291">
        <v>13635.8</v>
      </c>
      <c r="O88" s="291">
        <v>13627.8</v>
      </c>
      <c r="P88" s="313">
        <v>15737.2</v>
      </c>
      <c r="Q88" s="311">
        <v>17519.599999999999</v>
      </c>
      <c r="R88" s="311">
        <v>17809.7</v>
      </c>
      <c r="S88" s="308">
        <v>6113.2</v>
      </c>
      <c r="T88" s="203">
        <v>4574.5</v>
      </c>
      <c r="U88" s="12"/>
    </row>
    <row r="89" spans="1:21">
      <c r="A89" s="197" t="s">
        <v>27</v>
      </c>
      <c r="B89" s="228">
        <v>963.1</v>
      </c>
      <c r="C89" s="228">
        <v>1020</v>
      </c>
      <c r="D89" s="228">
        <v>1235.9000000000001</v>
      </c>
      <c r="E89" s="245">
        <v>1283.4000000000001</v>
      </c>
      <c r="F89" s="245">
        <v>1403.3</v>
      </c>
      <c r="G89" s="312">
        <v>1466.9</v>
      </c>
      <c r="H89" s="257">
        <v>1912.2</v>
      </c>
      <c r="I89" s="312">
        <v>2505</v>
      </c>
      <c r="J89" s="312">
        <v>3175.6</v>
      </c>
      <c r="K89" s="312">
        <v>3587.6</v>
      </c>
      <c r="L89" s="291">
        <v>3861.05</v>
      </c>
      <c r="M89" s="291">
        <v>4280.6000000000004</v>
      </c>
      <c r="N89" s="291">
        <v>4640.8</v>
      </c>
      <c r="O89" s="291">
        <v>5083.7</v>
      </c>
      <c r="P89" s="231" t="s">
        <v>44</v>
      </c>
      <c r="Q89" s="311">
        <v>6982</v>
      </c>
      <c r="R89" s="311">
        <v>6887.7</v>
      </c>
      <c r="S89" s="308">
        <v>2005.5</v>
      </c>
      <c r="T89" s="203">
        <v>1244.3</v>
      </c>
      <c r="U89" s="12"/>
    </row>
    <row r="90" spans="1:21">
      <c r="A90" s="197" t="s">
        <v>28</v>
      </c>
      <c r="B90" s="228">
        <v>1183.2</v>
      </c>
      <c r="C90" s="228">
        <v>1480.2</v>
      </c>
      <c r="D90" s="228">
        <v>1589.9</v>
      </c>
      <c r="E90" s="245">
        <v>1713.3</v>
      </c>
      <c r="F90" s="245">
        <v>1751.5</v>
      </c>
      <c r="G90" s="312">
        <v>1750.8</v>
      </c>
      <c r="H90" s="257">
        <v>1608.4</v>
      </c>
      <c r="I90" s="312">
        <v>3005.9</v>
      </c>
      <c r="J90" s="312">
        <v>2779.4</v>
      </c>
      <c r="K90" s="312">
        <v>3017.4</v>
      </c>
      <c r="L90" s="291">
        <v>3297.42</v>
      </c>
      <c r="M90" s="291">
        <v>3197.8</v>
      </c>
      <c r="N90" s="291">
        <v>3448.2</v>
      </c>
      <c r="O90" s="291">
        <v>3755.8</v>
      </c>
      <c r="P90" s="313">
        <v>4344.1000000000004</v>
      </c>
      <c r="Q90" s="311">
        <v>4706</v>
      </c>
      <c r="R90" s="311">
        <v>4753.3</v>
      </c>
      <c r="S90" s="308">
        <v>1144</v>
      </c>
      <c r="T90" s="203">
        <v>658.4</v>
      </c>
      <c r="U90" s="12"/>
    </row>
    <row r="91" spans="1:21">
      <c r="A91" s="197" t="s">
        <v>29</v>
      </c>
      <c r="B91" s="228">
        <v>3409.1</v>
      </c>
      <c r="C91" s="228">
        <v>3726.2</v>
      </c>
      <c r="D91" s="228">
        <v>4233.8</v>
      </c>
      <c r="E91" s="245">
        <v>4358.1000000000004</v>
      </c>
      <c r="F91" s="245">
        <v>4644.5</v>
      </c>
      <c r="G91" s="312">
        <v>5023.8599999999997</v>
      </c>
      <c r="H91" s="257">
        <v>4878.8999999999996</v>
      </c>
      <c r="I91" s="312">
        <v>5492.9</v>
      </c>
      <c r="J91" s="312">
        <v>7902.7</v>
      </c>
      <c r="K91" s="312">
        <v>8949.1</v>
      </c>
      <c r="L91" s="291">
        <v>11220.87</v>
      </c>
      <c r="M91" s="291">
        <v>11065.7</v>
      </c>
      <c r="N91" s="291">
        <v>11821.8</v>
      </c>
      <c r="O91" s="291">
        <v>14765.7</v>
      </c>
      <c r="P91" s="313">
        <v>16045.1</v>
      </c>
      <c r="Q91" s="202" t="s">
        <v>30</v>
      </c>
      <c r="R91" s="202" t="s">
        <v>30</v>
      </c>
      <c r="S91" s="202" t="s">
        <v>30</v>
      </c>
      <c r="T91" s="202" t="s">
        <v>30</v>
      </c>
      <c r="U91" s="12"/>
    </row>
    <row r="92" spans="1:21">
      <c r="A92" s="197" t="s">
        <v>31</v>
      </c>
      <c r="B92" s="228">
        <v>5967.9</v>
      </c>
      <c r="C92" s="228">
        <v>6249.7</v>
      </c>
      <c r="D92" s="228">
        <v>6889.1</v>
      </c>
      <c r="E92" s="245">
        <v>7663.4</v>
      </c>
      <c r="F92" s="245">
        <v>8162.7</v>
      </c>
      <c r="G92" s="312">
        <v>8259.3700000000008</v>
      </c>
      <c r="H92" s="257">
        <v>8020.4</v>
      </c>
      <c r="I92" s="312">
        <v>11119</v>
      </c>
      <c r="J92" s="312">
        <v>14710.5</v>
      </c>
      <c r="K92" s="312">
        <v>17070.8</v>
      </c>
      <c r="L92" s="291">
        <v>18648.490000000002</v>
      </c>
      <c r="M92" s="291">
        <v>18499</v>
      </c>
      <c r="N92" s="291">
        <v>19321.7</v>
      </c>
      <c r="O92" s="291">
        <v>19988</v>
      </c>
      <c r="P92" s="313">
        <v>15942.9</v>
      </c>
      <c r="Q92" s="311">
        <v>18857.5</v>
      </c>
      <c r="R92" s="311">
        <v>20124.2</v>
      </c>
      <c r="S92" s="308">
        <v>8450.7999999999993</v>
      </c>
      <c r="T92" s="203">
        <v>8674</v>
      </c>
      <c r="U92" s="12"/>
    </row>
    <row r="93" spans="1:21">
      <c r="A93" s="197" t="s">
        <v>32</v>
      </c>
      <c r="B93" s="228">
        <v>1126.7</v>
      </c>
      <c r="C93" s="228">
        <v>1146.5999999999999</v>
      </c>
      <c r="D93" s="228">
        <v>1067.2</v>
      </c>
      <c r="E93" s="245">
        <v>1055.5999999999999</v>
      </c>
      <c r="F93" s="245">
        <v>1131.2</v>
      </c>
      <c r="G93" s="312">
        <v>1129.75</v>
      </c>
      <c r="H93" s="257">
        <v>1493.4</v>
      </c>
      <c r="I93" s="312">
        <v>1729</v>
      </c>
      <c r="J93" s="312">
        <v>2416.8000000000002</v>
      </c>
      <c r="K93" s="312">
        <v>2753.6</v>
      </c>
      <c r="L93" s="291">
        <v>3102.68</v>
      </c>
      <c r="M93" s="291">
        <v>3262.5</v>
      </c>
      <c r="N93" s="291">
        <v>3507.2</v>
      </c>
      <c r="O93" s="291">
        <v>3917.7</v>
      </c>
      <c r="P93" s="313">
        <v>3349.9</v>
      </c>
      <c r="Q93" s="311" t="s">
        <v>44</v>
      </c>
      <c r="R93" s="311">
        <v>3314.8</v>
      </c>
      <c r="S93" s="308">
        <v>901.3</v>
      </c>
      <c r="T93" s="203">
        <v>534.79999999999995</v>
      </c>
      <c r="U93" s="12"/>
    </row>
    <row r="94" spans="1:21">
      <c r="A94" s="197" t="s">
        <v>33</v>
      </c>
      <c r="B94" s="228" t="s">
        <v>30</v>
      </c>
      <c r="C94" s="228" t="s">
        <v>30</v>
      </c>
      <c r="D94" s="228" t="s">
        <v>30</v>
      </c>
      <c r="E94" s="228" t="s">
        <v>30</v>
      </c>
      <c r="F94" s="228" t="s">
        <v>30</v>
      </c>
      <c r="G94" s="228" t="s">
        <v>30</v>
      </c>
      <c r="H94" s="228" t="s">
        <v>30</v>
      </c>
      <c r="I94" s="228" t="s">
        <v>30</v>
      </c>
      <c r="J94" s="228" t="s">
        <v>30</v>
      </c>
      <c r="K94" s="228" t="s">
        <v>30</v>
      </c>
      <c r="L94" s="228" t="s">
        <v>30</v>
      </c>
      <c r="M94" s="228" t="s">
        <v>30</v>
      </c>
      <c r="N94" s="228" t="s">
        <v>30</v>
      </c>
      <c r="O94" s="228" t="s">
        <v>30</v>
      </c>
      <c r="P94" s="228" t="s">
        <v>30</v>
      </c>
      <c r="Q94" s="311">
        <v>2875.4</v>
      </c>
      <c r="R94" s="311">
        <v>4272.3999999999996</v>
      </c>
      <c r="S94" s="308">
        <v>1715.4</v>
      </c>
      <c r="T94" s="203">
        <v>981.5</v>
      </c>
      <c r="U94" s="12"/>
    </row>
    <row r="95" spans="1:21">
      <c r="A95" s="197" t="s">
        <v>34</v>
      </c>
      <c r="B95" s="228">
        <v>5069.7</v>
      </c>
      <c r="C95" s="228">
        <v>5322.9</v>
      </c>
      <c r="D95" s="228">
        <v>5682</v>
      </c>
      <c r="E95" s="245">
        <v>6379.9</v>
      </c>
      <c r="F95" s="245">
        <v>6655.7</v>
      </c>
      <c r="G95" s="312">
        <v>6818.55</v>
      </c>
      <c r="H95" s="257">
        <v>7622.3</v>
      </c>
      <c r="I95" s="312">
        <v>9517</v>
      </c>
      <c r="J95" s="312">
        <v>14597.4</v>
      </c>
      <c r="K95" s="312">
        <v>16424.400000000001</v>
      </c>
      <c r="L95" s="291">
        <v>16982.16</v>
      </c>
      <c r="M95" s="291">
        <v>17286.2</v>
      </c>
      <c r="N95" s="291">
        <v>17550.8</v>
      </c>
      <c r="O95" s="291">
        <v>18022.599999999999</v>
      </c>
      <c r="P95" s="313">
        <v>17086.7</v>
      </c>
      <c r="Q95" s="311" t="s">
        <v>44</v>
      </c>
      <c r="R95" s="311">
        <v>14299.6</v>
      </c>
      <c r="S95" s="308">
        <v>3738.6</v>
      </c>
      <c r="T95" s="203">
        <v>2102.3000000000002</v>
      </c>
      <c r="U95" s="12"/>
    </row>
    <row r="96" spans="1:21">
      <c r="A96" s="197" t="s">
        <v>3389</v>
      </c>
      <c r="B96" s="228">
        <v>2488.4</v>
      </c>
      <c r="C96" s="228">
        <v>2368.1999999999998</v>
      </c>
      <c r="D96" s="228">
        <v>2561</v>
      </c>
      <c r="E96" s="245">
        <v>2880.7</v>
      </c>
      <c r="F96" s="245">
        <v>1879.1</v>
      </c>
      <c r="G96" s="312">
        <v>2664.44</v>
      </c>
      <c r="H96" s="257">
        <v>3907.1</v>
      </c>
      <c r="I96" s="312">
        <v>8733.9</v>
      </c>
      <c r="J96" s="312">
        <v>10585.5</v>
      </c>
      <c r="K96" s="312">
        <v>12578.8</v>
      </c>
      <c r="L96" s="291">
        <v>13800.37</v>
      </c>
      <c r="M96" s="291">
        <v>15755.9</v>
      </c>
      <c r="N96" s="291">
        <v>15611.9</v>
      </c>
      <c r="O96" s="291">
        <v>16054.1</v>
      </c>
      <c r="P96" s="313">
        <v>14608.4</v>
      </c>
      <c r="Q96" s="311" t="s">
        <v>44</v>
      </c>
      <c r="R96" s="311">
        <v>10785.6</v>
      </c>
      <c r="S96" s="308">
        <v>3746.1</v>
      </c>
      <c r="T96" s="203">
        <v>4068.5</v>
      </c>
      <c r="U96" s="12"/>
    </row>
    <row r="97" spans="1:21">
      <c r="A97" s="197" t="s">
        <v>3014</v>
      </c>
      <c r="B97" s="228">
        <v>9486.5</v>
      </c>
      <c r="C97" s="228">
        <v>10620.8</v>
      </c>
      <c r="D97" s="228">
        <v>11315.7</v>
      </c>
      <c r="E97" s="245">
        <v>12799.8</v>
      </c>
      <c r="F97" s="245">
        <v>13061.4</v>
      </c>
      <c r="G97" s="312">
        <v>11328.77</v>
      </c>
      <c r="H97" s="257">
        <v>13294.9</v>
      </c>
      <c r="I97" s="312">
        <v>11643.2</v>
      </c>
      <c r="J97" s="312">
        <v>14882.1</v>
      </c>
      <c r="K97" s="312">
        <v>16920.3</v>
      </c>
      <c r="L97" s="291">
        <v>18867.5</v>
      </c>
      <c r="M97" s="291">
        <v>20933.3</v>
      </c>
      <c r="N97" s="291">
        <v>21730.6</v>
      </c>
      <c r="O97" s="291">
        <v>23377.9</v>
      </c>
      <c r="P97" s="231" t="s">
        <v>44</v>
      </c>
      <c r="Q97" s="311" t="s">
        <v>44</v>
      </c>
      <c r="R97" s="311">
        <v>12796.9</v>
      </c>
      <c r="S97" s="308">
        <v>4163.1000000000004</v>
      </c>
      <c r="T97" s="203">
        <v>4861.5</v>
      </c>
      <c r="U97" s="12"/>
    </row>
    <row r="98" spans="1:21">
      <c r="A98" s="197" t="s">
        <v>3390</v>
      </c>
      <c r="B98" s="228" t="s">
        <v>30</v>
      </c>
      <c r="C98" s="228" t="s">
        <v>30</v>
      </c>
      <c r="D98" s="228" t="s">
        <v>30</v>
      </c>
      <c r="E98" s="228" t="s">
        <v>30</v>
      </c>
      <c r="F98" s="228" t="s">
        <v>30</v>
      </c>
      <c r="G98" s="228" t="s">
        <v>30</v>
      </c>
      <c r="H98" s="228" t="s">
        <v>30</v>
      </c>
      <c r="I98" s="228" t="s">
        <v>30</v>
      </c>
      <c r="J98" s="228" t="s">
        <v>30</v>
      </c>
      <c r="K98" s="228" t="s">
        <v>30</v>
      </c>
      <c r="L98" s="228" t="s">
        <v>30</v>
      </c>
      <c r="M98" s="228" t="s">
        <v>30</v>
      </c>
      <c r="N98" s="228" t="s">
        <v>30</v>
      </c>
      <c r="O98" s="228" t="s">
        <v>30</v>
      </c>
      <c r="P98" s="228" t="s">
        <v>30</v>
      </c>
      <c r="Q98" s="311">
        <v>13933.5</v>
      </c>
      <c r="R98" s="311">
        <v>13579.1</v>
      </c>
      <c r="S98" s="308">
        <v>4416.6000000000004</v>
      </c>
      <c r="T98" s="203">
        <v>5349</v>
      </c>
    </row>
    <row r="99" spans="1:21" ht="14.25" customHeight="1">
      <c r="A99" s="538" t="s">
        <v>45</v>
      </c>
      <c r="B99" s="538"/>
      <c r="C99" s="538"/>
      <c r="D99" s="538"/>
      <c r="E99" s="538"/>
      <c r="F99" s="538"/>
      <c r="G99" s="538"/>
      <c r="H99" s="538"/>
      <c r="I99" s="538"/>
      <c r="J99" s="538"/>
      <c r="K99" s="538"/>
      <c r="L99" s="538"/>
      <c r="M99" s="538"/>
      <c r="N99" s="2"/>
      <c r="P99" s="13"/>
      <c r="Q99" s="13"/>
    </row>
    <row r="100" spans="1:21" ht="10.5" customHeight="1">
      <c r="A100" s="529" t="s">
        <v>48</v>
      </c>
      <c r="B100" s="530"/>
      <c r="C100" s="530"/>
      <c r="D100" s="530"/>
      <c r="E100" s="530"/>
      <c r="F100" s="530"/>
      <c r="G100" s="530"/>
      <c r="H100" s="530"/>
      <c r="I100" s="530"/>
      <c r="J100" s="530"/>
      <c r="K100" s="11"/>
      <c r="L100" s="11"/>
      <c r="M100" s="11"/>
      <c r="N100" s="2"/>
      <c r="P100" s="13"/>
      <c r="Q100" s="13"/>
    </row>
    <row r="101" spans="1:21">
      <c r="K101" s="2"/>
      <c r="L101" s="2"/>
      <c r="M101" s="2"/>
      <c r="N101" s="2"/>
      <c r="P101" s="13"/>
      <c r="Q101" s="13"/>
    </row>
    <row r="102" spans="1:21">
      <c r="P102" s="13"/>
      <c r="Q102" s="13"/>
    </row>
    <row r="103" spans="1:21">
      <c r="P103" s="13"/>
      <c r="Q103" s="13"/>
    </row>
    <row r="104" spans="1:21">
      <c r="P104" s="13"/>
      <c r="Q104" s="13"/>
    </row>
  </sheetData>
  <mergeCells count="16">
    <mergeCell ref="A99:M99"/>
    <mergeCell ref="A100:J100"/>
    <mergeCell ref="A75:M75"/>
    <mergeCell ref="A54:T54"/>
    <mergeCell ref="A78:T78"/>
    <mergeCell ref="A77:T77"/>
    <mergeCell ref="A29:T29"/>
    <mergeCell ref="A53:T53"/>
    <mergeCell ref="A28:R28"/>
    <mergeCell ref="A50:J50"/>
    <mergeCell ref="A51:J51"/>
    <mergeCell ref="A1:R1"/>
    <mergeCell ref="A3:R3"/>
    <mergeCell ref="A4:R4"/>
    <mergeCell ref="A25:J25"/>
    <mergeCell ref="A26:J26"/>
  </mergeCells>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dimension ref="A1:T38"/>
  <sheetViews>
    <sheetView topLeftCell="A13" workbookViewId="0">
      <selection activeCell="A14" sqref="A14:T14"/>
    </sheetView>
  </sheetViews>
  <sheetFormatPr defaultRowHeight="12.75"/>
  <cols>
    <col min="1" max="1" width="17.5703125" style="1" customWidth="1"/>
    <col min="2" max="20" width="6.7109375" style="1" customWidth="1"/>
    <col min="21" max="256" width="9.140625" style="1"/>
    <col min="257" max="257" width="22.140625" style="1" customWidth="1"/>
    <col min="258" max="274" width="6.7109375" style="1" customWidth="1"/>
    <col min="275" max="512" width="9.140625" style="1"/>
    <col min="513" max="513" width="22.140625" style="1" customWidth="1"/>
    <col min="514" max="530" width="6.7109375" style="1" customWidth="1"/>
    <col min="531" max="768" width="9.140625" style="1"/>
    <col min="769" max="769" width="22.140625" style="1" customWidth="1"/>
    <col min="770" max="786" width="6.7109375" style="1" customWidth="1"/>
    <col min="787" max="1024" width="9.140625" style="1"/>
    <col min="1025" max="1025" width="22.140625" style="1" customWidth="1"/>
    <col min="1026" max="1042" width="6.7109375" style="1" customWidth="1"/>
    <col min="1043" max="1280" width="9.140625" style="1"/>
    <col min="1281" max="1281" width="22.140625" style="1" customWidth="1"/>
    <col min="1282" max="1298" width="6.7109375" style="1" customWidth="1"/>
    <col min="1299" max="1536" width="9.140625" style="1"/>
    <col min="1537" max="1537" width="22.140625" style="1" customWidth="1"/>
    <col min="1538" max="1554" width="6.7109375" style="1" customWidth="1"/>
    <col min="1555" max="1792" width="9.140625" style="1"/>
    <col min="1793" max="1793" width="22.140625" style="1" customWidth="1"/>
    <col min="1794" max="1810" width="6.7109375" style="1" customWidth="1"/>
    <col min="1811" max="2048" width="9.140625" style="1"/>
    <col min="2049" max="2049" width="22.140625" style="1" customWidth="1"/>
    <col min="2050" max="2066" width="6.7109375" style="1" customWidth="1"/>
    <col min="2067" max="2304" width="9.140625" style="1"/>
    <col min="2305" max="2305" width="22.140625" style="1" customWidth="1"/>
    <col min="2306" max="2322" width="6.7109375" style="1" customWidth="1"/>
    <col min="2323" max="2560" width="9.140625" style="1"/>
    <col min="2561" max="2561" width="22.140625" style="1" customWidth="1"/>
    <col min="2562" max="2578" width="6.7109375" style="1" customWidth="1"/>
    <col min="2579" max="2816" width="9.140625" style="1"/>
    <col min="2817" max="2817" width="22.140625" style="1" customWidth="1"/>
    <col min="2818" max="2834" width="6.7109375" style="1" customWidth="1"/>
    <col min="2835" max="3072" width="9.140625" style="1"/>
    <col min="3073" max="3073" width="22.140625" style="1" customWidth="1"/>
    <col min="3074" max="3090" width="6.7109375" style="1" customWidth="1"/>
    <col min="3091" max="3328" width="9.140625" style="1"/>
    <col min="3329" max="3329" width="22.140625" style="1" customWidth="1"/>
    <col min="3330" max="3346" width="6.7109375" style="1" customWidth="1"/>
    <col min="3347" max="3584" width="9.140625" style="1"/>
    <col min="3585" max="3585" width="22.140625" style="1" customWidth="1"/>
    <col min="3586" max="3602" width="6.7109375" style="1" customWidth="1"/>
    <col min="3603" max="3840" width="9.140625" style="1"/>
    <col min="3841" max="3841" width="22.140625" style="1" customWidth="1"/>
    <col min="3842" max="3858" width="6.7109375" style="1" customWidth="1"/>
    <col min="3859" max="4096" width="9.140625" style="1"/>
    <col min="4097" max="4097" width="22.140625" style="1" customWidth="1"/>
    <col min="4098" max="4114" width="6.7109375" style="1" customWidth="1"/>
    <col min="4115" max="4352" width="9.140625" style="1"/>
    <col min="4353" max="4353" width="22.140625" style="1" customWidth="1"/>
    <col min="4354" max="4370" width="6.7109375" style="1" customWidth="1"/>
    <col min="4371" max="4608" width="9.140625" style="1"/>
    <col min="4609" max="4609" width="22.140625" style="1" customWidth="1"/>
    <col min="4610" max="4626" width="6.7109375" style="1" customWidth="1"/>
    <col min="4627" max="4864" width="9.140625" style="1"/>
    <col min="4865" max="4865" width="22.140625" style="1" customWidth="1"/>
    <col min="4866" max="4882" width="6.7109375" style="1" customWidth="1"/>
    <col min="4883" max="5120" width="9.140625" style="1"/>
    <col min="5121" max="5121" width="22.140625" style="1" customWidth="1"/>
    <col min="5122" max="5138" width="6.7109375" style="1" customWidth="1"/>
    <col min="5139" max="5376" width="9.140625" style="1"/>
    <col min="5377" max="5377" width="22.140625" style="1" customWidth="1"/>
    <col min="5378" max="5394" width="6.7109375" style="1" customWidth="1"/>
    <col min="5395" max="5632" width="9.140625" style="1"/>
    <col min="5633" max="5633" width="22.140625" style="1" customWidth="1"/>
    <col min="5634" max="5650" width="6.7109375" style="1" customWidth="1"/>
    <col min="5651" max="5888" width="9.140625" style="1"/>
    <col min="5889" max="5889" width="22.140625" style="1" customWidth="1"/>
    <col min="5890" max="5906" width="6.7109375" style="1" customWidth="1"/>
    <col min="5907" max="6144" width="9.140625" style="1"/>
    <col min="6145" max="6145" width="22.140625" style="1" customWidth="1"/>
    <col min="6146" max="6162" width="6.7109375" style="1" customWidth="1"/>
    <col min="6163" max="6400" width="9.140625" style="1"/>
    <col min="6401" max="6401" width="22.140625" style="1" customWidth="1"/>
    <col min="6402" max="6418" width="6.7109375" style="1" customWidth="1"/>
    <col min="6419" max="6656" width="9.140625" style="1"/>
    <col min="6657" max="6657" width="22.140625" style="1" customWidth="1"/>
    <col min="6658" max="6674" width="6.7109375" style="1" customWidth="1"/>
    <col min="6675" max="6912" width="9.140625" style="1"/>
    <col min="6913" max="6913" width="22.140625" style="1" customWidth="1"/>
    <col min="6914" max="6930" width="6.7109375" style="1" customWidth="1"/>
    <col min="6931" max="7168" width="9.140625" style="1"/>
    <col min="7169" max="7169" width="22.140625" style="1" customWidth="1"/>
    <col min="7170" max="7186" width="6.7109375" style="1" customWidth="1"/>
    <col min="7187" max="7424" width="9.140625" style="1"/>
    <col min="7425" max="7425" width="22.140625" style="1" customWidth="1"/>
    <col min="7426" max="7442" width="6.7109375" style="1" customWidth="1"/>
    <col min="7443" max="7680" width="9.140625" style="1"/>
    <col min="7681" max="7681" width="22.140625" style="1" customWidth="1"/>
    <col min="7682" max="7698" width="6.7109375" style="1" customWidth="1"/>
    <col min="7699" max="7936" width="9.140625" style="1"/>
    <col min="7937" max="7937" width="22.140625" style="1" customWidth="1"/>
    <col min="7938" max="7954" width="6.7109375" style="1" customWidth="1"/>
    <col min="7955" max="8192" width="9.140625" style="1"/>
    <col min="8193" max="8193" width="22.140625" style="1" customWidth="1"/>
    <col min="8194" max="8210" width="6.7109375" style="1" customWidth="1"/>
    <col min="8211" max="8448" width="9.140625" style="1"/>
    <col min="8449" max="8449" width="22.140625" style="1" customWidth="1"/>
    <col min="8450" max="8466" width="6.7109375" style="1" customWidth="1"/>
    <col min="8467" max="8704" width="9.140625" style="1"/>
    <col min="8705" max="8705" width="22.140625" style="1" customWidth="1"/>
    <col min="8706" max="8722" width="6.7109375" style="1" customWidth="1"/>
    <col min="8723" max="8960" width="9.140625" style="1"/>
    <col min="8961" max="8961" width="22.140625" style="1" customWidth="1"/>
    <col min="8962" max="8978" width="6.7109375" style="1" customWidth="1"/>
    <col min="8979" max="9216" width="9.140625" style="1"/>
    <col min="9217" max="9217" width="22.140625" style="1" customWidth="1"/>
    <col min="9218" max="9234" width="6.7109375" style="1" customWidth="1"/>
    <col min="9235" max="9472" width="9.140625" style="1"/>
    <col min="9473" max="9473" width="22.140625" style="1" customWidth="1"/>
    <col min="9474" max="9490" width="6.7109375" style="1" customWidth="1"/>
    <col min="9491" max="9728" width="9.140625" style="1"/>
    <col min="9729" max="9729" width="22.140625" style="1" customWidth="1"/>
    <col min="9730" max="9746" width="6.7109375" style="1" customWidth="1"/>
    <col min="9747" max="9984" width="9.140625" style="1"/>
    <col min="9985" max="9985" width="22.140625" style="1" customWidth="1"/>
    <col min="9986" max="10002" width="6.7109375" style="1" customWidth="1"/>
    <col min="10003" max="10240" width="9.140625" style="1"/>
    <col min="10241" max="10241" width="22.140625" style="1" customWidth="1"/>
    <col min="10242" max="10258" width="6.7109375" style="1" customWidth="1"/>
    <col min="10259" max="10496" width="9.140625" style="1"/>
    <col min="10497" max="10497" width="22.140625" style="1" customWidth="1"/>
    <col min="10498" max="10514" width="6.7109375" style="1" customWidth="1"/>
    <col min="10515" max="10752" width="9.140625" style="1"/>
    <col min="10753" max="10753" width="22.140625" style="1" customWidth="1"/>
    <col min="10754" max="10770" width="6.7109375" style="1" customWidth="1"/>
    <col min="10771" max="11008" width="9.140625" style="1"/>
    <col min="11009" max="11009" width="22.140625" style="1" customWidth="1"/>
    <col min="11010" max="11026" width="6.7109375" style="1" customWidth="1"/>
    <col min="11027" max="11264" width="9.140625" style="1"/>
    <col min="11265" max="11265" width="22.140625" style="1" customWidth="1"/>
    <col min="11266" max="11282" width="6.7109375" style="1" customWidth="1"/>
    <col min="11283" max="11520" width="9.140625" style="1"/>
    <col min="11521" max="11521" width="22.140625" style="1" customWidth="1"/>
    <col min="11522" max="11538" width="6.7109375" style="1" customWidth="1"/>
    <col min="11539" max="11776" width="9.140625" style="1"/>
    <col min="11777" max="11777" width="22.140625" style="1" customWidth="1"/>
    <col min="11778" max="11794" width="6.7109375" style="1" customWidth="1"/>
    <col min="11795" max="12032" width="9.140625" style="1"/>
    <col min="12033" max="12033" width="22.140625" style="1" customWidth="1"/>
    <col min="12034" max="12050" width="6.7109375" style="1" customWidth="1"/>
    <col min="12051" max="12288" width="9.140625" style="1"/>
    <col min="12289" max="12289" width="22.140625" style="1" customWidth="1"/>
    <col min="12290" max="12306" width="6.7109375" style="1" customWidth="1"/>
    <col min="12307" max="12544" width="9.140625" style="1"/>
    <col min="12545" max="12545" width="22.140625" style="1" customWidth="1"/>
    <col min="12546" max="12562" width="6.7109375" style="1" customWidth="1"/>
    <col min="12563" max="12800" width="9.140625" style="1"/>
    <col min="12801" max="12801" width="22.140625" style="1" customWidth="1"/>
    <col min="12802" max="12818" width="6.7109375" style="1" customWidth="1"/>
    <col min="12819" max="13056" width="9.140625" style="1"/>
    <col min="13057" max="13057" width="22.140625" style="1" customWidth="1"/>
    <col min="13058" max="13074" width="6.7109375" style="1" customWidth="1"/>
    <col min="13075" max="13312" width="9.140625" style="1"/>
    <col min="13313" max="13313" width="22.140625" style="1" customWidth="1"/>
    <col min="13314" max="13330" width="6.7109375" style="1" customWidth="1"/>
    <col min="13331" max="13568" width="9.140625" style="1"/>
    <col min="13569" max="13569" width="22.140625" style="1" customWidth="1"/>
    <col min="13570" max="13586" width="6.7109375" style="1" customWidth="1"/>
    <col min="13587" max="13824" width="9.140625" style="1"/>
    <col min="13825" max="13825" width="22.140625" style="1" customWidth="1"/>
    <col min="13826" max="13842" width="6.7109375" style="1" customWidth="1"/>
    <col min="13843" max="14080" width="9.140625" style="1"/>
    <col min="14081" max="14081" width="22.140625" style="1" customWidth="1"/>
    <col min="14082" max="14098" width="6.7109375" style="1" customWidth="1"/>
    <col min="14099" max="14336" width="9.140625" style="1"/>
    <col min="14337" max="14337" width="22.140625" style="1" customWidth="1"/>
    <col min="14338" max="14354" width="6.7109375" style="1" customWidth="1"/>
    <col min="14355" max="14592" width="9.140625" style="1"/>
    <col min="14593" max="14593" width="22.140625" style="1" customWidth="1"/>
    <col min="14594" max="14610" width="6.7109375" style="1" customWidth="1"/>
    <col min="14611" max="14848" width="9.140625" style="1"/>
    <col min="14849" max="14849" width="22.140625" style="1" customWidth="1"/>
    <col min="14850" max="14866" width="6.7109375" style="1" customWidth="1"/>
    <col min="14867" max="15104" width="9.140625" style="1"/>
    <col min="15105" max="15105" width="22.140625" style="1" customWidth="1"/>
    <col min="15106" max="15122" width="6.7109375" style="1" customWidth="1"/>
    <col min="15123" max="15360" width="9.140625" style="1"/>
    <col min="15361" max="15361" width="22.140625" style="1" customWidth="1"/>
    <col min="15362" max="15378" width="6.7109375" style="1" customWidth="1"/>
    <col min="15379" max="15616" width="9.140625" style="1"/>
    <col min="15617" max="15617" width="22.140625" style="1" customWidth="1"/>
    <col min="15618" max="15634" width="6.7109375" style="1" customWidth="1"/>
    <col min="15635" max="15872" width="9.140625" style="1"/>
    <col min="15873" max="15873" width="22.140625" style="1" customWidth="1"/>
    <col min="15874" max="15890" width="6.7109375" style="1" customWidth="1"/>
    <col min="15891" max="16128" width="9.140625" style="1"/>
    <col min="16129" max="16129" width="22.140625" style="1" customWidth="1"/>
    <col min="16130" max="16146" width="6.7109375" style="1" customWidth="1"/>
    <col min="16147" max="16384" width="9.140625" style="1"/>
  </cols>
  <sheetData>
    <row r="1" spans="1:20" ht="12" customHeight="1">
      <c r="A1" s="526" t="s">
        <v>3228</v>
      </c>
      <c r="B1" s="526"/>
      <c r="C1" s="526"/>
      <c r="D1" s="526"/>
      <c r="E1" s="526"/>
      <c r="F1" s="526"/>
      <c r="G1" s="526"/>
      <c r="H1" s="526"/>
      <c r="I1" s="526"/>
      <c r="J1" s="526"/>
      <c r="K1" s="526"/>
      <c r="L1" s="526"/>
      <c r="M1" s="526"/>
      <c r="N1" s="526"/>
      <c r="O1" s="526"/>
      <c r="P1" s="526"/>
      <c r="Q1" s="526"/>
      <c r="R1" s="526"/>
    </row>
    <row r="2" spans="1:20">
      <c r="A2" s="2"/>
      <c r="B2" s="2"/>
      <c r="C2" s="2"/>
      <c r="D2" s="2"/>
      <c r="E2" s="2"/>
      <c r="F2" s="2"/>
      <c r="G2" s="2"/>
      <c r="H2" s="2"/>
      <c r="I2" s="2"/>
      <c r="J2" s="2"/>
      <c r="K2" s="2"/>
      <c r="L2" s="2"/>
      <c r="M2" s="2"/>
      <c r="N2" s="2"/>
      <c r="O2" s="2"/>
    </row>
    <row r="3" spans="1:20" ht="13.5" customHeight="1">
      <c r="A3" s="539" t="s">
        <v>3229</v>
      </c>
      <c r="B3" s="539"/>
      <c r="C3" s="539"/>
      <c r="D3" s="539"/>
      <c r="E3" s="539"/>
      <c r="F3" s="539"/>
      <c r="G3" s="539"/>
      <c r="H3" s="539"/>
      <c r="I3" s="539"/>
      <c r="J3" s="539"/>
      <c r="K3" s="539"/>
      <c r="L3" s="539"/>
      <c r="M3" s="539"/>
      <c r="N3" s="539"/>
      <c r="O3" s="539"/>
      <c r="P3" s="539"/>
      <c r="Q3" s="539"/>
      <c r="R3" s="539"/>
    </row>
    <row r="4" spans="1:20" ht="15.75" customHeight="1">
      <c r="A4" s="527" t="s">
        <v>51</v>
      </c>
      <c r="B4" s="527"/>
      <c r="C4" s="527"/>
      <c r="D4" s="527"/>
      <c r="E4" s="527"/>
      <c r="F4" s="527"/>
      <c r="G4" s="527"/>
      <c r="H4" s="527"/>
      <c r="I4" s="527"/>
      <c r="J4" s="527"/>
      <c r="K4" s="527"/>
      <c r="L4" s="527"/>
      <c r="M4" s="527"/>
      <c r="N4" s="527"/>
      <c r="O4" s="527"/>
      <c r="P4" s="527"/>
      <c r="Q4" s="527"/>
      <c r="R4" s="527"/>
      <c r="S4" s="527"/>
      <c r="T4" s="527"/>
    </row>
    <row r="5" spans="1:20">
      <c r="A5" s="193"/>
      <c r="B5" s="192">
        <v>2003</v>
      </c>
      <c r="C5" s="192">
        <v>2004</v>
      </c>
      <c r="D5" s="192">
        <v>2005</v>
      </c>
      <c r="E5" s="192">
        <v>2006</v>
      </c>
      <c r="F5" s="192">
        <v>2007</v>
      </c>
      <c r="G5" s="314">
        <v>2008</v>
      </c>
      <c r="H5" s="314">
        <v>2009</v>
      </c>
      <c r="I5" s="314">
        <v>2010</v>
      </c>
      <c r="J5" s="314">
        <v>2011</v>
      </c>
      <c r="K5" s="314">
        <v>2012</v>
      </c>
      <c r="L5" s="314">
        <v>2013</v>
      </c>
      <c r="M5" s="314">
        <v>2014</v>
      </c>
      <c r="N5" s="314">
        <v>2015</v>
      </c>
      <c r="O5" s="314">
        <v>2016</v>
      </c>
      <c r="P5" s="314">
        <v>2017</v>
      </c>
      <c r="Q5" s="314">
        <v>2018</v>
      </c>
      <c r="R5" s="314">
        <v>2019</v>
      </c>
      <c r="S5" s="192">
        <v>2020</v>
      </c>
      <c r="T5" s="315">
        <v>2021</v>
      </c>
    </row>
    <row r="6" spans="1:20">
      <c r="A6" s="175" t="s">
        <v>18</v>
      </c>
      <c r="B6" s="205" t="s">
        <v>3230</v>
      </c>
      <c r="C6" s="205" t="s">
        <v>3230</v>
      </c>
      <c r="D6" s="205" t="s">
        <v>3230</v>
      </c>
      <c r="E6" s="205" t="s">
        <v>3231</v>
      </c>
      <c r="F6" s="206" t="s">
        <v>3231</v>
      </c>
      <c r="G6" s="207">
        <v>117.6</v>
      </c>
      <c r="H6" s="208">
        <v>116.8</v>
      </c>
      <c r="I6" s="207">
        <v>116.8</v>
      </c>
      <c r="J6" s="207">
        <v>115.9</v>
      </c>
      <c r="K6" s="207">
        <v>115.9</v>
      </c>
      <c r="L6" s="207">
        <v>107.9</v>
      </c>
      <c r="M6" s="207">
        <v>107.9</v>
      </c>
      <c r="N6" s="209">
        <v>105</v>
      </c>
      <c r="O6" s="209">
        <v>105</v>
      </c>
      <c r="P6" s="209">
        <v>87.5</v>
      </c>
      <c r="Q6" s="209">
        <v>75.400000000000006</v>
      </c>
      <c r="R6" s="209">
        <v>75.400000000000006</v>
      </c>
      <c r="S6" s="205">
        <v>75.400000000000006</v>
      </c>
      <c r="T6" s="205">
        <v>75.5</v>
      </c>
    </row>
    <row r="7" spans="1:20">
      <c r="A7" s="197" t="s">
        <v>25</v>
      </c>
      <c r="B7" s="199" t="s">
        <v>2991</v>
      </c>
      <c r="C7" s="199" t="s">
        <v>2991</v>
      </c>
      <c r="D7" s="199" t="s">
        <v>2991</v>
      </c>
      <c r="E7" s="199" t="s">
        <v>3232</v>
      </c>
      <c r="F7" s="214" t="s">
        <v>3232</v>
      </c>
      <c r="G7" s="219">
        <v>24.2</v>
      </c>
      <c r="H7" s="220">
        <v>24.2</v>
      </c>
      <c r="I7" s="219">
        <v>24.2</v>
      </c>
      <c r="J7" s="219">
        <v>24.2</v>
      </c>
      <c r="K7" s="219">
        <v>24.2</v>
      </c>
      <c r="L7" s="219">
        <v>16.3</v>
      </c>
      <c r="M7" s="219">
        <v>16.3</v>
      </c>
      <c r="N7" s="219">
        <v>16.3</v>
      </c>
      <c r="O7" s="219">
        <v>16.3</v>
      </c>
      <c r="P7" s="219">
        <v>16.3</v>
      </c>
      <c r="Q7" s="219">
        <v>16.3</v>
      </c>
      <c r="R7" s="219">
        <v>16.3</v>
      </c>
      <c r="S7" s="219">
        <v>16.3</v>
      </c>
      <c r="T7" s="219">
        <v>16.3</v>
      </c>
    </row>
    <row r="8" spans="1:20">
      <c r="A8" s="197" t="s">
        <v>31</v>
      </c>
      <c r="B8" s="199" t="s">
        <v>3233</v>
      </c>
      <c r="C8" s="199" t="s">
        <v>3233</v>
      </c>
      <c r="D8" s="199" t="s">
        <v>3233</v>
      </c>
      <c r="E8" s="199" t="s">
        <v>3233</v>
      </c>
      <c r="F8" s="214" t="s">
        <v>3233</v>
      </c>
      <c r="G8" s="219">
        <v>44.6</v>
      </c>
      <c r="H8" s="220">
        <v>44.6</v>
      </c>
      <c r="I8" s="219">
        <v>44.6</v>
      </c>
      <c r="J8" s="219">
        <v>44.6</v>
      </c>
      <c r="K8" s="219">
        <v>44.6</v>
      </c>
      <c r="L8" s="219">
        <v>44.6</v>
      </c>
      <c r="M8" s="219">
        <v>44.6</v>
      </c>
      <c r="N8" s="219">
        <v>44.6</v>
      </c>
      <c r="O8" s="219">
        <v>44.6</v>
      </c>
      <c r="P8" s="219">
        <v>44.6</v>
      </c>
      <c r="Q8" s="219">
        <v>44.6</v>
      </c>
      <c r="R8" s="219">
        <v>44.6</v>
      </c>
      <c r="S8" s="219">
        <v>44.6</v>
      </c>
      <c r="T8" s="219">
        <v>44.7</v>
      </c>
    </row>
    <row r="9" spans="1:20" ht="13.5" customHeight="1">
      <c r="A9" s="197" t="s">
        <v>34</v>
      </c>
      <c r="B9" s="199" t="s">
        <v>3061</v>
      </c>
      <c r="C9" s="199" t="s">
        <v>3061</v>
      </c>
      <c r="D9" s="199" t="s">
        <v>3061</v>
      </c>
      <c r="E9" s="199" t="s">
        <v>3061</v>
      </c>
      <c r="F9" s="214" t="s">
        <v>3061</v>
      </c>
      <c r="G9" s="219">
        <v>16.3</v>
      </c>
      <c r="H9" s="220">
        <v>15.5</v>
      </c>
      <c r="I9" s="219">
        <v>15.5</v>
      </c>
      <c r="J9" s="219">
        <v>15.5</v>
      </c>
      <c r="K9" s="219">
        <v>15.5</v>
      </c>
      <c r="L9" s="219">
        <v>15.5</v>
      </c>
      <c r="M9" s="219">
        <v>15.5</v>
      </c>
      <c r="N9" s="219">
        <v>14.5</v>
      </c>
      <c r="O9" s="219">
        <v>14.5</v>
      </c>
      <c r="P9" s="219">
        <v>14.5</v>
      </c>
      <c r="Q9" s="219">
        <v>14.5</v>
      </c>
      <c r="R9" s="219">
        <v>14.5</v>
      </c>
      <c r="S9" s="219">
        <v>14.5</v>
      </c>
      <c r="T9" s="219">
        <v>14.5</v>
      </c>
    </row>
    <row r="10" spans="1:20">
      <c r="A10" s="197" t="s">
        <v>36</v>
      </c>
      <c r="B10" s="199" t="s">
        <v>3191</v>
      </c>
      <c r="C10" s="199" t="s">
        <v>3191</v>
      </c>
      <c r="D10" s="199" t="s">
        <v>3191</v>
      </c>
      <c r="E10" s="199" t="s">
        <v>3234</v>
      </c>
      <c r="F10" s="214" t="s">
        <v>3234</v>
      </c>
      <c r="G10" s="219">
        <v>32.5</v>
      </c>
      <c r="H10" s="220">
        <v>32.5</v>
      </c>
      <c r="I10" s="219">
        <v>32.5</v>
      </c>
      <c r="J10" s="219">
        <v>31.6</v>
      </c>
      <c r="K10" s="219">
        <v>31.6</v>
      </c>
      <c r="L10" s="219">
        <v>31.5</v>
      </c>
      <c r="M10" s="219">
        <v>31.5</v>
      </c>
      <c r="N10" s="219">
        <v>29.6</v>
      </c>
      <c r="O10" s="219">
        <v>29.6</v>
      </c>
      <c r="P10" s="219">
        <v>12.1</v>
      </c>
      <c r="Q10" s="233" t="s">
        <v>30</v>
      </c>
      <c r="R10" s="233" t="s">
        <v>30</v>
      </c>
      <c r="S10" s="233" t="s">
        <v>30</v>
      </c>
      <c r="T10" s="233" t="s">
        <v>30</v>
      </c>
    </row>
    <row r="11" spans="1:20">
      <c r="A11" s="276"/>
      <c r="B11" s="216"/>
      <c r="C11" s="216"/>
      <c r="D11" s="216"/>
      <c r="E11" s="216"/>
      <c r="F11" s="216"/>
      <c r="G11" s="316"/>
      <c r="H11" s="316"/>
      <c r="I11" s="316"/>
      <c r="J11" s="316"/>
      <c r="K11" s="316"/>
      <c r="L11" s="316"/>
      <c r="M11" s="316"/>
      <c r="N11" s="316"/>
      <c r="O11" s="316"/>
      <c r="P11" s="316"/>
      <c r="Q11" s="217"/>
      <c r="R11" s="217"/>
      <c r="S11" s="160"/>
      <c r="T11" s="160"/>
    </row>
    <row r="12" spans="1:20">
      <c r="A12" s="526" t="s">
        <v>3235</v>
      </c>
      <c r="B12" s="526"/>
      <c r="C12" s="526"/>
      <c r="D12" s="526"/>
      <c r="E12" s="526"/>
      <c r="F12" s="526"/>
      <c r="G12" s="526"/>
      <c r="H12" s="526"/>
      <c r="I12" s="526"/>
      <c r="J12" s="526"/>
      <c r="K12" s="526"/>
      <c r="L12" s="526"/>
      <c r="M12" s="526"/>
      <c r="N12" s="526"/>
      <c r="O12" s="526"/>
      <c r="P12" s="526"/>
      <c r="Q12" s="526"/>
      <c r="R12" s="526"/>
      <c r="S12" s="526"/>
      <c r="T12" s="526"/>
    </row>
    <row r="13" spans="1:20">
      <c r="A13" s="531" t="s">
        <v>2</v>
      </c>
      <c r="B13" s="531"/>
      <c r="C13" s="531"/>
      <c r="D13" s="531"/>
      <c r="E13" s="531"/>
      <c r="F13" s="531"/>
      <c r="G13" s="531"/>
      <c r="H13" s="531"/>
      <c r="I13" s="531"/>
      <c r="J13" s="531"/>
      <c r="K13" s="531"/>
      <c r="L13" s="531"/>
      <c r="M13" s="531"/>
      <c r="N13" s="531"/>
      <c r="O13" s="531"/>
      <c r="P13" s="531"/>
      <c r="Q13" s="531"/>
      <c r="R13" s="531"/>
      <c r="S13" s="531"/>
      <c r="T13" s="531"/>
    </row>
    <row r="14" spans="1:20">
      <c r="A14" s="191"/>
      <c r="B14" s="193">
        <v>2003</v>
      </c>
      <c r="C14" s="193">
        <v>2004</v>
      </c>
      <c r="D14" s="193">
        <v>2005</v>
      </c>
      <c r="E14" s="193">
        <v>2006</v>
      </c>
      <c r="F14" s="193">
        <v>2007</v>
      </c>
      <c r="G14" s="194">
        <v>2008</v>
      </c>
      <c r="H14" s="194">
        <v>2009</v>
      </c>
      <c r="I14" s="194">
        <v>2010</v>
      </c>
      <c r="J14" s="194">
        <v>2011</v>
      </c>
      <c r="K14" s="194">
        <v>2012</v>
      </c>
      <c r="L14" s="194">
        <v>2013</v>
      </c>
      <c r="M14" s="194">
        <v>2014</v>
      </c>
      <c r="N14" s="194">
        <v>2015</v>
      </c>
      <c r="O14" s="194">
        <v>2016</v>
      </c>
      <c r="P14" s="194">
        <v>2017</v>
      </c>
      <c r="Q14" s="194">
        <v>2018</v>
      </c>
      <c r="R14" s="194">
        <v>2019</v>
      </c>
      <c r="S14" s="193">
        <v>2020</v>
      </c>
      <c r="T14" s="193">
        <v>2021</v>
      </c>
    </row>
    <row r="15" spans="1:20">
      <c r="A15" s="175" t="s">
        <v>18</v>
      </c>
      <c r="B15" s="205">
        <v>257</v>
      </c>
      <c r="C15" s="205">
        <v>264</v>
      </c>
      <c r="D15" s="205">
        <v>263</v>
      </c>
      <c r="E15" s="205">
        <v>263</v>
      </c>
      <c r="F15" s="206">
        <v>248</v>
      </c>
      <c r="G15" s="207">
        <v>245</v>
      </c>
      <c r="H15" s="208">
        <v>246</v>
      </c>
      <c r="I15" s="207">
        <v>240</v>
      </c>
      <c r="J15" s="207">
        <v>231</v>
      </c>
      <c r="K15" s="207">
        <v>220</v>
      </c>
      <c r="L15" s="207">
        <v>221</v>
      </c>
      <c r="M15" s="207">
        <v>220</v>
      </c>
      <c r="N15" s="207">
        <v>208</v>
      </c>
      <c r="O15" s="207">
        <v>170</v>
      </c>
      <c r="P15" s="225" t="s">
        <v>52</v>
      </c>
      <c r="Q15" s="225" t="s">
        <v>52</v>
      </c>
      <c r="R15" s="317">
        <v>147</v>
      </c>
      <c r="S15" s="207">
        <v>137</v>
      </c>
      <c r="T15" s="207">
        <v>136</v>
      </c>
    </row>
    <row r="16" spans="1:20">
      <c r="A16" s="197" t="s">
        <v>25</v>
      </c>
      <c r="B16" s="226">
        <v>38</v>
      </c>
      <c r="C16" s="226">
        <v>38</v>
      </c>
      <c r="D16" s="226">
        <v>37</v>
      </c>
      <c r="E16" s="226">
        <v>37</v>
      </c>
      <c r="F16" s="256">
        <v>37</v>
      </c>
      <c r="G16" s="219">
        <v>36</v>
      </c>
      <c r="H16" s="220">
        <v>36</v>
      </c>
      <c r="I16" s="219">
        <v>48</v>
      </c>
      <c r="J16" s="219">
        <v>48</v>
      </c>
      <c r="K16" s="219">
        <v>44</v>
      </c>
      <c r="L16" s="219">
        <v>40</v>
      </c>
      <c r="M16" s="219">
        <v>40</v>
      </c>
      <c r="N16" s="219">
        <v>38</v>
      </c>
      <c r="O16" s="233" t="s">
        <v>30</v>
      </c>
      <c r="P16" s="318" t="s">
        <v>30</v>
      </c>
      <c r="Q16" s="318" t="s">
        <v>30</v>
      </c>
      <c r="R16" s="318" t="s">
        <v>30</v>
      </c>
      <c r="S16" s="318" t="s">
        <v>30</v>
      </c>
      <c r="T16" s="318" t="s">
        <v>30</v>
      </c>
    </row>
    <row r="17" spans="1:20">
      <c r="A17" s="197" t="s">
        <v>31</v>
      </c>
      <c r="B17" s="226">
        <v>114</v>
      </c>
      <c r="C17" s="226">
        <v>115</v>
      </c>
      <c r="D17" s="226">
        <v>115</v>
      </c>
      <c r="E17" s="226">
        <v>115</v>
      </c>
      <c r="F17" s="256">
        <v>115</v>
      </c>
      <c r="G17" s="219">
        <v>115</v>
      </c>
      <c r="H17" s="220">
        <v>115</v>
      </c>
      <c r="I17" s="219">
        <v>115</v>
      </c>
      <c r="J17" s="219">
        <v>115</v>
      </c>
      <c r="K17" s="219">
        <v>115</v>
      </c>
      <c r="L17" s="219">
        <v>112</v>
      </c>
      <c r="M17" s="219">
        <v>111</v>
      </c>
      <c r="N17" s="219">
        <v>111</v>
      </c>
      <c r="O17" s="219">
        <v>111</v>
      </c>
      <c r="P17" s="207">
        <v>106</v>
      </c>
      <c r="Q17" s="212" t="s">
        <v>52</v>
      </c>
      <c r="R17" s="318" t="s">
        <v>52</v>
      </c>
      <c r="S17" s="199">
        <v>111</v>
      </c>
      <c r="T17" s="199">
        <v>110</v>
      </c>
    </row>
    <row r="18" spans="1:20" ht="11.25" customHeight="1">
      <c r="A18" s="197" t="s">
        <v>34</v>
      </c>
      <c r="B18" s="199">
        <v>49</v>
      </c>
      <c r="C18" s="199">
        <v>49</v>
      </c>
      <c r="D18" s="199">
        <v>49</v>
      </c>
      <c r="E18" s="199">
        <v>49</v>
      </c>
      <c r="F18" s="214">
        <v>49</v>
      </c>
      <c r="G18" s="219">
        <v>49</v>
      </c>
      <c r="H18" s="220">
        <v>49</v>
      </c>
      <c r="I18" s="219">
        <v>42</v>
      </c>
      <c r="J18" s="219">
        <v>42</v>
      </c>
      <c r="K18" s="219">
        <v>42</v>
      </c>
      <c r="L18" s="219">
        <v>42</v>
      </c>
      <c r="M18" s="219">
        <v>42</v>
      </c>
      <c r="N18" s="219">
        <v>42</v>
      </c>
      <c r="O18" s="219">
        <v>42</v>
      </c>
      <c r="P18" s="212" t="s">
        <v>52</v>
      </c>
      <c r="Q18" s="207">
        <v>54</v>
      </c>
      <c r="R18" s="318" t="s">
        <v>52</v>
      </c>
      <c r="S18" s="199">
        <v>26</v>
      </c>
      <c r="T18" s="199">
        <v>26</v>
      </c>
    </row>
    <row r="19" spans="1:20">
      <c r="A19" s="197" t="s">
        <v>36</v>
      </c>
      <c r="B19" s="226">
        <v>56</v>
      </c>
      <c r="C19" s="226">
        <v>62</v>
      </c>
      <c r="D19" s="226">
        <v>62</v>
      </c>
      <c r="E19" s="226">
        <v>62</v>
      </c>
      <c r="F19" s="256">
        <v>47</v>
      </c>
      <c r="G19" s="219">
        <v>45</v>
      </c>
      <c r="H19" s="220">
        <v>46</v>
      </c>
      <c r="I19" s="219">
        <v>35</v>
      </c>
      <c r="J19" s="219">
        <v>26</v>
      </c>
      <c r="K19" s="219">
        <v>19</v>
      </c>
      <c r="L19" s="219">
        <v>27</v>
      </c>
      <c r="M19" s="219">
        <v>27</v>
      </c>
      <c r="N19" s="219">
        <v>17</v>
      </c>
      <c r="O19" s="219">
        <v>17</v>
      </c>
      <c r="P19" s="212" t="s">
        <v>52</v>
      </c>
      <c r="Q19" s="202" t="s">
        <v>30</v>
      </c>
      <c r="R19" s="202" t="s">
        <v>30</v>
      </c>
      <c r="S19" s="202" t="s">
        <v>30</v>
      </c>
      <c r="T19" s="202" t="s">
        <v>30</v>
      </c>
    </row>
    <row r="20" spans="1:20">
      <c r="A20" s="43"/>
      <c r="B20" s="155"/>
      <c r="C20" s="155"/>
      <c r="D20" s="155"/>
      <c r="E20" s="155"/>
      <c r="F20" s="155"/>
      <c r="G20" s="7"/>
      <c r="H20" s="7"/>
      <c r="I20" s="7"/>
      <c r="J20" s="7"/>
      <c r="K20" s="7"/>
      <c r="L20" s="7"/>
      <c r="M20" s="7"/>
      <c r="N20" s="7"/>
      <c r="O20" s="7"/>
      <c r="P20" s="20"/>
      <c r="Q20" s="156"/>
      <c r="R20" s="156"/>
    </row>
    <row r="21" spans="1:20">
      <c r="A21" s="526" t="s">
        <v>3236</v>
      </c>
      <c r="B21" s="526"/>
      <c r="C21" s="526"/>
      <c r="D21" s="526"/>
      <c r="E21" s="526"/>
      <c r="F21" s="526"/>
      <c r="G21" s="526"/>
      <c r="H21" s="526"/>
      <c r="I21" s="526"/>
      <c r="J21" s="526"/>
      <c r="K21" s="526"/>
      <c r="L21" s="526"/>
      <c r="M21" s="526"/>
      <c r="N21" s="526"/>
      <c r="O21" s="526"/>
      <c r="P21" s="526"/>
      <c r="Q21" s="526"/>
      <c r="R21" s="526"/>
      <c r="S21" s="526"/>
      <c r="T21" s="526"/>
    </row>
    <row r="22" spans="1:20" ht="15.75" customHeight="1">
      <c r="A22" s="527" t="s">
        <v>43</v>
      </c>
      <c r="B22" s="527"/>
      <c r="C22" s="527"/>
      <c r="D22" s="527"/>
      <c r="E22" s="527"/>
      <c r="F22" s="527"/>
      <c r="G22" s="527"/>
      <c r="H22" s="527"/>
      <c r="I22" s="527"/>
      <c r="J22" s="527"/>
      <c r="K22" s="527"/>
      <c r="L22" s="527"/>
      <c r="M22" s="527"/>
      <c r="N22" s="527"/>
      <c r="O22" s="527"/>
      <c r="P22" s="527"/>
      <c r="Q22" s="527"/>
      <c r="R22" s="527"/>
      <c r="S22" s="527"/>
      <c r="T22" s="527"/>
    </row>
    <row r="23" spans="1:20">
      <c r="A23" s="191"/>
      <c r="B23" s="193">
        <v>2003</v>
      </c>
      <c r="C23" s="193">
        <v>2004</v>
      </c>
      <c r="D23" s="193">
        <v>2005</v>
      </c>
      <c r="E23" s="193">
        <v>2006</v>
      </c>
      <c r="F23" s="193">
        <v>2007</v>
      </c>
      <c r="G23" s="194">
        <v>2008</v>
      </c>
      <c r="H23" s="194">
        <v>2009</v>
      </c>
      <c r="I23" s="194">
        <v>2010</v>
      </c>
      <c r="J23" s="194">
        <v>2011</v>
      </c>
      <c r="K23" s="194">
        <v>2012</v>
      </c>
      <c r="L23" s="194">
        <v>2013</v>
      </c>
      <c r="M23" s="194">
        <v>2014</v>
      </c>
      <c r="N23" s="194">
        <v>2015</v>
      </c>
      <c r="O23" s="194">
        <v>2016</v>
      </c>
      <c r="P23" s="194">
        <v>2017</v>
      </c>
      <c r="Q23" s="194">
        <v>2018</v>
      </c>
      <c r="R23" s="194">
        <v>2019</v>
      </c>
      <c r="S23" s="193">
        <v>2020</v>
      </c>
      <c r="T23" s="193">
        <v>2021</v>
      </c>
    </row>
    <row r="24" spans="1:20">
      <c r="A24" s="175" t="s">
        <v>18</v>
      </c>
      <c r="B24" s="205" t="s">
        <v>3237</v>
      </c>
      <c r="C24" s="205" t="s">
        <v>3238</v>
      </c>
      <c r="D24" s="205" t="s">
        <v>3239</v>
      </c>
      <c r="E24" s="205" t="s">
        <v>3240</v>
      </c>
      <c r="F24" s="206">
        <v>65.8</v>
      </c>
      <c r="G24" s="209">
        <v>57.146999999999998</v>
      </c>
      <c r="H24" s="235">
        <v>59.2</v>
      </c>
      <c r="I24" s="209">
        <v>56.54</v>
      </c>
      <c r="J24" s="209">
        <v>54.3</v>
      </c>
      <c r="K24" s="207">
        <v>51.4</v>
      </c>
      <c r="L24" s="207">
        <v>40.5</v>
      </c>
      <c r="M24" s="180">
        <v>39.097000000000001</v>
      </c>
      <c r="N24" s="180">
        <v>37.036999999999999</v>
      </c>
      <c r="O24" s="180">
        <v>31.841999999999999</v>
      </c>
      <c r="P24" s="180">
        <v>31.207899999999999</v>
      </c>
      <c r="Q24" s="180">
        <v>27.51257</v>
      </c>
      <c r="R24" s="180">
        <v>31.276230000000002</v>
      </c>
      <c r="S24" s="196">
        <v>24.659560000000003</v>
      </c>
      <c r="T24" s="196">
        <v>27.9</v>
      </c>
    </row>
    <row r="25" spans="1:20">
      <c r="A25" s="197" t="s">
        <v>25</v>
      </c>
      <c r="B25" s="199" t="s">
        <v>3241</v>
      </c>
      <c r="C25" s="199" t="s">
        <v>3242</v>
      </c>
      <c r="D25" s="199" t="s">
        <v>3056</v>
      </c>
      <c r="E25" s="199" t="s">
        <v>3030</v>
      </c>
      <c r="F25" s="214">
        <v>12.6</v>
      </c>
      <c r="G25" s="211">
        <v>12.75</v>
      </c>
      <c r="H25" s="215">
        <v>18</v>
      </c>
      <c r="I25" s="219">
        <v>19.7</v>
      </c>
      <c r="J25" s="219">
        <v>17.600000000000001</v>
      </c>
      <c r="K25" s="219">
        <v>17.7</v>
      </c>
      <c r="L25" s="219">
        <v>9.5</v>
      </c>
      <c r="M25" s="181">
        <v>9.4979999999999993</v>
      </c>
      <c r="N25" s="181">
        <v>9.58</v>
      </c>
      <c r="O25" s="181">
        <v>9.6504999999999992</v>
      </c>
      <c r="P25" s="212" t="s">
        <v>52</v>
      </c>
      <c r="Q25" s="212" t="s">
        <v>52</v>
      </c>
      <c r="R25" s="212" t="s">
        <v>52</v>
      </c>
      <c r="S25" s="196">
        <v>9.3052620000000008</v>
      </c>
      <c r="T25" s="212" t="s">
        <v>52</v>
      </c>
    </row>
    <row r="26" spans="1:20">
      <c r="A26" s="197" t="s">
        <v>31</v>
      </c>
      <c r="B26" s="199" t="s">
        <v>3243</v>
      </c>
      <c r="C26" s="199" t="s">
        <v>3244</v>
      </c>
      <c r="D26" s="199" t="s">
        <v>3245</v>
      </c>
      <c r="E26" s="199" t="s">
        <v>3246</v>
      </c>
      <c r="F26" s="300">
        <v>30</v>
      </c>
      <c r="G26" s="219">
        <v>25.6</v>
      </c>
      <c r="H26" s="220">
        <v>23.7</v>
      </c>
      <c r="I26" s="219">
        <v>21.5</v>
      </c>
      <c r="J26" s="219">
        <v>21.8</v>
      </c>
      <c r="K26" s="219">
        <v>21.2</v>
      </c>
      <c r="L26" s="219">
        <v>19.7</v>
      </c>
      <c r="M26" s="181">
        <v>17.757000000000001</v>
      </c>
      <c r="N26" s="181">
        <v>15.72</v>
      </c>
      <c r="O26" s="181">
        <v>16.688300000000002</v>
      </c>
      <c r="P26" s="212" t="s">
        <v>52</v>
      </c>
      <c r="Q26" s="212" t="s">
        <v>52</v>
      </c>
      <c r="R26" s="212">
        <v>15.48784</v>
      </c>
      <c r="S26" s="196">
        <v>11.05405</v>
      </c>
      <c r="T26" s="212" t="s">
        <v>52</v>
      </c>
    </row>
    <row r="27" spans="1:20" ht="12.75" customHeight="1">
      <c r="A27" s="197" t="s">
        <v>34</v>
      </c>
      <c r="B27" s="199" t="s">
        <v>3247</v>
      </c>
      <c r="C27" s="199" t="s">
        <v>3248</v>
      </c>
      <c r="D27" s="199" t="s">
        <v>3249</v>
      </c>
      <c r="E27" s="199" t="s">
        <v>3250</v>
      </c>
      <c r="F27" s="214">
        <v>13.6</v>
      </c>
      <c r="G27" s="211">
        <v>13.38</v>
      </c>
      <c r="H27" s="215">
        <v>13.5</v>
      </c>
      <c r="I27" s="219">
        <v>11.54</v>
      </c>
      <c r="J27" s="219">
        <v>11.3</v>
      </c>
      <c r="K27" s="219">
        <v>10.6</v>
      </c>
      <c r="L27" s="219">
        <v>9.6999999999999993</v>
      </c>
      <c r="M27" s="181">
        <v>8.9130000000000003</v>
      </c>
      <c r="N27" s="181">
        <v>7.7389999999999999</v>
      </c>
      <c r="O27" s="181">
        <v>5.5031999999999996</v>
      </c>
      <c r="P27" s="180">
        <v>5.0503999999999998</v>
      </c>
      <c r="Q27" s="212" t="s">
        <v>52</v>
      </c>
      <c r="R27" s="212">
        <v>5.9873000000000003</v>
      </c>
      <c r="S27" s="196">
        <v>4.3002440000000002</v>
      </c>
      <c r="T27" s="196">
        <v>4.0999999999999996</v>
      </c>
    </row>
    <row r="28" spans="1:20">
      <c r="A28" s="197" t="s">
        <v>36</v>
      </c>
      <c r="B28" s="199" t="s">
        <v>3251</v>
      </c>
      <c r="C28" s="199" t="s">
        <v>3252</v>
      </c>
      <c r="D28" s="199" t="s">
        <v>3061</v>
      </c>
      <c r="E28" s="199" t="s">
        <v>3253</v>
      </c>
      <c r="F28" s="214">
        <v>9.6</v>
      </c>
      <c r="G28" s="211">
        <v>5.37</v>
      </c>
      <c r="H28" s="215">
        <v>4</v>
      </c>
      <c r="I28" s="219">
        <v>3.8</v>
      </c>
      <c r="J28" s="219">
        <v>3.6</v>
      </c>
      <c r="K28" s="219">
        <v>1.9</v>
      </c>
      <c r="L28" s="219">
        <v>1.6</v>
      </c>
      <c r="M28" s="181">
        <v>2.9279000000000002</v>
      </c>
      <c r="N28" s="181">
        <v>3.99</v>
      </c>
      <c r="O28" s="233" t="s">
        <v>30</v>
      </c>
      <c r="P28" s="218" t="s">
        <v>30</v>
      </c>
      <c r="Q28" s="218" t="s">
        <v>30</v>
      </c>
      <c r="R28" s="218" t="s">
        <v>30</v>
      </c>
      <c r="S28" s="218" t="s">
        <v>30</v>
      </c>
      <c r="T28" s="218" t="s">
        <v>30</v>
      </c>
    </row>
    <row r="29" spans="1:20">
      <c r="A29" s="43"/>
      <c r="B29" s="14"/>
      <c r="C29" s="14"/>
      <c r="D29" s="14"/>
      <c r="E29" s="14"/>
      <c r="F29" s="14"/>
      <c r="G29" s="152"/>
      <c r="H29" s="152"/>
      <c r="I29" s="7"/>
      <c r="J29" s="7"/>
      <c r="K29" s="7"/>
      <c r="L29" s="7"/>
      <c r="M29" s="9"/>
      <c r="N29" s="9"/>
      <c r="O29" s="5"/>
      <c r="P29" s="8"/>
      <c r="Q29" s="8"/>
      <c r="R29" s="8"/>
    </row>
    <row r="30" spans="1:20">
      <c r="A30" s="526" t="s">
        <v>3254</v>
      </c>
      <c r="B30" s="526"/>
      <c r="C30" s="526"/>
      <c r="D30" s="526"/>
      <c r="E30" s="526"/>
      <c r="F30" s="526"/>
      <c r="G30" s="526"/>
      <c r="H30" s="526"/>
      <c r="I30" s="526"/>
      <c r="J30" s="526"/>
      <c r="K30" s="526"/>
      <c r="L30" s="526"/>
      <c r="M30" s="526"/>
      <c r="N30" s="526"/>
      <c r="O30" s="526"/>
      <c r="P30" s="526"/>
      <c r="Q30" s="526"/>
      <c r="R30" s="526"/>
      <c r="S30" s="526"/>
      <c r="T30" s="526"/>
    </row>
    <row r="31" spans="1:20" ht="15.75" customHeight="1">
      <c r="A31" s="527" t="s">
        <v>47</v>
      </c>
      <c r="B31" s="527"/>
      <c r="C31" s="527"/>
      <c r="D31" s="527"/>
      <c r="E31" s="527"/>
      <c r="F31" s="527"/>
      <c r="G31" s="527"/>
      <c r="H31" s="527"/>
      <c r="I31" s="527"/>
      <c r="J31" s="527"/>
      <c r="K31" s="527"/>
      <c r="L31" s="527"/>
      <c r="M31" s="527"/>
      <c r="N31" s="527"/>
      <c r="O31" s="527"/>
      <c r="P31" s="527"/>
      <c r="Q31" s="527"/>
      <c r="R31" s="527"/>
      <c r="S31" s="527"/>
      <c r="T31" s="527"/>
    </row>
    <row r="32" spans="1:20">
      <c r="A32" s="191"/>
      <c r="B32" s="193">
        <v>2003</v>
      </c>
      <c r="C32" s="193">
        <v>2004</v>
      </c>
      <c r="D32" s="193">
        <v>2005</v>
      </c>
      <c r="E32" s="193">
        <v>2006</v>
      </c>
      <c r="F32" s="193">
        <v>2007</v>
      </c>
      <c r="G32" s="194">
        <v>2008</v>
      </c>
      <c r="H32" s="194">
        <v>2009</v>
      </c>
      <c r="I32" s="194">
        <v>2010</v>
      </c>
      <c r="J32" s="194">
        <v>2011</v>
      </c>
      <c r="K32" s="194">
        <v>2012</v>
      </c>
      <c r="L32" s="194">
        <v>2013</v>
      </c>
      <c r="M32" s="194">
        <v>2014</v>
      </c>
      <c r="N32" s="194">
        <v>2015</v>
      </c>
      <c r="O32" s="194">
        <v>2016</v>
      </c>
      <c r="P32" s="194">
        <v>2017</v>
      </c>
      <c r="Q32" s="194">
        <v>2018</v>
      </c>
      <c r="R32" s="194">
        <v>2019</v>
      </c>
      <c r="S32" s="193">
        <v>2020</v>
      </c>
      <c r="T32" s="193">
        <v>2021</v>
      </c>
    </row>
    <row r="33" spans="1:20">
      <c r="A33" s="175" t="s">
        <v>18</v>
      </c>
      <c r="B33" s="21" t="s">
        <v>3255</v>
      </c>
      <c r="C33" s="21" t="s">
        <v>3256</v>
      </c>
      <c r="D33" s="21" t="s">
        <v>3257</v>
      </c>
      <c r="E33" s="21" t="s">
        <v>3258</v>
      </c>
      <c r="F33" s="22">
        <v>296.5</v>
      </c>
      <c r="G33" s="142">
        <v>254.75</v>
      </c>
      <c r="H33" s="151">
        <v>252.2</v>
      </c>
      <c r="I33" s="23">
        <v>225.5</v>
      </c>
      <c r="J33" s="23">
        <v>228.6</v>
      </c>
      <c r="K33" s="23">
        <v>213.7</v>
      </c>
      <c r="L33" s="23">
        <v>183.6</v>
      </c>
      <c r="M33" s="23">
        <v>175.1</v>
      </c>
      <c r="N33" s="23">
        <v>167.9</v>
      </c>
      <c r="O33" s="23">
        <v>139.30000000000001</v>
      </c>
      <c r="P33" s="23">
        <v>135.19999999999999</v>
      </c>
      <c r="Q33" s="23">
        <v>117.2</v>
      </c>
      <c r="R33" s="23">
        <v>134.80000000000001</v>
      </c>
      <c r="S33" s="21">
        <v>100.9</v>
      </c>
      <c r="T33" s="21">
        <v>118.3</v>
      </c>
    </row>
    <row r="34" spans="1:20">
      <c r="A34" s="197" t="s">
        <v>25</v>
      </c>
      <c r="B34" s="25" t="s">
        <v>3259</v>
      </c>
      <c r="C34" s="25" t="s">
        <v>3260</v>
      </c>
      <c r="D34" s="25" t="s">
        <v>3261</v>
      </c>
      <c r="E34" s="25" t="s">
        <v>3262</v>
      </c>
      <c r="F34" s="26">
        <v>25.1</v>
      </c>
      <c r="G34" s="143">
        <v>25.52</v>
      </c>
      <c r="H34" s="144">
        <v>35.9</v>
      </c>
      <c r="I34" s="27">
        <v>39.4</v>
      </c>
      <c r="J34" s="27">
        <v>35.299999999999997</v>
      </c>
      <c r="K34" s="143">
        <v>35</v>
      </c>
      <c r="L34" s="143">
        <v>19</v>
      </c>
      <c r="M34" s="143">
        <v>19</v>
      </c>
      <c r="N34" s="143">
        <v>19.2</v>
      </c>
      <c r="O34" s="143">
        <v>19.3</v>
      </c>
      <c r="P34" s="17" t="s">
        <v>52</v>
      </c>
      <c r="Q34" s="17" t="s">
        <v>52</v>
      </c>
      <c r="R34" s="17" t="s">
        <v>52</v>
      </c>
      <c r="S34" s="145">
        <v>18.611000000000001</v>
      </c>
      <c r="T34" s="17" t="s">
        <v>52</v>
      </c>
    </row>
    <row r="35" spans="1:20">
      <c r="A35" s="197" t="s">
        <v>31</v>
      </c>
      <c r="B35" s="25" t="s">
        <v>3263</v>
      </c>
      <c r="C35" s="25" t="s">
        <v>3264</v>
      </c>
      <c r="D35" s="25" t="s">
        <v>3265</v>
      </c>
      <c r="E35" s="25" t="s">
        <v>3266</v>
      </c>
      <c r="F35" s="26">
        <v>165.3</v>
      </c>
      <c r="G35" s="143">
        <v>140.97</v>
      </c>
      <c r="H35" s="144">
        <v>130.4</v>
      </c>
      <c r="I35" s="27">
        <v>118.2</v>
      </c>
      <c r="J35" s="27">
        <v>119.9</v>
      </c>
      <c r="K35" s="27">
        <v>116.8</v>
      </c>
      <c r="L35" s="27">
        <v>108.5</v>
      </c>
      <c r="M35" s="27">
        <v>97.7</v>
      </c>
      <c r="N35" s="27">
        <v>86.5</v>
      </c>
      <c r="O35" s="27">
        <v>91.8</v>
      </c>
      <c r="P35" s="17" t="s">
        <v>52</v>
      </c>
      <c r="Q35" s="17" t="s">
        <v>52</v>
      </c>
      <c r="R35" s="17">
        <v>85.2</v>
      </c>
      <c r="S35" s="145">
        <v>60.7973</v>
      </c>
      <c r="T35" s="17" t="s">
        <v>52</v>
      </c>
    </row>
    <row r="36" spans="1:20" ht="13.5" customHeight="1">
      <c r="A36" s="197" t="s">
        <v>34</v>
      </c>
      <c r="B36" s="25" t="s">
        <v>3267</v>
      </c>
      <c r="C36" s="25" t="s">
        <v>3268</v>
      </c>
      <c r="D36" s="25" t="s">
        <v>3269</v>
      </c>
      <c r="E36" s="25" t="s">
        <v>3270</v>
      </c>
      <c r="F36" s="26">
        <v>68.2</v>
      </c>
      <c r="G36" s="143">
        <v>66.94</v>
      </c>
      <c r="H36" s="144">
        <v>67.400000000000006</v>
      </c>
      <c r="I36" s="27">
        <v>57.8</v>
      </c>
      <c r="J36" s="27">
        <v>56.5</v>
      </c>
      <c r="K36" s="27">
        <v>52.8</v>
      </c>
      <c r="L36" s="27">
        <v>48.5</v>
      </c>
      <c r="M36" s="27">
        <v>44.6</v>
      </c>
      <c r="N36" s="27">
        <v>38.700000000000003</v>
      </c>
      <c r="O36" s="27">
        <v>28.3</v>
      </c>
      <c r="P36" s="27">
        <v>25.3</v>
      </c>
      <c r="Q36" s="17" t="s">
        <v>52</v>
      </c>
      <c r="R36" s="17">
        <v>29.9</v>
      </c>
      <c r="S36" s="145">
        <v>21.501000000000001</v>
      </c>
      <c r="T36" s="145">
        <v>20.100000000000001</v>
      </c>
    </row>
    <row r="37" spans="1:20">
      <c r="A37" s="197" t="s">
        <v>36</v>
      </c>
      <c r="B37" s="25" t="s">
        <v>3271</v>
      </c>
      <c r="C37" s="25" t="s">
        <v>3272</v>
      </c>
      <c r="D37" s="25" t="s">
        <v>3273</v>
      </c>
      <c r="E37" s="25" t="s">
        <v>3274</v>
      </c>
      <c r="F37" s="26">
        <v>37.9</v>
      </c>
      <c r="G37" s="143">
        <v>21.32</v>
      </c>
      <c r="H37" s="144">
        <v>18.600000000000001</v>
      </c>
      <c r="I37" s="27">
        <v>10.1</v>
      </c>
      <c r="J37" s="143">
        <v>17</v>
      </c>
      <c r="K37" s="143">
        <v>9</v>
      </c>
      <c r="L37" s="27">
        <v>7.7</v>
      </c>
      <c r="M37" s="27">
        <v>13.9</v>
      </c>
      <c r="N37" s="27">
        <v>23.5</v>
      </c>
      <c r="O37" s="29" t="s">
        <v>30</v>
      </c>
      <c r="P37" s="29" t="s">
        <v>30</v>
      </c>
      <c r="Q37" s="29" t="s">
        <v>30</v>
      </c>
      <c r="R37" s="29" t="s">
        <v>30</v>
      </c>
      <c r="S37" s="29" t="s">
        <v>30</v>
      </c>
      <c r="T37" s="29" t="s">
        <v>30</v>
      </c>
    </row>
    <row r="38" spans="1:20" ht="13.5" customHeight="1">
      <c r="A38" s="161" t="s">
        <v>85</v>
      </c>
      <c r="E38" s="2"/>
      <c r="F38" s="2"/>
      <c r="G38" s="2"/>
      <c r="H38" s="2"/>
      <c r="I38" s="2"/>
      <c r="J38" s="2"/>
      <c r="K38" s="2"/>
      <c r="L38" s="2"/>
      <c r="M38" s="2"/>
      <c r="N38" s="2"/>
      <c r="O38" s="2"/>
    </row>
  </sheetData>
  <mergeCells count="9">
    <mergeCell ref="A1:R1"/>
    <mergeCell ref="A3:R3"/>
    <mergeCell ref="A31:T31"/>
    <mergeCell ref="A30:T30"/>
    <mergeCell ref="A4:T4"/>
    <mergeCell ref="A13:T13"/>
    <mergeCell ref="A12:T12"/>
    <mergeCell ref="A22:T22"/>
    <mergeCell ref="A21:T21"/>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54"/>
  <sheetViews>
    <sheetView workbookViewId="0">
      <selection activeCell="F58" sqref="F58"/>
    </sheetView>
  </sheetViews>
  <sheetFormatPr defaultRowHeight="12.75"/>
  <cols>
    <col min="1" max="1" width="16.5703125" style="1" customWidth="1"/>
    <col min="2" max="20" width="6.7109375" style="1" customWidth="1"/>
    <col min="21" max="256" width="9.140625" style="1"/>
    <col min="257" max="257" width="20.140625" style="1" customWidth="1"/>
    <col min="258" max="274" width="6.7109375" style="1" customWidth="1"/>
    <col min="275" max="512" width="9.140625" style="1"/>
    <col min="513" max="513" width="20.140625" style="1" customWidth="1"/>
    <col min="514" max="530" width="6.7109375" style="1" customWidth="1"/>
    <col min="531" max="768" width="9.140625" style="1"/>
    <col min="769" max="769" width="20.140625" style="1" customWidth="1"/>
    <col min="770" max="786" width="6.7109375" style="1" customWidth="1"/>
    <col min="787" max="1024" width="9.140625" style="1"/>
    <col min="1025" max="1025" width="20.140625" style="1" customWidth="1"/>
    <col min="1026" max="1042" width="6.7109375" style="1" customWidth="1"/>
    <col min="1043" max="1280" width="9.140625" style="1"/>
    <col min="1281" max="1281" width="20.140625" style="1" customWidth="1"/>
    <col min="1282" max="1298" width="6.7109375" style="1" customWidth="1"/>
    <col min="1299" max="1536" width="9.140625" style="1"/>
    <col min="1537" max="1537" width="20.140625" style="1" customWidth="1"/>
    <col min="1538" max="1554" width="6.7109375" style="1" customWidth="1"/>
    <col min="1555" max="1792" width="9.140625" style="1"/>
    <col min="1793" max="1793" width="20.140625" style="1" customWidth="1"/>
    <col min="1794" max="1810" width="6.7109375" style="1" customWidth="1"/>
    <col min="1811" max="2048" width="9.140625" style="1"/>
    <col min="2049" max="2049" width="20.140625" style="1" customWidth="1"/>
    <col min="2050" max="2066" width="6.7109375" style="1" customWidth="1"/>
    <col min="2067" max="2304" width="9.140625" style="1"/>
    <col min="2305" max="2305" width="20.140625" style="1" customWidth="1"/>
    <col min="2306" max="2322" width="6.7109375" style="1" customWidth="1"/>
    <col min="2323" max="2560" width="9.140625" style="1"/>
    <col min="2561" max="2561" width="20.140625" style="1" customWidth="1"/>
    <col min="2562" max="2578" width="6.7109375" style="1" customWidth="1"/>
    <col min="2579" max="2816" width="9.140625" style="1"/>
    <col min="2817" max="2817" width="20.140625" style="1" customWidth="1"/>
    <col min="2818" max="2834" width="6.7109375" style="1" customWidth="1"/>
    <col min="2835" max="3072" width="9.140625" style="1"/>
    <col min="3073" max="3073" width="20.140625" style="1" customWidth="1"/>
    <col min="3074" max="3090" width="6.7109375" style="1" customWidth="1"/>
    <col min="3091" max="3328" width="9.140625" style="1"/>
    <col min="3329" max="3329" width="20.140625" style="1" customWidth="1"/>
    <col min="3330" max="3346" width="6.7109375" style="1" customWidth="1"/>
    <col min="3347" max="3584" width="9.140625" style="1"/>
    <col min="3585" max="3585" width="20.140625" style="1" customWidth="1"/>
    <col min="3586" max="3602" width="6.7109375" style="1" customWidth="1"/>
    <col min="3603" max="3840" width="9.140625" style="1"/>
    <col min="3841" max="3841" width="20.140625" style="1" customWidth="1"/>
    <col min="3842" max="3858" width="6.7109375" style="1" customWidth="1"/>
    <col min="3859" max="4096" width="9.140625" style="1"/>
    <col min="4097" max="4097" width="20.140625" style="1" customWidth="1"/>
    <col min="4098" max="4114" width="6.7109375" style="1" customWidth="1"/>
    <col min="4115" max="4352" width="9.140625" style="1"/>
    <col min="4353" max="4353" width="20.140625" style="1" customWidth="1"/>
    <col min="4354" max="4370" width="6.7109375" style="1" customWidth="1"/>
    <col min="4371" max="4608" width="9.140625" style="1"/>
    <col min="4609" max="4609" width="20.140625" style="1" customWidth="1"/>
    <col min="4610" max="4626" width="6.7109375" style="1" customWidth="1"/>
    <col min="4627" max="4864" width="9.140625" style="1"/>
    <col min="4865" max="4865" width="20.140625" style="1" customWidth="1"/>
    <col min="4866" max="4882" width="6.7109375" style="1" customWidth="1"/>
    <col min="4883" max="5120" width="9.140625" style="1"/>
    <col min="5121" max="5121" width="20.140625" style="1" customWidth="1"/>
    <col min="5122" max="5138" width="6.7109375" style="1" customWidth="1"/>
    <col min="5139" max="5376" width="9.140625" style="1"/>
    <col min="5377" max="5377" width="20.140625" style="1" customWidth="1"/>
    <col min="5378" max="5394" width="6.7109375" style="1" customWidth="1"/>
    <col min="5395" max="5632" width="9.140625" style="1"/>
    <col min="5633" max="5633" width="20.140625" style="1" customWidth="1"/>
    <col min="5634" max="5650" width="6.7109375" style="1" customWidth="1"/>
    <col min="5651" max="5888" width="9.140625" style="1"/>
    <col min="5889" max="5889" width="20.140625" style="1" customWidth="1"/>
    <col min="5890" max="5906" width="6.7109375" style="1" customWidth="1"/>
    <col min="5907" max="6144" width="9.140625" style="1"/>
    <col min="6145" max="6145" width="20.140625" style="1" customWidth="1"/>
    <col min="6146" max="6162" width="6.7109375" style="1" customWidth="1"/>
    <col min="6163" max="6400" width="9.140625" style="1"/>
    <col min="6401" max="6401" width="20.140625" style="1" customWidth="1"/>
    <col min="6402" max="6418" width="6.7109375" style="1" customWidth="1"/>
    <col min="6419" max="6656" width="9.140625" style="1"/>
    <col min="6657" max="6657" width="20.140625" style="1" customWidth="1"/>
    <col min="6658" max="6674" width="6.7109375" style="1" customWidth="1"/>
    <col min="6675" max="6912" width="9.140625" style="1"/>
    <col min="6913" max="6913" width="20.140625" style="1" customWidth="1"/>
    <col min="6914" max="6930" width="6.7109375" style="1" customWidth="1"/>
    <col min="6931" max="7168" width="9.140625" style="1"/>
    <col min="7169" max="7169" width="20.140625" style="1" customWidth="1"/>
    <col min="7170" max="7186" width="6.7109375" style="1" customWidth="1"/>
    <col min="7187" max="7424" width="9.140625" style="1"/>
    <col min="7425" max="7425" width="20.140625" style="1" customWidth="1"/>
    <col min="7426" max="7442" width="6.7109375" style="1" customWidth="1"/>
    <col min="7443" max="7680" width="9.140625" style="1"/>
    <col min="7681" max="7681" width="20.140625" style="1" customWidth="1"/>
    <col min="7682" max="7698" width="6.7109375" style="1" customWidth="1"/>
    <col min="7699" max="7936" width="9.140625" style="1"/>
    <col min="7937" max="7937" width="20.140625" style="1" customWidth="1"/>
    <col min="7938" max="7954" width="6.7109375" style="1" customWidth="1"/>
    <col min="7955" max="8192" width="9.140625" style="1"/>
    <col min="8193" max="8193" width="20.140625" style="1" customWidth="1"/>
    <col min="8194" max="8210" width="6.7109375" style="1" customWidth="1"/>
    <col min="8211" max="8448" width="9.140625" style="1"/>
    <col min="8449" max="8449" width="20.140625" style="1" customWidth="1"/>
    <col min="8450" max="8466" width="6.7109375" style="1" customWidth="1"/>
    <col min="8467" max="8704" width="9.140625" style="1"/>
    <col min="8705" max="8705" width="20.140625" style="1" customWidth="1"/>
    <col min="8706" max="8722" width="6.7109375" style="1" customWidth="1"/>
    <col min="8723" max="8960" width="9.140625" style="1"/>
    <col min="8961" max="8961" width="20.140625" style="1" customWidth="1"/>
    <col min="8962" max="8978" width="6.7109375" style="1" customWidth="1"/>
    <col min="8979" max="9216" width="9.140625" style="1"/>
    <col min="9217" max="9217" width="20.140625" style="1" customWidth="1"/>
    <col min="9218" max="9234" width="6.7109375" style="1" customWidth="1"/>
    <col min="9235" max="9472" width="9.140625" style="1"/>
    <col min="9473" max="9473" width="20.140625" style="1" customWidth="1"/>
    <col min="9474" max="9490" width="6.7109375" style="1" customWidth="1"/>
    <col min="9491" max="9728" width="9.140625" style="1"/>
    <col min="9729" max="9729" width="20.140625" style="1" customWidth="1"/>
    <col min="9730" max="9746" width="6.7109375" style="1" customWidth="1"/>
    <col min="9747" max="9984" width="9.140625" style="1"/>
    <col min="9985" max="9985" width="20.140625" style="1" customWidth="1"/>
    <col min="9986" max="10002" width="6.7109375" style="1" customWidth="1"/>
    <col min="10003" max="10240" width="9.140625" style="1"/>
    <col min="10241" max="10241" width="20.140625" style="1" customWidth="1"/>
    <col min="10242" max="10258" width="6.7109375" style="1" customWidth="1"/>
    <col min="10259" max="10496" width="9.140625" style="1"/>
    <col min="10497" max="10497" width="20.140625" style="1" customWidth="1"/>
    <col min="10498" max="10514" width="6.7109375" style="1" customWidth="1"/>
    <col min="10515" max="10752" width="9.140625" style="1"/>
    <col min="10753" max="10753" width="20.140625" style="1" customWidth="1"/>
    <col min="10754" max="10770" width="6.7109375" style="1" customWidth="1"/>
    <col min="10771" max="11008" width="9.140625" style="1"/>
    <col min="11009" max="11009" width="20.140625" style="1" customWidth="1"/>
    <col min="11010" max="11026" width="6.7109375" style="1" customWidth="1"/>
    <col min="11027" max="11264" width="9.140625" style="1"/>
    <col min="11265" max="11265" width="20.140625" style="1" customWidth="1"/>
    <col min="11266" max="11282" width="6.7109375" style="1" customWidth="1"/>
    <col min="11283" max="11520" width="9.140625" style="1"/>
    <col min="11521" max="11521" width="20.140625" style="1" customWidth="1"/>
    <col min="11522" max="11538" width="6.7109375" style="1" customWidth="1"/>
    <col min="11539" max="11776" width="9.140625" style="1"/>
    <col min="11777" max="11777" width="20.140625" style="1" customWidth="1"/>
    <col min="11778" max="11794" width="6.7109375" style="1" customWidth="1"/>
    <col min="11795" max="12032" width="9.140625" style="1"/>
    <col min="12033" max="12033" width="20.140625" style="1" customWidth="1"/>
    <col min="12034" max="12050" width="6.7109375" style="1" customWidth="1"/>
    <col min="12051" max="12288" width="9.140625" style="1"/>
    <col min="12289" max="12289" width="20.140625" style="1" customWidth="1"/>
    <col min="12290" max="12306" width="6.7109375" style="1" customWidth="1"/>
    <col min="12307" max="12544" width="9.140625" style="1"/>
    <col min="12545" max="12545" width="20.140625" style="1" customWidth="1"/>
    <col min="12546" max="12562" width="6.7109375" style="1" customWidth="1"/>
    <col min="12563" max="12800" width="9.140625" style="1"/>
    <col min="12801" max="12801" width="20.140625" style="1" customWidth="1"/>
    <col min="12802" max="12818" width="6.7109375" style="1" customWidth="1"/>
    <col min="12819" max="13056" width="9.140625" style="1"/>
    <col min="13057" max="13057" width="20.140625" style="1" customWidth="1"/>
    <col min="13058" max="13074" width="6.7109375" style="1" customWidth="1"/>
    <col min="13075" max="13312" width="9.140625" style="1"/>
    <col min="13313" max="13313" width="20.140625" style="1" customWidth="1"/>
    <col min="13314" max="13330" width="6.7109375" style="1" customWidth="1"/>
    <col min="13331" max="13568" width="9.140625" style="1"/>
    <col min="13569" max="13569" width="20.140625" style="1" customWidth="1"/>
    <col min="13570" max="13586" width="6.7109375" style="1" customWidth="1"/>
    <col min="13587" max="13824" width="9.140625" style="1"/>
    <col min="13825" max="13825" width="20.140625" style="1" customWidth="1"/>
    <col min="13826" max="13842" width="6.7109375" style="1" customWidth="1"/>
    <col min="13843" max="14080" width="9.140625" style="1"/>
    <col min="14081" max="14081" width="20.140625" style="1" customWidth="1"/>
    <col min="14082" max="14098" width="6.7109375" style="1" customWidth="1"/>
    <col min="14099" max="14336" width="9.140625" style="1"/>
    <col min="14337" max="14337" width="20.140625" style="1" customWidth="1"/>
    <col min="14338" max="14354" width="6.7109375" style="1" customWidth="1"/>
    <col min="14355" max="14592" width="9.140625" style="1"/>
    <col min="14593" max="14593" width="20.140625" style="1" customWidth="1"/>
    <col min="14594" max="14610" width="6.7109375" style="1" customWidth="1"/>
    <col min="14611" max="14848" width="9.140625" style="1"/>
    <col min="14849" max="14849" width="20.140625" style="1" customWidth="1"/>
    <col min="14850" max="14866" width="6.7109375" style="1" customWidth="1"/>
    <col min="14867" max="15104" width="9.140625" style="1"/>
    <col min="15105" max="15105" width="20.140625" style="1" customWidth="1"/>
    <col min="15106" max="15122" width="6.7109375" style="1" customWidth="1"/>
    <col min="15123" max="15360" width="9.140625" style="1"/>
    <col min="15361" max="15361" width="20.140625" style="1" customWidth="1"/>
    <col min="15362" max="15378" width="6.7109375" style="1" customWidth="1"/>
    <col min="15379" max="15616" width="9.140625" style="1"/>
    <col min="15617" max="15617" width="20.140625" style="1" customWidth="1"/>
    <col min="15618" max="15634" width="6.7109375" style="1" customWidth="1"/>
    <col min="15635" max="15872" width="9.140625" style="1"/>
    <col min="15873" max="15873" width="20.140625" style="1" customWidth="1"/>
    <col min="15874" max="15890" width="6.7109375" style="1" customWidth="1"/>
    <col min="15891" max="16128" width="9.140625" style="1"/>
    <col min="16129" max="16129" width="20.140625" style="1" customWidth="1"/>
    <col min="16130" max="16146" width="6.7109375" style="1" customWidth="1"/>
    <col min="16147" max="16384" width="9.140625" style="1"/>
  </cols>
  <sheetData>
    <row r="1" spans="1:20">
      <c r="A1" s="526" t="s">
        <v>3275</v>
      </c>
      <c r="B1" s="526"/>
      <c r="C1" s="526"/>
      <c r="D1" s="526"/>
      <c r="E1" s="526"/>
      <c r="F1" s="526"/>
      <c r="G1" s="526"/>
      <c r="H1" s="526"/>
      <c r="I1" s="526"/>
      <c r="J1" s="526"/>
      <c r="K1" s="526"/>
      <c r="L1" s="526"/>
      <c r="M1" s="526"/>
      <c r="N1" s="526"/>
      <c r="O1" s="526"/>
      <c r="P1" s="526"/>
      <c r="Q1" s="526"/>
      <c r="R1" s="526"/>
      <c r="S1" s="526"/>
      <c r="T1" s="526"/>
    </row>
    <row r="2" spans="1:20">
      <c r="A2" s="2"/>
      <c r="B2" s="2"/>
      <c r="C2" s="2"/>
      <c r="D2" s="2"/>
      <c r="E2" s="2"/>
      <c r="F2" s="2"/>
      <c r="G2" s="2"/>
      <c r="H2" s="2"/>
      <c r="I2" s="2"/>
      <c r="J2" s="2"/>
      <c r="K2" s="2"/>
      <c r="L2" s="2"/>
      <c r="M2" s="2"/>
      <c r="N2" s="2"/>
    </row>
    <row r="3" spans="1:20" ht="15" customHeight="1">
      <c r="A3" s="539" t="s">
        <v>3276</v>
      </c>
      <c r="B3" s="539"/>
      <c r="C3" s="539"/>
      <c r="D3" s="539"/>
      <c r="E3" s="539"/>
      <c r="F3" s="539"/>
      <c r="G3" s="539"/>
      <c r="H3" s="539"/>
      <c r="I3" s="539"/>
      <c r="J3" s="539"/>
      <c r="K3" s="539"/>
      <c r="L3" s="539"/>
      <c r="M3" s="539"/>
      <c r="N3" s="539"/>
      <c r="O3" s="539"/>
      <c r="P3" s="539"/>
      <c r="Q3" s="539"/>
      <c r="R3" s="539"/>
      <c r="S3" s="539"/>
      <c r="T3" s="539"/>
    </row>
    <row r="4" spans="1:20" ht="15.75" customHeight="1">
      <c r="A4" s="527" t="s">
        <v>51</v>
      </c>
      <c r="B4" s="527"/>
      <c r="C4" s="527"/>
      <c r="D4" s="527"/>
      <c r="E4" s="527"/>
      <c r="F4" s="527"/>
      <c r="G4" s="527"/>
      <c r="H4" s="527"/>
      <c r="I4" s="527"/>
      <c r="J4" s="527"/>
      <c r="K4" s="527"/>
      <c r="L4" s="527"/>
      <c r="M4" s="527"/>
      <c r="N4" s="527"/>
      <c r="O4" s="527"/>
      <c r="P4" s="527"/>
      <c r="Q4" s="527"/>
      <c r="R4" s="527"/>
      <c r="S4" s="527"/>
      <c r="T4" s="527"/>
    </row>
    <row r="5" spans="1:20">
      <c r="A5" s="191"/>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193">
        <v>2020</v>
      </c>
      <c r="T5" s="193">
        <v>2021</v>
      </c>
    </row>
    <row r="6" spans="1:20">
      <c r="A6" s="175" t="s">
        <v>18</v>
      </c>
      <c r="B6" s="21" t="s">
        <v>3277</v>
      </c>
      <c r="C6" s="21" t="s">
        <v>3278</v>
      </c>
      <c r="D6" s="21" t="s">
        <v>3279</v>
      </c>
      <c r="E6" s="21" t="s">
        <v>3280</v>
      </c>
      <c r="F6" s="22" t="s">
        <v>3281</v>
      </c>
      <c r="G6" s="23">
        <v>252.7</v>
      </c>
      <c r="H6" s="24">
        <v>225.5</v>
      </c>
      <c r="I6" s="23">
        <v>201.8</v>
      </c>
      <c r="J6" s="23">
        <v>150.1</v>
      </c>
      <c r="K6" s="23">
        <v>150.1</v>
      </c>
      <c r="L6" s="23">
        <v>146.80000000000001</v>
      </c>
      <c r="M6" s="23">
        <v>118.7</v>
      </c>
      <c r="N6" s="23">
        <v>137.80000000000001</v>
      </c>
      <c r="O6" s="17">
        <v>137.80000000000001</v>
      </c>
      <c r="P6" s="17">
        <v>114.6</v>
      </c>
      <c r="Q6" s="17">
        <v>114.6</v>
      </c>
      <c r="R6" s="17">
        <v>114.6</v>
      </c>
      <c r="S6" s="17">
        <v>114.6</v>
      </c>
      <c r="T6" s="17">
        <v>114.6</v>
      </c>
    </row>
    <row r="7" spans="1:20">
      <c r="A7" s="197" t="s">
        <v>20</v>
      </c>
      <c r="B7" s="25" t="s">
        <v>3282</v>
      </c>
      <c r="C7" s="25" t="s">
        <v>3283</v>
      </c>
      <c r="D7" s="25" t="s">
        <v>3283</v>
      </c>
      <c r="E7" s="25" t="s">
        <v>3284</v>
      </c>
      <c r="F7" s="26" t="s">
        <v>3285</v>
      </c>
      <c r="G7" s="143">
        <v>9</v>
      </c>
      <c r="H7" s="144">
        <v>9</v>
      </c>
      <c r="I7" s="143">
        <v>9</v>
      </c>
      <c r="J7" s="143">
        <v>9</v>
      </c>
      <c r="K7" s="143">
        <v>9</v>
      </c>
      <c r="L7" s="17" t="s">
        <v>30</v>
      </c>
      <c r="M7" s="17" t="s">
        <v>30</v>
      </c>
      <c r="N7" s="17" t="s">
        <v>30</v>
      </c>
      <c r="O7" s="17" t="s">
        <v>30</v>
      </c>
      <c r="P7" s="17" t="s">
        <v>30</v>
      </c>
      <c r="Q7" s="17" t="s">
        <v>30</v>
      </c>
      <c r="R7" s="17" t="s">
        <v>30</v>
      </c>
      <c r="S7" s="17" t="s">
        <v>30</v>
      </c>
      <c r="T7" s="17" t="s">
        <v>30</v>
      </c>
    </row>
    <row r="8" spans="1:20">
      <c r="A8" s="197" t="s">
        <v>24</v>
      </c>
      <c r="B8" s="25" t="s">
        <v>3286</v>
      </c>
      <c r="C8" s="25" t="s">
        <v>3286</v>
      </c>
      <c r="D8" s="25" t="s">
        <v>3287</v>
      </c>
      <c r="E8" s="25" t="s">
        <v>3287</v>
      </c>
      <c r="F8" s="26" t="s">
        <v>3287</v>
      </c>
      <c r="G8" s="27">
        <v>23.2</v>
      </c>
      <c r="H8" s="28">
        <v>23.2</v>
      </c>
      <c r="I8" s="27">
        <v>23.2</v>
      </c>
      <c r="J8" s="27">
        <v>23.2</v>
      </c>
      <c r="K8" s="27">
        <v>23.2</v>
      </c>
      <c r="L8" s="17" t="s">
        <v>30</v>
      </c>
      <c r="M8" s="17">
        <v>23.2</v>
      </c>
      <c r="N8" s="17">
        <v>23.2</v>
      </c>
      <c r="O8" s="17">
        <v>23.2</v>
      </c>
      <c r="P8" s="17" t="s">
        <v>30</v>
      </c>
      <c r="Q8" s="17" t="s">
        <v>30</v>
      </c>
      <c r="R8" s="17" t="s">
        <v>30</v>
      </c>
      <c r="S8" s="17" t="s">
        <v>30</v>
      </c>
      <c r="T8" s="17" t="s">
        <v>30</v>
      </c>
    </row>
    <row r="9" spans="1:20">
      <c r="A9" s="197" t="s">
        <v>25</v>
      </c>
      <c r="B9" s="25" t="s">
        <v>3288</v>
      </c>
      <c r="C9" s="25" t="s">
        <v>3288</v>
      </c>
      <c r="D9" s="25" t="s">
        <v>3288</v>
      </c>
      <c r="E9" s="25" t="s">
        <v>3288</v>
      </c>
      <c r="F9" s="26" t="s">
        <v>3288</v>
      </c>
      <c r="G9" s="143">
        <v>39</v>
      </c>
      <c r="H9" s="144">
        <v>39</v>
      </c>
      <c r="I9" s="143">
        <v>39</v>
      </c>
      <c r="J9" s="17" t="s">
        <v>112</v>
      </c>
      <c r="K9" s="17" t="s">
        <v>112</v>
      </c>
      <c r="L9" s="17" t="s">
        <v>30</v>
      </c>
      <c r="M9" s="17" t="s">
        <v>30</v>
      </c>
      <c r="N9" s="17" t="s">
        <v>30</v>
      </c>
      <c r="O9" s="17" t="s">
        <v>30</v>
      </c>
      <c r="P9" s="17" t="s">
        <v>30</v>
      </c>
      <c r="Q9" s="17" t="s">
        <v>30</v>
      </c>
      <c r="R9" s="17" t="s">
        <v>30</v>
      </c>
      <c r="S9" s="17" t="s">
        <v>30</v>
      </c>
      <c r="T9" s="17" t="s">
        <v>30</v>
      </c>
    </row>
    <row r="10" spans="1:20">
      <c r="A10" s="197" t="s">
        <v>26</v>
      </c>
      <c r="B10" s="25" t="s">
        <v>3289</v>
      </c>
      <c r="C10" s="25" t="s">
        <v>3289</v>
      </c>
      <c r="D10" s="25" t="s">
        <v>3289</v>
      </c>
      <c r="E10" s="25" t="s">
        <v>3289</v>
      </c>
      <c r="F10" s="26" t="s">
        <v>3289</v>
      </c>
      <c r="G10" s="27">
        <v>23.8</v>
      </c>
      <c r="H10" s="28">
        <v>23.8</v>
      </c>
      <c r="I10" s="25" t="s">
        <v>30</v>
      </c>
      <c r="J10" s="25" t="s">
        <v>112</v>
      </c>
      <c r="K10" s="25" t="s">
        <v>112</v>
      </c>
      <c r="L10" s="17" t="s">
        <v>30</v>
      </c>
      <c r="M10" s="17" t="s">
        <v>30</v>
      </c>
      <c r="N10" s="17" t="s">
        <v>30</v>
      </c>
      <c r="O10" s="17" t="s">
        <v>30</v>
      </c>
      <c r="P10" s="17" t="s">
        <v>30</v>
      </c>
      <c r="Q10" s="17" t="s">
        <v>30</v>
      </c>
      <c r="R10" s="17" t="s">
        <v>30</v>
      </c>
      <c r="S10" s="17" t="s">
        <v>30</v>
      </c>
      <c r="T10" s="17" t="s">
        <v>30</v>
      </c>
    </row>
    <row r="11" spans="1:20">
      <c r="A11" s="197" t="s">
        <v>29</v>
      </c>
      <c r="B11" s="25" t="s">
        <v>3290</v>
      </c>
      <c r="C11" s="25" t="s">
        <v>3290</v>
      </c>
      <c r="D11" s="25" t="s">
        <v>3290</v>
      </c>
      <c r="E11" s="25" t="s">
        <v>30</v>
      </c>
      <c r="F11" s="26" t="s">
        <v>30</v>
      </c>
      <c r="G11" s="25" t="s">
        <v>30</v>
      </c>
      <c r="H11" s="26" t="s">
        <v>30</v>
      </c>
      <c r="I11" s="25" t="s">
        <v>30</v>
      </c>
      <c r="J11" s="25" t="s">
        <v>112</v>
      </c>
      <c r="K11" s="25" t="s">
        <v>112</v>
      </c>
      <c r="L11" s="17" t="s">
        <v>30</v>
      </c>
      <c r="M11" s="17" t="s">
        <v>30</v>
      </c>
      <c r="N11" s="17" t="s">
        <v>30</v>
      </c>
      <c r="O11" s="17" t="s">
        <v>30</v>
      </c>
      <c r="P11" s="17" t="s">
        <v>30</v>
      </c>
      <c r="Q11" s="17" t="s">
        <v>30</v>
      </c>
      <c r="R11" s="17" t="s">
        <v>30</v>
      </c>
      <c r="S11" s="17" t="s">
        <v>30</v>
      </c>
      <c r="T11" s="17" t="s">
        <v>30</v>
      </c>
    </row>
    <row r="12" spans="1:20">
      <c r="A12" s="197" t="s">
        <v>32</v>
      </c>
      <c r="B12" s="25" t="s">
        <v>3291</v>
      </c>
      <c r="C12" s="25" t="s">
        <v>3291</v>
      </c>
      <c r="D12" s="25" t="s">
        <v>3291</v>
      </c>
      <c r="E12" s="25" t="s">
        <v>3291</v>
      </c>
      <c r="F12" s="26" t="s">
        <v>3291</v>
      </c>
      <c r="G12" s="143">
        <v>28</v>
      </c>
      <c r="H12" s="144">
        <v>26.9</v>
      </c>
      <c r="I12" s="27">
        <v>26.9</v>
      </c>
      <c r="J12" s="27">
        <v>26.9</v>
      </c>
      <c r="K12" s="27">
        <v>26.9</v>
      </c>
      <c r="L12" s="17" t="s">
        <v>30</v>
      </c>
      <c r="M12" s="17" t="s">
        <v>30</v>
      </c>
      <c r="N12" s="17" t="s">
        <v>30</v>
      </c>
      <c r="O12" s="17" t="s">
        <v>30</v>
      </c>
      <c r="P12" s="17" t="s">
        <v>30</v>
      </c>
      <c r="Q12" s="17" t="s">
        <v>30</v>
      </c>
      <c r="R12" s="17" t="s">
        <v>30</v>
      </c>
      <c r="S12" s="17" t="s">
        <v>30</v>
      </c>
      <c r="T12" s="17" t="s">
        <v>30</v>
      </c>
    </row>
    <row r="13" spans="1:20">
      <c r="A13" s="197" t="s">
        <v>3389</v>
      </c>
      <c r="B13" s="25" t="s">
        <v>2968</v>
      </c>
      <c r="C13" s="25" t="s">
        <v>2968</v>
      </c>
      <c r="D13" s="25" t="s">
        <v>2968</v>
      </c>
      <c r="E13" s="25" t="s">
        <v>2968</v>
      </c>
      <c r="F13" s="26" t="s">
        <v>2968</v>
      </c>
      <c r="G13" s="27">
        <v>25.9</v>
      </c>
      <c r="H13" s="26" t="s">
        <v>30</v>
      </c>
      <c r="I13" s="25" t="s">
        <v>30</v>
      </c>
      <c r="J13" s="25" t="s">
        <v>112</v>
      </c>
      <c r="K13" s="25" t="s">
        <v>30</v>
      </c>
      <c r="L13" s="17" t="s">
        <v>30</v>
      </c>
      <c r="M13" s="17" t="s">
        <v>30</v>
      </c>
      <c r="N13" s="17" t="s">
        <v>30</v>
      </c>
      <c r="O13" s="17" t="s">
        <v>30</v>
      </c>
      <c r="P13" s="17" t="s">
        <v>30</v>
      </c>
      <c r="Q13" s="17" t="s">
        <v>30</v>
      </c>
      <c r="R13" s="17" t="s">
        <v>30</v>
      </c>
      <c r="S13" s="17" t="s">
        <v>30</v>
      </c>
      <c r="T13" s="17" t="s">
        <v>30</v>
      </c>
    </row>
    <row r="14" spans="1:20">
      <c r="A14" s="197" t="s">
        <v>3014</v>
      </c>
      <c r="B14" s="25" t="s">
        <v>3292</v>
      </c>
      <c r="C14" s="25" t="s">
        <v>3292</v>
      </c>
      <c r="D14" s="25" t="s">
        <v>3292</v>
      </c>
      <c r="E14" s="25" t="s">
        <v>3293</v>
      </c>
      <c r="F14" s="26" t="s">
        <v>3293</v>
      </c>
      <c r="G14" s="27">
        <v>103.8</v>
      </c>
      <c r="H14" s="28">
        <v>103.8</v>
      </c>
      <c r="I14" s="27">
        <v>103.8</v>
      </c>
      <c r="J14" s="27">
        <v>91.1</v>
      </c>
      <c r="K14" s="27">
        <v>91.1</v>
      </c>
      <c r="L14" s="17" t="s">
        <v>30</v>
      </c>
      <c r="M14" s="17">
        <v>95.6</v>
      </c>
      <c r="N14" s="17">
        <v>114.6</v>
      </c>
      <c r="O14" s="17">
        <v>114.6</v>
      </c>
      <c r="P14" s="17">
        <v>114.6</v>
      </c>
      <c r="Q14" s="17">
        <v>114.6</v>
      </c>
      <c r="R14" s="17">
        <v>114.6</v>
      </c>
      <c r="S14" s="17">
        <v>114.6</v>
      </c>
      <c r="T14" s="17">
        <v>114.6</v>
      </c>
    </row>
    <row r="15" spans="1:20">
      <c r="A15" s="43"/>
      <c r="B15" s="14"/>
      <c r="C15" s="14"/>
      <c r="D15" s="14"/>
      <c r="E15" s="14"/>
      <c r="F15" s="14"/>
      <c r="G15" s="7"/>
      <c r="H15" s="7"/>
      <c r="I15" s="7"/>
      <c r="J15" s="7"/>
      <c r="K15" s="7"/>
      <c r="L15" s="20"/>
      <c r="M15" s="20"/>
      <c r="N15" s="20"/>
      <c r="O15" s="20"/>
      <c r="P15" s="20"/>
      <c r="Q15" s="20"/>
      <c r="R15" s="20"/>
    </row>
    <row r="16" spans="1:20">
      <c r="A16" s="526" t="s">
        <v>3294</v>
      </c>
      <c r="B16" s="526"/>
      <c r="C16" s="526"/>
      <c r="D16" s="526"/>
      <c r="E16" s="526"/>
      <c r="F16" s="526"/>
      <c r="G16" s="526"/>
      <c r="H16" s="526"/>
      <c r="I16" s="526"/>
      <c r="J16" s="526"/>
      <c r="K16" s="526"/>
      <c r="L16" s="526"/>
      <c r="M16" s="526"/>
      <c r="N16" s="526"/>
      <c r="O16" s="526"/>
      <c r="P16" s="526"/>
      <c r="Q16" s="526"/>
      <c r="R16" s="526"/>
      <c r="S16" s="526"/>
      <c r="T16" s="526"/>
    </row>
    <row r="17" spans="1:20" ht="15.75" customHeight="1">
      <c r="A17" s="531" t="s">
        <v>2</v>
      </c>
      <c r="B17" s="531"/>
      <c r="C17" s="531"/>
      <c r="D17" s="531"/>
      <c r="E17" s="531"/>
      <c r="F17" s="531"/>
      <c r="G17" s="531"/>
      <c r="H17" s="531"/>
      <c r="I17" s="531"/>
      <c r="J17" s="531"/>
      <c r="K17" s="531"/>
      <c r="L17" s="531"/>
      <c r="M17" s="531"/>
      <c r="N17" s="531"/>
      <c r="O17" s="531"/>
      <c r="P17" s="531"/>
      <c r="Q17" s="531"/>
      <c r="R17" s="531"/>
      <c r="S17" s="531"/>
      <c r="T17" s="531"/>
    </row>
    <row r="18" spans="1:20">
      <c r="A18" s="191"/>
      <c r="B18" s="193">
        <v>2003</v>
      </c>
      <c r="C18" s="193">
        <v>2004</v>
      </c>
      <c r="D18" s="193">
        <v>2005</v>
      </c>
      <c r="E18" s="193">
        <v>2006</v>
      </c>
      <c r="F18" s="193">
        <v>2007</v>
      </c>
      <c r="G18" s="194">
        <v>2008</v>
      </c>
      <c r="H18" s="194">
        <v>2009</v>
      </c>
      <c r="I18" s="194">
        <v>2010</v>
      </c>
      <c r="J18" s="194">
        <v>2011</v>
      </c>
      <c r="K18" s="194">
        <v>2012</v>
      </c>
      <c r="L18" s="194">
        <v>2013</v>
      </c>
      <c r="M18" s="194">
        <v>2014</v>
      </c>
      <c r="N18" s="194">
        <v>2015</v>
      </c>
      <c r="O18" s="194">
        <v>2016</v>
      </c>
      <c r="P18" s="194">
        <v>2017</v>
      </c>
      <c r="Q18" s="194">
        <v>2018</v>
      </c>
      <c r="R18" s="194">
        <v>2019</v>
      </c>
      <c r="S18" s="193">
        <v>2020</v>
      </c>
      <c r="T18" s="193">
        <v>2021</v>
      </c>
    </row>
    <row r="19" spans="1:20">
      <c r="A19" s="175" t="s">
        <v>18</v>
      </c>
      <c r="B19" s="205">
        <v>427</v>
      </c>
      <c r="C19" s="205">
        <v>388</v>
      </c>
      <c r="D19" s="205">
        <v>365</v>
      </c>
      <c r="E19" s="205">
        <v>351</v>
      </c>
      <c r="F19" s="206">
        <v>329</v>
      </c>
      <c r="G19" s="207">
        <v>334</v>
      </c>
      <c r="H19" s="208">
        <v>305</v>
      </c>
      <c r="I19" s="207">
        <v>280</v>
      </c>
      <c r="J19" s="207">
        <v>193</v>
      </c>
      <c r="K19" s="207">
        <v>229</v>
      </c>
      <c r="L19" s="207">
        <v>312</v>
      </c>
      <c r="M19" s="207">
        <v>234</v>
      </c>
      <c r="N19" s="207">
        <v>228</v>
      </c>
      <c r="O19" s="212" t="s">
        <v>52</v>
      </c>
      <c r="P19" s="212" t="s">
        <v>52</v>
      </c>
      <c r="Q19" s="212" t="s">
        <v>52</v>
      </c>
      <c r="R19" s="212" t="s">
        <v>52</v>
      </c>
      <c r="S19" s="233" t="s">
        <v>53</v>
      </c>
      <c r="T19" s="233">
        <v>215</v>
      </c>
    </row>
    <row r="20" spans="1:20">
      <c r="A20" s="197" t="s">
        <v>20</v>
      </c>
      <c r="B20" s="199">
        <v>12</v>
      </c>
      <c r="C20" s="199">
        <v>10</v>
      </c>
      <c r="D20" s="199">
        <v>7</v>
      </c>
      <c r="E20" s="199">
        <v>7</v>
      </c>
      <c r="F20" s="214">
        <v>5</v>
      </c>
      <c r="G20" s="219">
        <v>5</v>
      </c>
      <c r="H20" s="220">
        <v>5</v>
      </c>
      <c r="I20" s="219">
        <v>10</v>
      </c>
      <c r="J20" s="219">
        <v>10</v>
      </c>
      <c r="K20" s="211">
        <v>10</v>
      </c>
      <c r="L20" s="212" t="s">
        <v>30</v>
      </c>
      <c r="M20" s="212" t="s">
        <v>30</v>
      </c>
      <c r="N20" s="212" t="s">
        <v>30</v>
      </c>
      <c r="O20" s="212" t="s">
        <v>30</v>
      </c>
      <c r="P20" s="212" t="s">
        <v>30</v>
      </c>
      <c r="Q20" s="212" t="s">
        <v>30</v>
      </c>
      <c r="R20" s="212" t="s">
        <v>30</v>
      </c>
      <c r="S20" s="212" t="s">
        <v>30</v>
      </c>
      <c r="T20" s="212" t="s">
        <v>30</v>
      </c>
    </row>
    <row r="21" spans="1:20">
      <c r="A21" s="197" t="s">
        <v>24</v>
      </c>
      <c r="B21" s="199">
        <v>20</v>
      </c>
      <c r="C21" s="199">
        <v>20</v>
      </c>
      <c r="D21" s="199">
        <v>19</v>
      </c>
      <c r="E21" s="199">
        <v>19</v>
      </c>
      <c r="F21" s="214">
        <v>19</v>
      </c>
      <c r="G21" s="219">
        <v>19</v>
      </c>
      <c r="H21" s="220">
        <v>19</v>
      </c>
      <c r="I21" s="219">
        <v>19</v>
      </c>
      <c r="J21" s="219">
        <v>19</v>
      </c>
      <c r="K21" s="219">
        <v>19</v>
      </c>
      <c r="L21" s="233" t="s">
        <v>30</v>
      </c>
      <c r="M21" s="233">
        <v>16</v>
      </c>
      <c r="N21" s="233" t="s">
        <v>30</v>
      </c>
      <c r="O21" s="212" t="s">
        <v>30</v>
      </c>
      <c r="P21" s="212" t="s">
        <v>30</v>
      </c>
      <c r="Q21" s="212" t="s">
        <v>30</v>
      </c>
      <c r="R21" s="212" t="s">
        <v>30</v>
      </c>
      <c r="S21" s="212" t="s">
        <v>30</v>
      </c>
      <c r="T21" s="212" t="s">
        <v>30</v>
      </c>
    </row>
    <row r="22" spans="1:20">
      <c r="A22" s="197" t="s">
        <v>25</v>
      </c>
      <c r="B22" s="199">
        <v>35</v>
      </c>
      <c r="C22" s="199">
        <v>31</v>
      </c>
      <c r="D22" s="199">
        <v>27</v>
      </c>
      <c r="E22" s="199">
        <v>32</v>
      </c>
      <c r="F22" s="214">
        <v>29</v>
      </c>
      <c r="G22" s="219">
        <v>25</v>
      </c>
      <c r="H22" s="220">
        <v>25</v>
      </c>
      <c r="I22" s="219">
        <v>25</v>
      </c>
      <c r="J22" s="233" t="s">
        <v>112</v>
      </c>
      <c r="K22" s="212" t="s">
        <v>30</v>
      </c>
      <c r="L22" s="212" t="s">
        <v>30</v>
      </c>
      <c r="M22" s="212" t="s">
        <v>30</v>
      </c>
      <c r="N22" s="212" t="s">
        <v>53</v>
      </c>
      <c r="O22" s="212" t="s">
        <v>30</v>
      </c>
      <c r="P22" s="212" t="s">
        <v>30</v>
      </c>
      <c r="Q22" s="212" t="s">
        <v>30</v>
      </c>
      <c r="R22" s="212" t="s">
        <v>30</v>
      </c>
      <c r="S22" s="212" t="s">
        <v>30</v>
      </c>
      <c r="T22" s="212" t="s">
        <v>30</v>
      </c>
    </row>
    <row r="23" spans="1:20">
      <c r="A23" s="197" t="s">
        <v>26</v>
      </c>
      <c r="B23" s="199">
        <v>17</v>
      </c>
      <c r="C23" s="199">
        <v>17</v>
      </c>
      <c r="D23" s="199">
        <v>17</v>
      </c>
      <c r="E23" s="199">
        <v>16</v>
      </c>
      <c r="F23" s="214">
        <v>16</v>
      </c>
      <c r="G23" s="219">
        <v>17</v>
      </c>
      <c r="H23" s="220">
        <v>16</v>
      </c>
      <c r="I23" s="219">
        <v>8</v>
      </c>
      <c r="J23" s="219">
        <v>6</v>
      </c>
      <c r="K23" s="199" t="s">
        <v>30</v>
      </c>
      <c r="L23" s="199" t="s">
        <v>30</v>
      </c>
      <c r="M23" s="199" t="s">
        <v>30</v>
      </c>
      <c r="N23" s="199" t="s">
        <v>30</v>
      </c>
      <c r="O23" s="212" t="s">
        <v>30</v>
      </c>
      <c r="P23" s="212" t="s">
        <v>30</v>
      </c>
      <c r="Q23" s="212" t="s">
        <v>30</v>
      </c>
      <c r="R23" s="212" t="s">
        <v>30</v>
      </c>
      <c r="S23" s="212" t="s">
        <v>30</v>
      </c>
      <c r="T23" s="212" t="s">
        <v>30</v>
      </c>
    </row>
    <row r="24" spans="1:20">
      <c r="A24" s="197" t="s">
        <v>29</v>
      </c>
      <c r="B24" s="199">
        <v>40</v>
      </c>
      <c r="C24" s="199">
        <v>18</v>
      </c>
      <c r="D24" s="199">
        <v>18</v>
      </c>
      <c r="E24" s="199" t="s">
        <v>30</v>
      </c>
      <c r="F24" s="214" t="s">
        <v>30</v>
      </c>
      <c r="G24" s="199" t="s">
        <v>30</v>
      </c>
      <c r="H24" s="214" t="s">
        <v>30</v>
      </c>
      <c r="I24" s="199" t="s">
        <v>30</v>
      </c>
      <c r="J24" s="199" t="s">
        <v>112</v>
      </c>
      <c r="K24" s="199" t="s">
        <v>30</v>
      </c>
      <c r="L24" s="199" t="s">
        <v>30</v>
      </c>
      <c r="M24" s="199" t="s">
        <v>30</v>
      </c>
      <c r="N24" s="199" t="s">
        <v>30</v>
      </c>
      <c r="O24" s="212" t="s">
        <v>30</v>
      </c>
      <c r="P24" s="212" t="s">
        <v>30</v>
      </c>
      <c r="Q24" s="212" t="s">
        <v>30</v>
      </c>
      <c r="R24" s="212" t="s">
        <v>30</v>
      </c>
      <c r="S24" s="212" t="s">
        <v>30</v>
      </c>
      <c r="T24" s="212" t="s">
        <v>30</v>
      </c>
    </row>
    <row r="25" spans="1:20">
      <c r="A25" s="197" t="s">
        <v>32</v>
      </c>
      <c r="B25" s="199">
        <v>44</v>
      </c>
      <c r="C25" s="199">
        <v>44</v>
      </c>
      <c r="D25" s="199">
        <v>45</v>
      </c>
      <c r="E25" s="199">
        <v>45</v>
      </c>
      <c r="F25" s="214">
        <v>46</v>
      </c>
      <c r="G25" s="219">
        <v>47</v>
      </c>
      <c r="H25" s="220">
        <v>49</v>
      </c>
      <c r="I25" s="219">
        <v>49</v>
      </c>
      <c r="J25" s="219">
        <v>45</v>
      </c>
      <c r="K25" s="219">
        <v>64</v>
      </c>
      <c r="L25" s="233" t="s">
        <v>30</v>
      </c>
      <c r="M25" s="233">
        <v>6</v>
      </c>
      <c r="N25" s="233" t="s">
        <v>30</v>
      </c>
      <c r="O25" s="212" t="s">
        <v>30</v>
      </c>
      <c r="P25" s="212" t="s">
        <v>30</v>
      </c>
      <c r="Q25" s="212" t="s">
        <v>30</v>
      </c>
      <c r="R25" s="212" t="s">
        <v>30</v>
      </c>
      <c r="S25" s="212" t="s">
        <v>30</v>
      </c>
      <c r="T25" s="212" t="s">
        <v>30</v>
      </c>
    </row>
    <row r="26" spans="1:20">
      <c r="A26" s="197" t="s">
        <v>3389</v>
      </c>
      <c r="B26" s="199">
        <v>40</v>
      </c>
      <c r="C26" s="199">
        <v>50</v>
      </c>
      <c r="D26" s="199">
        <v>38</v>
      </c>
      <c r="E26" s="199">
        <v>31</v>
      </c>
      <c r="F26" s="214">
        <v>30</v>
      </c>
      <c r="G26" s="219">
        <v>30</v>
      </c>
      <c r="H26" s="214" t="s">
        <v>30</v>
      </c>
      <c r="I26" s="199" t="s">
        <v>30</v>
      </c>
      <c r="J26" s="199" t="s">
        <v>30</v>
      </c>
      <c r="K26" s="199" t="s">
        <v>30</v>
      </c>
      <c r="L26" s="199" t="s">
        <v>30</v>
      </c>
      <c r="M26" s="199" t="s">
        <v>30</v>
      </c>
      <c r="N26" s="199" t="s">
        <v>30</v>
      </c>
      <c r="O26" s="212" t="s">
        <v>30</v>
      </c>
      <c r="P26" s="212" t="s">
        <v>30</v>
      </c>
      <c r="Q26" s="212" t="s">
        <v>30</v>
      </c>
      <c r="R26" s="212" t="s">
        <v>30</v>
      </c>
      <c r="S26" s="212" t="s">
        <v>30</v>
      </c>
      <c r="T26" s="212" t="s">
        <v>30</v>
      </c>
    </row>
    <row r="27" spans="1:20">
      <c r="A27" s="197" t="s">
        <v>3014</v>
      </c>
      <c r="B27" s="199">
        <v>219</v>
      </c>
      <c r="C27" s="199">
        <v>198</v>
      </c>
      <c r="D27" s="199">
        <v>194</v>
      </c>
      <c r="E27" s="199">
        <v>201</v>
      </c>
      <c r="F27" s="214">
        <v>184</v>
      </c>
      <c r="G27" s="219">
        <v>191</v>
      </c>
      <c r="H27" s="220">
        <v>191</v>
      </c>
      <c r="I27" s="219">
        <v>169</v>
      </c>
      <c r="J27" s="219">
        <v>113</v>
      </c>
      <c r="K27" s="219">
        <v>136</v>
      </c>
      <c r="L27" s="233" t="s">
        <v>30</v>
      </c>
      <c r="M27" s="233">
        <v>212</v>
      </c>
      <c r="N27" s="233" t="s">
        <v>53</v>
      </c>
      <c r="O27" s="212" t="s">
        <v>52</v>
      </c>
      <c r="P27" s="212" t="s">
        <v>52</v>
      </c>
      <c r="Q27" s="212" t="s">
        <v>52</v>
      </c>
      <c r="R27" s="212" t="s">
        <v>52</v>
      </c>
      <c r="S27" s="233" t="s">
        <v>53</v>
      </c>
      <c r="T27" s="233">
        <v>215</v>
      </c>
    </row>
    <row r="28" spans="1:20">
      <c r="A28" s="43"/>
      <c r="B28" s="14"/>
      <c r="C28" s="14"/>
      <c r="D28" s="14"/>
      <c r="E28" s="14"/>
      <c r="F28" s="14"/>
      <c r="G28" s="7"/>
      <c r="H28" s="7"/>
      <c r="I28" s="7"/>
      <c r="J28" s="7"/>
      <c r="K28" s="7"/>
      <c r="L28" s="5"/>
      <c r="M28" s="5"/>
      <c r="N28" s="5"/>
      <c r="O28" s="20"/>
      <c r="P28" s="20"/>
      <c r="Q28" s="20"/>
      <c r="R28" s="20"/>
    </row>
    <row r="29" spans="1:20">
      <c r="A29" s="526" t="s">
        <v>3295</v>
      </c>
      <c r="B29" s="526"/>
      <c r="C29" s="526"/>
      <c r="D29" s="526"/>
      <c r="E29" s="526"/>
      <c r="F29" s="526"/>
      <c r="G29" s="526"/>
      <c r="H29" s="526"/>
      <c r="I29" s="526"/>
      <c r="J29" s="526"/>
      <c r="K29" s="526"/>
      <c r="L29" s="526"/>
      <c r="M29" s="526"/>
      <c r="N29" s="526"/>
      <c r="O29" s="526"/>
      <c r="P29" s="526"/>
      <c r="Q29" s="526"/>
      <c r="R29" s="526"/>
      <c r="S29" s="526"/>
      <c r="T29" s="526"/>
    </row>
    <row r="30" spans="1:20" ht="15.75" customHeight="1">
      <c r="A30" s="531" t="s">
        <v>43</v>
      </c>
      <c r="B30" s="531"/>
      <c r="C30" s="531"/>
      <c r="D30" s="531"/>
      <c r="E30" s="531"/>
      <c r="F30" s="531"/>
      <c r="G30" s="531"/>
      <c r="H30" s="531"/>
      <c r="I30" s="531"/>
      <c r="J30" s="531"/>
      <c r="K30" s="531"/>
      <c r="L30" s="531"/>
      <c r="M30" s="531"/>
      <c r="N30" s="531"/>
      <c r="O30" s="531"/>
      <c r="P30" s="531"/>
      <c r="Q30" s="531"/>
      <c r="R30" s="531"/>
      <c r="S30" s="531"/>
      <c r="T30" s="531"/>
    </row>
    <row r="31" spans="1:20">
      <c r="A31" s="191"/>
      <c r="B31" s="193">
        <v>2003</v>
      </c>
      <c r="C31" s="193">
        <v>2004</v>
      </c>
      <c r="D31" s="193">
        <v>2005</v>
      </c>
      <c r="E31" s="193">
        <v>2006</v>
      </c>
      <c r="F31" s="193">
        <v>2007</v>
      </c>
      <c r="G31" s="194">
        <v>2008</v>
      </c>
      <c r="H31" s="194">
        <v>2009</v>
      </c>
      <c r="I31" s="194">
        <v>2010</v>
      </c>
      <c r="J31" s="194">
        <v>2011</v>
      </c>
      <c r="K31" s="194">
        <v>2012</v>
      </c>
      <c r="L31" s="194">
        <v>2013</v>
      </c>
      <c r="M31" s="194">
        <v>2014</v>
      </c>
      <c r="N31" s="194">
        <v>2015</v>
      </c>
      <c r="O31" s="194">
        <v>2016</v>
      </c>
      <c r="P31" s="194">
        <v>2017</v>
      </c>
      <c r="Q31" s="194">
        <v>2018</v>
      </c>
      <c r="R31" s="194">
        <v>2019</v>
      </c>
      <c r="S31" s="193">
        <v>2020</v>
      </c>
      <c r="T31" s="193">
        <v>2021</v>
      </c>
    </row>
    <row r="32" spans="1:20">
      <c r="A32" s="175" t="s">
        <v>18</v>
      </c>
      <c r="B32" s="205" t="s">
        <v>3296</v>
      </c>
      <c r="C32" s="205" t="s">
        <v>3297</v>
      </c>
      <c r="D32" s="205" t="s">
        <v>3298</v>
      </c>
      <c r="E32" s="205" t="s">
        <v>3299</v>
      </c>
      <c r="F32" s="206">
        <v>37.6</v>
      </c>
      <c r="G32" s="209">
        <v>28.06</v>
      </c>
      <c r="H32" s="235">
        <v>24.5</v>
      </c>
      <c r="I32" s="209">
        <v>23</v>
      </c>
      <c r="J32" s="209">
        <v>22.7</v>
      </c>
      <c r="K32" s="207">
        <v>18.2</v>
      </c>
      <c r="L32" s="207">
        <v>18.2</v>
      </c>
      <c r="M32" s="180">
        <v>16.510999999999999</v>
      </c>
      <c r="N32" s="180">
        <v>18.89</v>
      </c>
      <c r="O32" s="209">
        <v>19.642700000000001</v>
      </c>
      <c r="P32" s="212" t="s">
        <v>53</v>
      </c>
      <c r="Q32" s="212" t="s">
        <v>53</v>
      </c>
      <c r="R32" s="212" t="s">
        <v>53</v>
      </c>
      <c r="S32" s="196">
        <v>21.484119999999997</v>
      </c>
      <c r="T32" s="196">
        <v>27.7</v>
      </c>
    </row>
    <row r="33" spans="1:20">
      <c r="A33" s="197" t="s">
        <v>20</v>
      </c>
      <c r="B33" s="199" t="s">
        <v>3300</v>
      </c>
      <c r="C33" s="199" t="s">
        <v>3300</v>
      </c>
      <c r="D33" s="199" t="s">
        <v>3301</v>
      </c>
      <c r="E33" s="199">
        <v>1.2</v>
      </c>
      <c r="F33" s="214">
        <v>1.4</v>
      </c>
      <c r="G33" s="211">
        <v>2.1789999999999998</v>
      </c>
      <c r="H33" s="215">
        <v>2</v>
      </c>
      <c r="I33" s="219">
        <v>2.2999999999999998</v>
      </c>
      <c r="J33" s="219">
        <v>2.2000000000000002</v>
      </c>
      <c r="K33" s="211">
        <v>1.5</v>
      </c>
      <c r="L33" s="211">
        <v>0.6</v>
      </c>
      <c r="M33" s="213" t="s">
        <v>30</v>
      </c>
      <c r="N33" s="213" t="s">
        <v>30</v>
      </c>
      <c r="O33" s="212" t="s">
        <v>30</v>
      </c>
      <c r="P33" s="212" t="s">
        <v>30</v>
      </c>
      <c r="Q33" s="212" t="s">
        <v>30</v>
      </c>
      <c r="R33" s="212" t="s">
        <v>30</v>
      </c>
      <c r="S33" s="212" t="s">
        <v>30</v>
      </c>
      <c r="T33" s="212" t="s">
        <v>30</v>
      </c>
    </row>
    <row r="34" spans="1:20">
      <c r="A34" s="197" t="s">
        <v>24</v>
      </c>
      <c r="B34" s="199" t="s">
        <v>3302</v>
      </c>
      <c r="C34" s="199" t="s">
        <v>3303</v>
      </c>
      <c r="D34" s="199" t="s">
        <v>3054</v>
      </c>
      <c r="E34" s="199" t="s">
        <v>3304</v>
      </c>
      <c r="F34" s="214">
        <v>2.9</v>
      </c>
      <c r="G34" s="211">
        <v>2.35</v>
      </c>
      <c r="H34" s="215">
        <v>2.5</v>
      </c>
      <c r="I34" s="219">
        <v>1.7</v>
      </c>
      <c r="J34" s="219">
        <v>1.3</v>
      </c>
      <c r="K34" s="211">
        <v>0.6</v>
      </c>
      <c r="L34" s="211">
        <v>8.5000000000000006E-2</v>
      </c>
      <c r="M34" s="213" t="s">
        <v>30</v>
      </c>
      <c r="N34" s="213" t="s">
        <v>30</v>
      </c>
      <c r="O34" s="212" t="s">
        <v>30</v>
      </c>
      <c r="P34" s="212" t="s">
        <v>30</v>
      </c>
      <c r="Q34" s="212" t="s">
        <v>30</v>
      </c>
      <c r="R34" s="212" t="s">
        <v>30</v>
      </c>
      <c r="S34" s="212" t="s">
        <v>30</v>
      </c>
      <c r="T34" s="212" t="s">
        <v>30</v>
      </c>
    </row>
    <row r="35" spans="1:20">
      <c r="A35" s="197" t="s">
        <v>25</v>
      </c>
      <c r="B35" s="199" t="s">
        <v>3305</v>
      </c>
      <c r="C35" s="199" t="s">
        <v>3306</v>
      </c>
      <c r="D35" s="199" t="s">
        <v>3301</v>
      </c>
      <c r="E35" s="199" t="s">
        <v>3300</v>
      </c>
      <c r="F35" s="214">
        <v>1.4</v>
      </c>
      <c r="G35" s="211">
        <v>1.39</v>
      </c>
      <c r="H35" s="215">
        <v>1.4</v>
      </c>
      <c r="I35" s="219">
        <v>0.4</v>
      </c>
      <c r="J35" s="233" t="s">
        <v>30</v>
      </c>
      <c r="K35" s="233" t="s">
        <v>30</v>
      </c>
      <c r="L35" s="233" t="s">
        <v>30</v>
      </c>
      <c r="M35" s="213" t="s">
        <v>30</v>
      </c>
      <c r="N35" s="213" t="s">
        <v>30</v>
      </c>
      <c r="O35" s="212" t="s">
        <v>30</v>
      </c>
      <c r="P35" s="212" t="s">
        <v>30</v>
      </c>
      <c r="Q35" s="212" t="s">
        <v>30</v>
      </c>
      <c r="R35" s="212" t="s">
        <v>30</v>
      </c>
      <c r="S35" s="212" t="s">
        <v>30</v>
      </c>
      <c r="T35" s="212" t="s">
        <v>30</v>
      </c>
    </row>
    <row r="36" spans="1:20">
      <c r="A36" s="197" t="s">
        <v>26</v>
      </c>
      <c r="B36" s="199" t="s">
        <v>83</v>
      </c>
      <c r="C36" s="199" t="s">
        <v>3307</v>
      </c>
      <c r="D36" s="199" t="s">
        <v>3308</v>
      </c>
      <c r="E36" s="199" t="s">
        <v>3309</v>
      </c>
      <c r="F36" s="214" t="s">
        <v>30</v>
      </c>
      <c r="G36" s="198" t="s">
        <v>30</v>
      </c>
      <c r="H36" s="300" t="s">
        <v>30</v>
      </c>
      <c r="I36" s="300" t="s">
        <v>30</v>
      </c>
      <c r="J36" s="300" t="s">
        <v>30</v>
      </c>
      <c r="K36" s="198" t="s">
        <v>30</v>
      </c>
      <c r="L36" s="198" t="s">
        <v>30</v>
      </c>
      <c r="M36" s="228" t="s">
        <v>30</v>
      </c>
      <c r="N36" s="228" t="s">
        <v>30</v>
      </c>
      <c r="O36" s="212" t="s">
        <v>30</v>
      </c>
      <c r="P36" s="212" t="s">
        <v>30</v>
      </c>
      <c r="Q36" s="212" t="s">
        <v>30</v>
      </c>
      <c r="R36" s="212" t="s">
        <v>30</v>
      </c>
      <c r="S36" s="212" t="s">
        <v>30</v>
      </c>
      <c r="T36" s="212" t="s">
        <v>30</v>
      </c>
    </row>
    <row r="37" spans="1:20">
      <c r="A37" s="197" t="s">
        <v>29</v>
      </c>
      <c r="B37" s="199" t="s">
        <v>3306</v>
      </c>
      <c r="C37" s="199" t="s">
        <v>81</v>
      </c>
      <c r="D37" s="199" t="s">
        <v>83</v>
      </c>
      <c r="E37" s="199" t="s">
        <v>30</v>
      </c>
      <c r="F37" s="214" t="s">
        <v>30</v>
      </c>
      <c r="G37" s="198" t="s">
        <v>30</v>
      </c>
      <c r="H37" s="300" t="s">
        <v>30</v>
      </c>
      <c r="I37" s="300" t="s">
        <v>30</v>
      </c>
      <c r="J37" s="300" t="s">
        <v>30</v>
      </c>
      <c r="K37" s="198" t="s">
        <v>30</v>
      </c>
      <c r="L37" s="198" t="s">
        <v>30</v>
      </c>
      <c r="M37" s="228" t="s">
        <v>30</v>
      </c>
      <c r="N37" s="228" t="s">
        <v>30</v>
      </c>
      <c r="O37" s="212" t="s">
        <v>30</v>
      </c>
      <c r="P37" s="212" t="s">
        <v>30</v>
      </c>
      <c r="Q37" s="212" t="s">
        <v>30</v>
      </c>
      <c r="R37" s="212" t="s">
        <v>30</v>
      </c>
      <c r="S37" s="212" t="s">
        <v>30</v>
      </c>
      <c r="T37" s="212" t="s">
        <v>30</v>
      </c>
    </row>
    <row r="38" spans="1:20">
      <c r="A38" s="197" t="s">
        <v>32</v>
      </c>
      <c r="B38" s="199" t="s">
        <v>3057</v>
      </c>
      <c r="C38" s="199" t="s">
        <v>3310</v>
      </c>
      <c r="D38" s="199" t="s">
        <v>3024</v>
      </c>
      <c r="E38" s="199" t="s">
        <v>3311</v>
      </c>
      <c r="F38" s="214">
        <v>7.7</v>
      </c>
      <c r="G38" s="211">
        <v>6.1379999999999999</v>
      </c>
      <c r="H38" s="215">
        <v>6.8</v>
      </c>
      <c r="I38" s="219">
        <v>7.3</v>
      </c>
      <c r="J38" s="219">
        <v>7.4</v>
      </c>
      <c r="K38" s="211">
        <v>6</v>
      </c>
      <c r="L38" s="211">
        <v>2.6</v>
      </c>
      <c r="M38" s="213">
        <v>0.32800000000000001</v>
      </c>
      <c r="N38" s="213" t="s">
        <v>30</v>
      </c>
      <c r="O38" s="212" t="s">
        <v>30</v>
      </c>
      <c r="P38" s="212" t="s">
        <v>30</v>
      </c>
      <c r="Q38" s="212" t="s">
        <v>30</v>
      </c>
      <c r="R38" s="212" t="s">
        <v>30</v>
      </c>
      <c r="S38" s="212" t="s">
        <v>30</v>
      </c>
      <c r="T38" s="212" t="s">
        <v>30</v>
      </c>
    </row>
    <row r="39" spans="1:20">
      <c r="A39" s="197" t="s">
        <v>3389</v>
      </c>
      <c r="B39" s="199" t="s">
        <v>3033</v>
      </c>
      <c r="C39" s="199" t="s">
        <v>3312</v>
      </c>
      <c r="D39" s="199" t="s">
        <v>3035</v>
      </c>
      <c r="E39" s="199" t="s">
        <v>3313</v>
      </c>
      <c r="F39" s="214">
        <v>3.7</v>
      </c>
      <c r="G39" s="211">
        <v>2.19</v>
      </c>
      <c r="H39" s="300" t="s">
        <v>30</v>
      </c>
      <c r="I39" s="300" t="s">
        <v>30</v>
      </c>
      <c r="J39" s="198" t="s">
        <v>30</v>
      </c>
      <c r="K39" s="198" t="s">
        <v>30</v>
      </c>
      <c r="L39" s="198" t="s">
        <v>30</v>
      </c>
      <c r="M39" s="228" t="s">
        <v>30</v>
      </c>
      <c r="N39" s="228" t="s">
        <v>30</v>
      </c>
      <c r="O39" s="212" t="s">
        <v>30</v>
      </c>
      <c r="P39" s="212" t="s">
        <v>30</v>
      </c>
      <c r="Q39" s="212" t="s">
        <v>30</v>
      </c>
      <c r="R39" s="212" t="s">
        <v>30</v>
      </c>
      <c r="S39" s="212" t="s">
        <v>30</v>
      </c>
      <c r="T39" s="212" t="s">
        <v>30</v>
      </c>
    </row>
    <row r="40" spans="1:20">
      <c r="A40" s="197" t="s">
        <v>3014</v>
      </c>
      <c r="B40" s="199" t="s">
        <v>3314</v>
      </c>
      <c r="C40" s="199" t="s">
        <v>3315</v>
      </c>
      <c r="D40" s="199" t="s">
        <v>3316</v>
      </c>
      <c r="E40" s="199" t="s">
        <v>3243</v>
      </c>
      <c r="F40" s="214">
        <v>20.5</v>
      </c>
      <c r="G40" s="211">
        <v>13.8</v>
      </c>
      <c r="H40" s="215">
        <v>11.7</v>
      </c>
      <c r="I40" s="219">
        <v>11.3</v>
      </c>
      <c r="J40" s="219">
        <v>11.7</v>
      </c>
      <c r="K40" s="211">
        <v>10.1</v>
      </c>
      <c r="L40" s="211">
        <v>15</v>
      </c>
      <c r="M40" s="213">
        <v>16.183</v>
      </c>
      <c r="N40" s="213">
        <v>18.89</v>
      </c>
      <c r="O40" s="209">
        <v>19.642700000000001</v>
      </c>
      <c r="P40" s="212" t="s">
        <v>53</v>
      </c>
      <c r="Q40" s="212" t="s">
        <v>53</v>
      </c>
      <c r="R40" s="212" t="s">
        <v>53</v>
      </c>
      <c r="S40" s="196">
        <v>21.484119999999997</v>
      </c>
      <c r="T40" s="196">
        <v>27.7</v>
      </c>
    </row>
    <row r="41" spans="1:20">
      <c r="A41" s="43"/>
      <c r="B41" s="14"/>
      <c r="C41" s="14"/>
      <c r="D41" s="14"/>
      <c r="E41" s="14"/>
      <c r="F41" s="14"/>
      <c r="G41" s="152"/>
      <c r="H41" s="152"/>
      <c r="I41" s="7"/>
      <c r="J41" s="7"/>
      <c r="K41" s="152"/>
      <c r="L41" s="152"/>
      <c r="M41" s="8"/>
      <c r="N41" s="8"/>
      <c r="O41" s="152"/>
      <c r="P41" s="20"/>
      <c r="Q41" s="20"/>
      <c r="R41" s="20"/>
    </row>
    <row r="42" spans="1:20">
      <c r="A42" s="526" t="s">
        <v>3317</v>
      </c>
      <c r="B42" s="526"/>
      <c r="C42" s="526"/>
      <c r="D42" s="526"/>
      <c r="E42" s="526"/>
      <c r="F42" s="526"/>
      <c r="G42" s="526"/>
      <c r="H42" s="526"/>
      <c r="I42" s="526"/>
      <c r="J42" s="526"/>
      <c r="K42" s="526"/>
      <c r="L42" s="526"/>
      <c r="M42" s="526"/>
      <c r="N42" s="526"/>
      <c r="O42" s="526"/>
      <c r="P42" s="526"/>
      <c r="Q42" s="526"/>
      <c r="R42" s="526"/>
      <c r="S42" s="526"/>
      <c r="T42" s="526"/>
    </row>
    <row r="43" spans="1:20" ht="15.75" customHeight="1">
      <c r="A43" s="531" t="s">
        <v>47</v>
      </c>
      <c r="B43" s="531"/>
      <c r="C43" s="531"/>
      <c r="D43" s="531"/>
      <c r="E43" s="531"/>
      <c r="F43" s="531"/>
      <c r="G43" s="531"/>
      <c r="H43" s="531"/>
      <c r="I43" s="531"/>
      <c r="J43" s="531"/>
      <c r="K43" s="531"/>
      <c r="L43" s="531"/>
      <c r="M43" s="531"/>
      <c r="N43" s="531"/>
      <c r="O43" s="531"/>
      <c r="P43" s="531"/>
      <c r="Q43" s="531"/>
      <c r="R43" s="531"/>
      <c r="S43" s="531"/>
      <c r="T43" s="531"/>
    </row>
    <row r="44" spans="1:20">
      <c r="A44" s="191"/>
      <c r="B44" s="193">
        <v>2003</v>
      </c>
      <c r="C44" s="193">
        <v>2004</v>
      </c>
      <c r="D44" s="193">
        <v>2005</v>
      </c>
      <c r="E44" s="193">
        <v>2006</v>
      </c>
      <c r="F44" s="193">
        <v>2007</v>
      </c>
      <c r="G44" s="194">
        <v>2008</v>
      </c>
      <c r="H44" s="194">
        <v>2009</v>
      </c>
      <c r="I44" s="194">
        <v>2010</v>
      </c>
      <c r="J44" s="194">
        <v>2011</v>
      </c>
      <c r="K44" s="194">
        <v>2012</v>
      </c>
      <c r="L44" s="194">
        <v>2013</v>
      </c>
      <c r="M44" s="194">
        <v>2014</v>
      </c>
      <c r="N44" s="194">
        <v>2015</v>
      </c>
      <c r="O44" s="194">
        <v>2016</v>
      </c>
      <c r="P44" s="194">
        <v>2017</v>
      </c>
      <c r="Q44" s="194">
        <v>2018</v>
      </c>
      <c r="R44" s="194">
        <v>2019</v>
      </c>
      <c r="S44" s="193">
        <v>2020</v>
      </c>
      <c r="T44" s="193">
        <v>2021</v>
      </c>
    </row>
    <row r="45" spans="1:20">
      <c r="A45" s="175" t="s">
        <v>18</v>
      </c>
      <c r="B45" s="205" t="s">
        <v>3318</v>
      </c>
      <c r="C45" s="205" t="s">
        <v>3319</v>
      </c>
      <c r="D45" s="205" t="s">
        <v>3320</v>
      </c>
      <c r="E45" s="205" t="s">
        <v>3321</v>
      </c>
      <c r="F45" s="206">
        <v>145.69999999999999</v>
      </c>
      <c r="G45" s="209">
        <v>107.56</v>
      </c>
      <c r="H45" s="235">
        <v>100.9</v>
      </c>
      <c r="I45" s="207">
        <v>99.1</v>
      </c>
      <c r="J45" s="207">
        <v>89.5</v>
      </c>
      <c r="K45" s="207">
        <v>72.099999999999994</v>
      </c>
      <c r="L45" s="207">
        <v>80.3</v>
      </c>
      <c r="M45" s="207">
        <v>75.8</v>
      </c>
      <c r="N45" s="207">
        <v>102.6</v>
      </c>
      <c r="O45" s="209">
        <v>93.2</v>
      </c>
      <c r="P45" s="212" t="s">
        <v>52</v>
      </c>
      <c r="Q45" s="212" t="s">
        <v>52</v>
      </c>
      <c r="R45" s="212" t="s">
        <v>52</v>
      </c>
      <c r="S45" s="205">
        <v>101.5</v>
      </c>
      <c r="T45" s="205">
        <v>131.1</v>
      </c>
    </row>
    <row r="46" spans="1:20">
      <c r="A46" s="197" t="s">
        <v>20</v>
      </c>
      <c r="B46" s="199" t="s">
        <v>3035</v>
      </c>
      <c r="C46" s="199" t="s">
        <v>3042</v>
      </c>
      <c r="D46" s="199" t="s">
        <v>3322</v>
      </c>
      <c r="E46" s="199" t="s">
        <v>3055</v>
      </c>
      <c r="F46" s="214">
        <v>6.1</v>
      </c>
      <c r="G46" s="211">
        <v>8.94</v>
      </c>
      <c r="H46" s="215">
        <v>8.6999999999999993</v>
      </c>
      <c r="I46" s="219">
        <v>9.8000000000000007</v>
      </c>
      <c r="J46" s="219">
        <v>9.6</v>
      </c>
      <c r="K46" s="211">
        <v>6.3</v>
      </c>
      <c r="L46" s="211">
        <v>2.4</v>
      </c>
      <c r="M46" s="212" t="s">
        <v>30</v>
      </c>
      <c r="N46" s="212" t="s">
        <v>30</v>
      </c>
      <c r="O46" s="212" t="s">
        <v>30</v>
      </c>
      <c r="P46" s="212" t="s">
        <v>30</v>
      </c>
      <c r="Q46" s="212" t="s">
        <v>30</v>
      </c>
      <c r="R46" s="212" t="s">
        <v>30</v>
      </c>
      <c r="S46" s="212" t="s">
        <v>30</v>
      </c>
      <c r="T46" s="212" t="s">
        <v>30</v>
      </c>
    </row>
    <row r="47" spans="1:20">
      <c r="A47" s="197" t="s">
        <v>24</v>
      </c>
      <c r="B47" s="199" t="s">
        <v>3323</v>
      </c>
      <c r="C47" s="199" t="s">
        <v>3324</v>
      </c>
      <c r="D47" s="199" t="s">
        <v>3325</v>
      </c>
      <c r="E47" s="199" t="s">
        <v>3326</v>
      </c>
      <c r="F47" s="214">
        <v>13.4</v>
      </c>
      <c r="G47" s="211">
        <v>10.82</v>
      </c>
      <c r="H47" s="215">
        <v>11.4</v>
      </c>
      <c r="I47" s="211">
        <v>8</v>
      </c>
      <c r="J47" s="211">
        <v>5.8</v>
      </c>
      <c r="K47" s="219">
        <v>2.8</v>
      </c>
      <c r="L47" s="219">
        <v>0.4</v>
      </c>
      <c r="M47" s="233" t="s">
        <v>30</v>
      </c>
      <c r="N47" s="233" t="s">
        <v>30</v>
      </c>
      <c r="O47" s="212" t="s">
        <v>30</v>
      </c>
      <c r="P47" s="212" t="s">
        <v>30</v>
      </c>
      <c r="Q47" s="212" t="s">
        <v>30</v>
      </c>
      <c r="R47" s="212" t="s">
        <v>30</v>
      </c>
      <c r="S47" s="212" t="s">
        <v>30</v>
      </c>
      <c r="T47" s="212" t="s">
        <v>30</v>
      </c>
    </row>
    <row r="48" spans="1:20">
      <c r="A48" s="197" t="s">
        <v>25</v>
      </c>
      <c r="B48" s="199" t="s">
        <v>3327</v>
      </c>
      <c r="C48" s="199" t="s">
        <v>3022</v>
      </c>
      <c r="D48" s="199" t="s">
        <v>3322</v>
      </c>
      <c r="E48" s="199" t="s">
        <v>3031</v>
      </c>
      <c r="F48" s="214">
        <v>6.3</v>
      </c>
      <c r="G48" s="211">
        <v>6.4</v>
      </c>
      <c r="H48" s="215">
        <v>6.4</v>
      </c>
      <c r="I48" s="219">
        <v>1.8</v>
      </c>
      <c r="J48" s="233" t="s">
        <v>30</v>
      </c>
      <c r="K48" s="212" t="s">
        <v>30</v>
      </c>
      <c r="L48" s="212" t="s">
        <v>30</v>
      </c>
      <c r="M48" s="212" t="s">
        <v>30</v>
      </c>
      <c r="N48" s="212" t="s">
        <v>30</v>
      </c>
      <c r="O48" s="212" t="s">
        <v>30</v>
      </c>
      <c r="P48" s="212" t="s">
        <v>30</v>
      </c>
      <c r="Q48" s="212" t="s">
        <v>30</v>
      </c>
      <c r="R48" s="212" t="s">
        <v>30</v>
      </c>
      <c r="S48" s="212" t="s">
        <v>30</v>
      </c>
      <c r="T48" s="212" t="s">
        <v>30</v>
      </c>
    </row>
    <row r="49" spans="1:20">
      <c r="A49" s="197" t="s">
        <v>26</v>
      </c>
      <c r="B49" s="199" t="s">
        <v>3301</v>
      </c>
      <c r="C49" s="199" t="s">
        <v>84</v>
      </c>
      <c r="D49" s="199" t="s">
        <v>3328</v>
      </c>
      <c r="E49" s="199" t="s">
        <v>3329</v>
      </c>
      <c r="F49" s="214" t="s">
        <v>30</v>
      </c>
      <c r="G49" s="198" t="s">
        <v>30</v>
      </c>
      <c r="H49" s="300" t="s">
        <v>30</v>
      </c>
      <c r="I49" s="300" t="s">
        <v>30</v>
      </c>
      <c r="J49" s="233" t="s">
        <v>30</v>
      </c>
      <c r="K49" s="199" t="s">
        <v>30</v>
      </c>
      <c r="L49" s="199" t="s">
        <v>30</v>
      </c>
      <c r="M49" s="199" t="s">
        <v>30</v>
      </c>
      <c r="N49" s="199" t="s">
        <v>30</v>
      </c>
      <c r="O49" s="212" t="s">
        <v>30</v>
      </c>
      <c r="P49" s="212" t="s">
        <v>30</v>
      </c>
      <c r="Q49" s="212" t="s">
        <v>30</v>
      </c>
      <c r="R49" s="212" t="s">
        <v>30</v>
      </c>
      <c r="S49" s="212" t="s">
        <v>30</v>
      </c>
      <c r="T49" s="212" t="s">
        <v>30</v>
      </c>
    </row>
    <row r="50" spans="1:20">
      <c r="A50" s="197" t="s">
        <v>29</v>
      </c>
      <c r="B50" s="199" t="s">
        <v>3330</v>
      </c>
      <c r="C50" s="199" t="s">
        <v>3331</v>
      </c>
      <c r="D50" s="199" t="s">
        <v>3306</v>
      </c>
      <c r="E50" s="199" t="s">
        <v>30</v>
      </c>
      <c r="F50" s="214" t="s">
        <v>30</v>
      </c>
      <c r="G50" s="198" t="s">
        <v>30</v>
      </c>
      <c r="H50" s="300" t="s">
        <v>30</v>
      </c>
      <c r="I50" s="300" t="s">
        <v>30</v>
      </c>
      <c r="J50" s="233" t="s">
        <v>30</v>
      </c>
      <c r="K50" s="199" t="s">
        <v>30</v>
      </c>
      <c r="L50" s="199" t="s">
        <v>30</v>
      </c>
      <c r="M50" s="199" t="s">
        <v>30</v>
      </c>
      <c r="N50" s="199" t="s">
        <v>30</v>
      </c>
      <c r="O50" s="212" t="s">
        <v>30</v>
      </c>
      <c r="P50" s="212" t="s">
        <v>30</v>
      </c>
      <c r="Q50" s="212" t="s">
        <v>30</v>
      </c>
      <c r="R50" s="212" t="s">
        <v>30</v>
      </c>
      <c r="S50" s="212" t="s">
        <v>30</v>
      </c>
      <c r="T50" s="212" t="s">
        <v>30</v>
      </c>
    </row>
    <row r="51" spans="1:20">
      <c r="A51" s="197" t="s">
        <v>32</v>
      </c>
      <c r="B51" s="199" t="s">
        <v>3332</v>
      </c>
      <c r="C51" s="199" t="s">
        <v>3333</v>
      </c>
      <c r="D51" s="199" t="s">
        <v>3334</v>
      </c>
      <c r="E51" s="199" t="s">
        <v>3335</v>
      </c>
      <c r="F51" s="214">
        <v>19.100000000000001</v>
      </c>
      <c r="G51" s="211">
        <v>15.2</v>
      </c>
      <c r="H51" s="215">
        <v>20.3</v>
      </c>
      <c r="I51" s="219">
        <v>18.3</v>
      </c>
      <c r="J51" s="233">
        <v>18.5</v>
      </c>
      <c r="K51" s="219">
        <v>14.9</v>
      </c>
      <c r="L51" s="219">
        <v>6.6</v>
      </c>
      <c r="M51" s="233">
        <v>0.8</v>
      </c>
      <c r="N51" s="233" t="s">
        <v>30</v>
      </c>
      <c r="O51" s="212" t="s">
        <v>30</v>
      </c>
      <c r="P51" s="212" t="s">
        <v>30</v>
      </c>
      <c r="Q51" s="212" t="s">
        <v>30</v>
      </c>
      <c r="R51" s="212" t="s">
        <v>30</v>
      </c>
      <c r="S51" s="212" t="s">
        <v>30</v>
      </c>
      <c r="T51" s="212" t="s">
        <v>30</v>
      </c>
    </row>
    <row r="52" spans="1:20">
      <c r="A52" s="197" t="s">
        <v>3389</v>
      </c>
      <c r="B52" s="199" t="s">
        <v>3336</v>
      </c>
      <c r="C52" s="199" t="s">
        <v>3337</v>
      </c>
      <c r="D52" s="199" t="s">
        <v>3338</v>
      </c>
      <c r="E52" s="199" t="s">
        <v>3339</v>
      </c>
      <c r="F52" s="214">
        <v>19.5</v>
      </c>
      <c r="G52" s="211">
        <v>11.35</v>
      </c>
      <c r="H52" s="300" t="s">
        <v>30</v>
      </c>
      <c r="I52" s="300" t="s">
        <v>30</v>
      </c>
      <c r="J52" s="233" t="s">
        <v>30</v>
      </c>
      <c r="K52" s="199" t="s">
        <v>30</v>
      </c>
      <c r="L52" s="199" t="s">
        <v>30</v>
      </c>
      <c r="M52" s="199" t="s">
        <v>30</v>
      </c>
      <c r="N52" s="199" t="s">
        <v>30</v>
      </c>
      <c r="O52" s="212" t="s">
        <v>30</v>
      </c>
      <c r="P52" s="212" t="s">
        <v>30</v>
      </c>
      <c r="Q52" s="212" t="s">
        <v>30</v>
      </c>
      <c r="R52" s="212" t="s">
        <v>30</v>
      </c>
      <c r="S52" s="212" t="s">
        <v>30</v>
      </c>
      <c r="T52" s="212" t="s">
        <v>30</v>
      </c>
    </row>
    <row r="53" spans="1:20">
      <c r="A53" s="197" t="s">
        <v>3014</v>
      </c>
      <c r="B53" s="199" t="s">
        <v>3340</v>
      </c>
      <c r="C53" s="199" t="s">
        <v>3341</v>
      </c>
      <c r="D53" s="199" t="s">
        <v>3342</v>
      </c>
      <c r="E53" s="199" t="s">
        <v>3343</v>
      </c>
      <c r="F53" s="214">
        <v>81.3</v>
      </c>
      <c r="G53" s="211">
        <v>54.8</v>
      </c>
      <c r="H53" s="215">
        <v>54</v>
      </c>
      <c r="I53" s="219">
        <v>61.2</v>
      </c>
      <c r="J53" s="233">
        <v>55.6</v>
      </c>
      <c r="K53" s="219">
        <v>48.1</v>
      </c>
      <c r="L53" s="219">
        <v>70.900000000000006</v>
      </c>
      <c r="M53" s="212">
        <v>75</v>
      </c>
      <c r="N53" s="212">
        <v>102.6</v>
      </c>
      <c r="O53" s="209">
        <v>93.2</v>
      </c>
      <c r="P53" s="212" t="s">
        <v>52</v>
      </c>
      <c r="Q53" s="212" t="s">
        <v>52</v>
      </c>
      <c r="R53" s="212" t="s">
        <v>52</v>
      </c>
      <c r="S53" s="205">
        <v>101.5</v>
      </c>
      <c r="T53" s="205">
        <v>131.1</v>
      </c>
    </row>
    <row r="54" spans="1:20">
      <c r="A54" s="173" t="s">
        <v>48</v>
      </c>
      <c r="B54" s="2"/>
      <c r="C54" s="2"/>
      <c r="D54" s="2"/>
      <c r="E54" s="2"/>
      <c r="F54" s="2"/>
      <c r="G54" s="2"/>
      <c r="H54" s="2"/>
      <c r="I54" s="2"/>
      <c r="J54" s="2"/>
      <c r="K54" s="2"/>
      <c r="L54" s="2"/>
      <c r="M54" s="2"/>
      <c r="N54" s="2"/>
    </row>
  </sheetData>
  <mergeCells count="9">
    <mergeCell ref="A43:T43"/>
    <mergeCell ref="A16:T16"/>
    <mergeCell ref="A3:T3"/>
    <mergeCell ref="A1:T1"/>
    <mergeCell ref="A4:T4"/>
    <mergeCell ref="A17:T17"/>
    <mergeCell ref="A30:T30"/>
    <mergeCell ref="A29:T29"/>
    <mergeCell ref="A42:T4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70"/>
  <sheetViews>
    <sheetView workbookViewId="0">
      <selection activeCell="B5" sqref="B5:T5"/>
    </sheetView>
  </sheetViews>
  <sheetFormatPr defaultRowHeight="12.75"/>
  <cols>
    <col min="1" max="1" width="29.42578125" style="1" customWidth="1"/>
    <col min="2" max="6" width="6.7109375" style="1" customWidth="1"/>
    <col min="7" max="20" width="7.28515625" style="1" customWidth="1"/>
    <col min="21" max="256" width="9.140625" style="1"/>
    <col min="257" max="257" width="32" style="1" customWidth="1"/>
    <col min="258" max="258" width="8.42578125" style="1" customWidth="1"/>
    <col min="259" max="259" width="8.140625" style="1" customWidth="1"/>
    <col min="260" max="264" width="7.28515625" style="1" customWidth="1"/>
    <col min="265" max="267" width="8" style="1" customWidth="1"/>
    <col min="268" max="268" width="7.85546875" style="1" customWidth="1"/>
    <col min="269" max="269" width="8" style="1" customWidth="1"/>
    <col min="270" max="270" width="8.140625" style="1" customWidth="1"/>
    <col min="271" max="272" width="7.7109375" style="1" customWidth="1"/>
    <col min="273" max="274" width="8" style="1" customWidth="1"/>
    <col min="275" max="512" width="9.140625" style="1"/>
    <col min="513" max="513" width="32" style="1" customWidth="1"/>
    <col min="514" max="514" width="8.42578125" style="1" customWidth="1"/>
    <col min="515" max="515" width="8.140625" style="1" customWidth="1"/>
    <col min="516" max="520" width="7.28515625" style="1" customWidth="1"/>
    <col min="521" max="523" width="8" style="1" customWidth="1"/>
    <col min="524" max="524" width="7.85546875" style="1" customWidth="1"/>
    <col min="525" max="525" width="8" style="1" customWidth="1"/>
    <col min="526" max="526" width="8.140625" style="1" customWidth="1"/>
    <col min="527" max="528" width="7.7109375" style="1" customWidth="1"/>
    <col min="529" max="530" width="8" style="1" customWidth="1"/>
    <col min="531" max="768" width="9.140625" style="1"/>
    <col min="769" max="769" width="32" style="1" customWidth="1"/>
    <col min="770" max="770" width="8.42578125" style="1" customWidth="1"/>
    <col min="771" max="771" width="8.140625" style="1" customWidth="1"/>
    <col min="772" max="776" width="7.28515625" style="1" customWidth="1"/>
    <col min="777" max="779" width="8" style="1" customWidth="1"/>
    <col min="780" max="780" width="7.85546875" style="1" customWidth="1"/>
    <col min="781" max="781" width="8" style="1" customWidth="1"/>
    <col min="782" max="782" width="8.140625" style="1" customWidth="1"/>
    <col min="783" max="784" width="7.7109375" style="1" customWidth="1"/>
    <col min="785" max="786" width="8" style="1" customWidth="1"/>
    <col min="787" max="1024" width="9.140625" style="1"/>
    <col min="1025" max="1025" width="32" style="1" customWidth="1"/>
    <col min="1026" max="1026" width="8.42578125" style="1" customWidth="1"/>
    <col min="1027" max="1027" width="8.140625" style="1" customWidth="1"/>
    <col min="1028" max="1032" width="7.28515625" style="1" customWidth="1"/>
    <col min="1033" max="1035" width="8" style="1" customWidth="1"/>
    <col min="1036" max="1036" width="7.85546875" style="1" customWidth="1"/>
    <col min="1037" max="1037" width="8" style="1" customWidth="1"/>
    <col min="1038" max="1038" width="8.140625" style="1" customWidth="1"/>
    <col min="1039" max="1040" width="7.7109375" style="1" customWidth="1"/>
    <col min="1041" max="1042" width="8" style="1" customWidth="1"/>
    <col min="1043" max="1280" width="9.140625" style="1"/>
    <col min="1281" max="1281" width="32" style="1" customWidth="1"/>
    <col min="1282" max="1282" width="8.42578125" style="1" customWidth="1"/>
    <col min="1283" max="1283" width="8.140625" style="1" customWidth="1"/>
    <col min="1284" max="1288" width="7.28515625" style="1" customWidth="1"/>
    <col min="1289" max="1291" width="8" style="1" customWidth="1"/>
    <col min="1292" max="1292" width="7.85546875" style="1" customWidth="1"/>
    <col min="1293" max="1293" width="8" style="1" customWidth="1"/>
    <col min="1294" max="1294" width="8.140625" style="1" customWidth="1"/>
    <col min="1295" max="1296" width="7.7109375" style="1" customWidth="1"/>
    <col min="1297" max="1298" width="8" style="1" customWidth="1"/>
    <col min="1299" max="1536" width="9.140625" style="1"/>
    <col min="1537" max="1537" width="32" style="1" customWidth="1"/>
    <col min="1538" max="1538" width="8.42578125" style="1" customWidth="1"/>
    <col min="1539" max="1539" width="8.140625" style="1" customWidth="1"/>
    <col min="1540" max="1544" width="7.28515625" style="1" customWidth="1"/>
    <col min="1545" max="1547" width="8" style="1" customWidth="1"/>
    <col min="1548" max="1548" width="7.85546875" style="1" customWidth="1"/>
    <col min="1549" max="1549" width="8" style="1" customWidth="1"/>
    <col min="1550" max="1550" width="8.140625" style="1" customWidth="1"/>
    <col min="1551" max="1552" width="7.7109375" style="1" customWidth="1"/>
    <col min="1553" max="1554" width="8" style="1" customWidth="1"/>
    <col min="1555" max="1792" width="9.140625" style="1"/>
    <col min="1793" max="1793" width="32" style="1" customWidth="1"/>
    <col min="1794" max="1794" width="8.42578125" style="1" customWidth="1"/>
    <col min="1795" max="1795" width="8.140625" style="1" customWidth="1"/>
    <col min="1796" max="1800" width="7.28515625" style="1" customWidth="1"/>
    <col min="1801" max="1803" width="8" style="1" customWidth="1"/>
    <col min="1804" max="1804" width="7.85546875" style="1" customWidth="1"/>
    <col min="1805" max="1805" width="8" style="1" customWidth="1"/>
    <col min="1806" max="1806" width="8.140625" style="1" customWidth="1"/>
    <col min="1807" max="1808" width="7.7109375" style="1" customWidth="1"/>
    <col min="1809" max="1810" width="8" style="1" customWidth="1"/>
    <col min="1811" max="2048" width="9.140625" style="1"/>
    <col min="2049" max="2049" width="32" style="1" customWidth="1"/>
    <col min="2050" max="2050" width="8.42578125" style="1" customWidth="1"/>
    <col min="2051" max="2051" width="8.140625" style="1" customWidth="1"/>
    <col min="2052" max="2056" width="7.28515625" style="1" customWidth="1"/>
    <col min="2057" max="2059" width="8" style="1" customWidth="1"/>
    <col min="2060" max="2060" width="7.85546875" style="1" customWidth="1"/>
    <col min="2061" max="2061" width="8" style="1" customWidth="1"/>
    <col min="2062" max="2062" width="8.140625" style="1" customWidth="1"/>
    <col min="2063" max="2064" width="7.7109375" style="1" customWidth="1"/>
    <col min="2065" max="2066" width="8" style="1" customWidth="1"/>
    <col min="2067" max="2304" width="9.140625" style="1"/>
    <col min="2305" max="2305" width="32" style="1" customWidth="1"/>
    <col min="2306" max="2306" width="8.42578125" style="1" customWidth="1"/>
    <col min="2307" max="2307" width="8.140625" style="1" customWidth="1"/>
    <col min="2308" max="2312" width="7.28515625" style="1" customWidth="1"/>
    <col min="2313" max="2315" width="8" style="1" customWidth="1"/>
    <col min="2316" max="2316" width="7.85546875" style="1" customWidth="1"/>
    <col min="2317" max="2317" width="8" style="1" customWidth="1"/>
    <col min="2318" max="2318" width="8.140625" style="1" customWidth="1"/>
    <col min="2319" max="2320" width="7.7109375" style="1" customWidth="1"/>
    <col min="2321" max="2322" width="8" style="1" customWidth="1"/>
    <col min="2323" max="2560" width="9.140625" style="1"/>
    <col min="2561" max="2561" width="32" style="1" customWidth="1"/>
    <col min="2562" max="2562" width="8.42578125" style="1" customWidth="1"/>
    <col min="2563" max="2563" width="8.140625" style="1" customWidth="1"/>
    <col min="2564" max="2568" width="7.28515625" style="1" customWidth="1"/>
    <col min="2569" max="2571" width="8" style="1" customWidth="1"/>
    <col min="2572" max="2572" width="7.85546875" style="1" customWidth="1"/>
    <col min="2573" max="2573" width="8" style="1" customWidth="1"/>
    <col min="2574" max="2574" width="8.140625" style="1" customWidth="1"/>
    <col min="2575" max="2576" width="7.7109375" style="1" customWidth="1"/>
    <col min="2577" max="2578" width="8" style="1" customWidth="1"/>
    <col min="2579" max="2816" width="9.140625" style="1"/>
    <col min="2817" max="2817" width="32" style="1" customWidth="1"/>
    <col min="2818" max="2818" width="8.42578125" style="1" customWidth="1"/>
    <col min="2819" max="2819" width="8.140625" style="1" customWidth="1"/>
    <col min="2820" max="2824" width="7.28515625" style="1" customWidth="1"/>
    <col min="2825" max="2827" width="8" style="1" customWidth="1"/>
    <col min="2828" max="2828" width="7.85546875" style="1" customWidth="1"/>
    <col min="2829" max="2829" width="8" style="1" customWidth="1"/>
    <col min="2830" max="2830" width="8.140625" style="1" customWidth="1"/>
    <col min="2831" max="2832" width="7.7109375" style="1" customWidth="1"/>
    <col min="2833" max="2834" width="8" style="1" customWidth="1"/>
    <col min="2835" max="3072" width="9.140625" style="1"/>
    <col min="3073" max="3073" width="32" style="1" customWidth="1"/>
    <col min="3074" max="3074" width="8.42578125" style="1" customWidth="1"/>
    <col min="3075" max="3075" width="8.140625" style="1" customWidth="1"/>
    <col min="3076" max="3080" width="7.28515625" style="1" customWidth="1"/>
    <col min="3081" max="3083" width="8" style="1" customWidth="1"/>
    <col min="3084" max="3084" width="7.85546875" style="1" customWidth="1"/>
    <col min="3085" max="3085" width="8" style="1" customWidth="1"/>
    <col min="3086" max="3086" width="8.140625" style="1" customWidth="1"/>
    <col min="3087" max="3088" width="7.7109375" style="1" customWidth="1"/>
    <col min="3089" max="3090" width="8" style="1" customWidth="1"/>
    <col min="3091" max="3328" width="9.140625" style="1"/>
    <col min="3329" max="3329" width="32" style="1" customWidth="1"/>
    <col min="3330" max="3330" width="8.42578125" style="1" customWidth="1"/>
    <col min="3331" max="3331" width="8.140625" style="1" customWidth="1"/>
    <col min="3332" max="3336" width="7.28515625" style="1" customWidth="1"/>
    <col min="3337" max="3339" width="8" style="1" customWidth="1"/>
    <col min="3340" max="3340" width="7.85546875" style="1" customWidth="1"/>
    <col min="3341" max="3341" width="8" style="1" customWidth="1"/>
    <col min="3342" max="3342" width="8.140625" style="1" customWidth="1"/>
    <col min="3343" max="3344" width="7.7109375" style="1" customWidth="1"/>
    <col min="3345" max="3346" width="8" style="1" customWidth="1"/>
    <col min="3347" max="3584" width="9.140625" style="1"/>
    <col min="3585" max="3585" width="32" style="1" customWidth="1"/>
    <col min="3586" max="3586" width="8.42578125" style="1" customWidth="1"/>
    <col min="3587" max="3587" width="8.140625" style="1" customWidth="1"/>
    <col min="3588" max="3592" width="7.28515625" style="1" customWidth="1"/>
    <col min="3593" max="3595" width="8" style="1" customWidth="1"/>
    <col min="3596" max="3596" width="7.85546875" style="1" customWidth="1"/>
    <col min="3597" max="3597" width="8" style="1" customWidth="1"/>
    <col min="3598" max="3598" width="8.140625" style="1" customWidth="1"/>
    <col min="3599" max="3600" width="7.7109375" style="1" customWidth="1"/>
    <col min="3601" max="3602" width="8" style="1" customWidth="1"/>
    <col min="3603" max="3840" width="9.140625" style="1"/>
    <col min="3841" max="3841" width="32" style="1" customWidth="1"/>
    <col min="3842" max="3842" width="8.42578125" style="1" customWidth="1"/>
    <col min="3843" max="3843" width="8.140625" style="1" customWidth="1"/>
    <col min="3844" max="3848" width="7.28515625" style="1" customWidth="1"/>
    <col min="3849" max="3851" width="8" style="1" customWidth="1"/>
    <col min="3852" max="3852" width="7.85546875" style="1" customWidth="1"/>
    <col min="3853" max="3853" width="8" style="1" customWidth="1"/>
    <col min="3854" max="3854" width="8.140625" style="1" customWidth="1"/>
    <col min="3855" max="3856" width="7.7109375" style="1" customWidth="1"/>
    <col min="3857" max="3858" width="8" style="1" customWidth="1"/>
    <col min="3859" max="4096" width="9.140625" style="1"/>
    <col min="4097" max="4097" width="32" style="1" customWidth="1"/>
    <col min="4098" max="4098" width="8.42578125" style="1" customWidth="1"/>
    <col min="4099" max="4099" width="8.140625" style="1" customWidth="1"/>
    <col min="4100" max="4104" width="7.28515625" style="1" customWidth="1"/>
    <col min="4105" max="4107" width="8" style="1" customWidth="1"/>
    <col min="4108" max="4108" width="7.85546875" style="1" customWidth="1"/>
    <col min="4109" max="4109" width="8" style="1" customWidth="1"/>
    <col min="4110" max="4110" width="8.140625" style="1" customWidth="1"/>
    <col min="4111" max="4112" width="7.7109375" style="1" customWidth="1"/>
    <col min="4113" max="4114" width="8" style="1" customWidth="1"/>
    <col min="4115" max="4352" width="9.140625" style="1"/>
    <col min="4353" max="4353" width="32" style="1" customWidth="1"/>
    <col min="4354" max="4354" width="8.42578125" style="1" customWidth="1"/>
    <col min="4355" max="4355" width="8.140625" style="1" customWidth="1"/>
    <col min="4356" max="4360" width="7.28515625" style="1" customWidth="1"/>
    <col min="4361" max="4363" width="8" style="1" customWidth="1"/>
    <col min="4364" max="4364" width="7.85546875" style="1" customWidth="1"/>
    <col min="4365" max="4365" width="8" style="1" customWidth="1"/>
    <col min="4366" max="4366" width="8.140625" style="1" customWidth="1"/>
    <col min="4367" max="4368" width="7.7109375" style="1" customWidth="1"/>
    <col min="4369" max="4370" width="8" style="1" customWidth="1"/>
    <col min="4371" max="4608" width="9.140625" style="1"/>
    <col min="4609" max="4609" width="32" style="1" customWidth="1"/>
    <col min="4610" max="4610" width="8.42578125" style="1" customWidth="1"/>
    <col min="4611" max="4611" width="8.140625" style="1" customWidth="1"/>
    <col min="4612" max="4616" width="7.28515625" style="1" customWidth="1"/>
    <col min="4617" max="4619" width="8" style="1" customWidth="1"/>
    <col min="4620" max="4620" width="7.85546875" style="1" customWidth="1"/>
    <col min="4621" max="4621" width="8" style="1" customWidth="1"/>
    <col min="4622" max="4622" width="8.140625" style="1" customWidth="1"/>
    <col min="4623" max="4624" width="7.7109375" style="1" customWidth="1"/>
    <col min="4625" max="4626" width="8" style="1" customWidth="1"/>
    <col min="4627" max="4864" width="9.140625" style="1"/>
    <col min="4865" max="4865" width="32" style="1" customWidth="1"/>
    <col min="4866" max="4866" width="8.42578125" style="1" customWidth="1"/>
    <col min="4867" max="4867" width="8.140625" style="1" customWidth="1"/>
    <col min="4868" max="4872" width="7.28515625" style="1" customWidth="1"/>
    <col min="4873" max="4875" width="8" style="1" customWidth="1"/>
    <col min="4876" max="4876" width="7.85546875" style="1" customWidth="1"/>
    <col min="4877" max="4877" width="8" style="1" customWidth="1"/>
    <col min="4878" max="4878" width="8.140625" style="1" customWidth="1"/>
    <col min="4879" max="4880" width="7.7109375" style="1" customWidth="1"/>
    <col min="4881" max="4882" width="8" style="1" customWidth="1"/>
    <col min="4883" max="5120" width="9.140625" style="1"/>
    <col min="5121" max="5121" width="32" style="1" customWidth="1"/>
    <col min="5122" max="5122" width="8.42578125" style="1" customWidth="1"/>
    <col min="5123" max="5123" width="8.140625" style="1" customWidth="1"/>
    <col min="5124" max="5128" width="7.28515625" style="1" customWidth="1"/>
    <col min="5129" max="5131" width="8" style="1" customWidth="1"/>
    <col min="5132" max="5132" width="7.85546875" style="1" customWidth="1"/>
    <col min="5133" max="5133" width="8" style="1" customWidth="1"/>
    <col min="5134" max="5134" width="8.140625" style="1" customWidth="1"/>
    <col min="5135" max="5136" width="7.7109375" style="1" customWidth="1"/>
    <col min="5137" max="5138" width="8" style="1" customWidth="1"/>
    <col min="5139" max="5376" width="9.140625" style="1"/>
    <col min="5377" max="5377" width="32" style="1" customWidth="1"/>
    <col min="5378" max="5378" width="8.42578125" style="1" customWidth="1"/>
    <col min="5379" max="5379" width="8.140625" style="1" customWidth="1"/>
    <col min="5380" max="5384" width="7.28515625" style="1" customWidth="1"/>
    <col min="5385" max="5387" width="8" style="1" customWidth="1"/>
    <col min="5388" max="5388" width="7.85546875" style="1" customWidth="1"/>
    <col min="5389" max="5389" width="8" style="1" customWidth="1"/>
    <col min="5390" max="5390" width="8.140625" style="1" customWidth="1"/>
    <col min="5391" max="5392" width="7.7109375" style="1" customWidth="1"/>
    <col min="5393" max="5394" width="8" style="1" customWidth="1"/>
    <col min="5395" max="5632" width="9.140625" style="1"/>
    <col min="5633" max="5633" width="32" style="1" customWidth="1"/>
    <col min="5634" max="5634" width="8.42578125" style="1" customWidth="1"/>
    <col min="5635" max="5635" width="8.140625" style="1" customWidth="1"/>
    <col min="5636" max="5640" width="7.28515625" style="1" customWidth="1"/>
    <col min="5641" max="5643" width="8" style="1" customWidth="1"/>
    <col min="5644" max="5644" width="7.85546875" style="1" customWidth="1"/>
    <col min="5645" max="5645" width="8" style="1" customWidth="1"/>
    <col min="5646" max="5646" width="8.140625" style="1" customWidth="1"/>
    <col min="5647" max="5648" width="7.7109375" style="1" customWidth="1"/>
    <col min="5649" max="5650" width="8" style="1" customWidth="1"/>
    <col min="5651" max="5888" width="9.140625" style="1"/>
    <col min="5889" max="5889" width="32" style="1" customWidth="1"/>
    <col min="5890" max="5890" width="8.42578125" style="1" customWidth="1"/>
    <col min="5891" max="5891" width="8.140625" style="1" customWidth="1"/>
    <col min="5892" max="5896" width="7.28515625" style="1" customWidth="1"/>
    <col min="5897" max="5899" width="8" style="1" customWidth="1"/>
    <col min="5900" max="5900" width="7.85546875" style="1" customWidth="1"/>
    <col min="5901" max="5901" width="8" style="1" customWidth="1"/>
    <col min="5902" max="5902" width="8.140625" style="1" customWidth="1"/>
    <col min="5903" max="5904" width="7.7109375" style="1" customWidth="1"/>
    <col min="5905" max="5906" width="8" style="1" customWidth="1"/>
    <col min="5907" max="6144" width="9.140625" style="1"/>
    <col min="6145" max="6145" width="32" style="1" customWidth="1"/>
    <col min="6146" max="6146" width="8.42578125" style="1" customWidth="1"/>
    <col min="6147" max="6147" width="8.140625" style="1" customWidth="1"/>
    <col min="6148" max="6152" width="7.28515625" style="1" customWidth="1"/>
    <col min="6153" max="6155" width="8" style="1" customWidth="1"/>
    <col min="6156" max="6156" width="7.85546875" style="1" customWidth="1"/>
    <col min="6157" max="6157" width="8" style="1" customWidth="1"/>
    <col min="6158" max="6158" width="8.140625" style="1" customWidth="1"/>
    <col min="6159" max="6160" width="7.7109375" style="1" customWidth="1"/>
    <col min="6161" max="6162" width="8" style="1" customWidth="1"/>
    <col min="6163" max="6400" width="9.140625" style="1"/>
    <col min="6401" max="6401" width="32" style="1" customWidth="1"/>
    <col min="6402" max="6402" width="8.42578125" style="1" customWidth="1"/>
    <col min="6403" max="6403" width="8.140625" style="1" customWidth="1"/>
    <col min="6404" max="6408" width="7.28515625" style="1" customWidth="1"/>
    <col min="6409" max="6411" width="8" style="1" customWidth="1"/>
    <col min="6412" max="6412" width="7.85546875" style="1" customWidth="1"/>
    <col min="6413" max="6413" width="8" style="1" customWidth="1"/>
    <col min="6414" max="6414" width="8.140625" style="1" customWidth="1"/>
    <col min="6415" max="6416" width="7.7109375" style="1" customWidth="1"/>
    <col min="6417" max="6418" width="8" style="1" customWidth="1"/>
    <col min="6419" max="6656" width="9.140625" style="1"/>
    <col min="6657" max="6657" width="32" style="1" customWidth="1"/>
    <col min="6658" max="6658" width="8.42578125" style="1" customWidth="1"/>
    <col min="6659" max="6659" width="8.140625" style="1" customWidth="1"/>
    <col min="6660" max="6664" width="7.28515625" style="1" customWidth="1"/>
    <col min="6665" max="6667" width="8" style="1" customWidth="1"/>
    <col min="6668" max="6668" width="7.85546875" style="1" customWidth="1"/>
    <col min="6669" max="6669" width="8" style="1" customWidth="1"/>
    <col min="6670" max="6670" width="8.140625" style="1" customWidth="1"/>
    <col min="6671" max="6672" width="7.7109375" style="1" customWidth="1"/>
    <col min="6673" max="6674" width="8" style="1" customWidth="1"/>
    <col min="6675" max="6912" width="9.140625" style="1"/>
    <col min="6913" max="6913" width="32" style="1" customWidth="1"/>
    <col min="6914" max="6914" width="8.42578125" style="1" customWidth="1"/>
    <col min="6915" max="6915" width="8.140625" style="1" customWidth="1"/>
    <col min="6916" max="6920" width="7.28515625" style="1" customWidth="1"/>
    <col min="6921" max="6923" width="8" style="1" customWidth="1"/>
    <col min="6924" max="6924" width="7.85546875" style="1" customWidth="1"/>
    <col min="6925" max="6925" width="8" style="1" customWidth="1"/>
    <col min="6926" max="6926" width="8.140625" style="1" customWidth="1"/>
    <col min="6927" max="6928" width="7.7109375" style="1" customWidth="1"/>
    <col min="6929" max="6930" width="8" style="1" customWidth="1"/>
    <col min="6931" max="7168" width="9.140625" style="1"/>
    <col min="7169" max="7169" width="32" style="1" customWidth="1"/>
    <col min="7170" max="7170" width="8.42578125" style="1" customWidth="1"/>
    <col min="7171" max="7171" width="8.140625" style="1" customWidth="1"/>
    <col min="7172" max="7176" width="7.28515625" style="1" customWidth="1"/>
    <col min="7177" max="7179" width="8" style="1" customWidth="1"/>
    <col min="7180" max="7180" width="7.85546875" style="1" customWidth="1"/>
    <col min="7181" max="7181" width="8" style="1" customWidth="1"/>
    <col min="7182" max="7182" width="8.140625" style="1" customWidth="1"/>
    <col min="7183" max="7184" width="7.7109375" style="1" customWidth="1"/>
    <col min="7185" max="7186" width="8" style="1" customWidth="1"/>
    <col min="7187" max="7424" width="9.140625" style="1"/>
    <col min="7425" max="7425" width="32" style="1" customWidth="1"/>
    <col min="7426" max="7426" width="8.42578125" style="1" customWidth="1"/>
    <col min="7427" max="7427" width="8.140625" style="1" customWidth="1"/>
    <col min="7428" max="7432" width="7.28515625" style="1" customWidth="1"/>
    <col min="7433" max="7435" width="8" style="1" customWidth="1"/>
    <col min="7436" max="7436" width="7.85546875" style="1" customWidth="1"/>
    <col min="7437" max="7437" width="8" style="1" customWidth="1"/>
    <col min="7438" max="7438" width="8.140625" style="1" customWidth="1"/>
    <col min="7439" max="7440" width="7.7109375" style="1" customWidth="1"/>
    <col min="7441" max="7442" width="8" style="1" customWidth="1"/>
    <col min="7443" max="7680" width="9.140625" style="1"/>
    <col min="7681" max="7681" width="32" style="1" customWidth="1"/>
    <col min="7682" max="7682" width="8.42578125" style="1" customWidth="1"/>
    <col min="7683" max="7683" width="8.140625" style="1" customWidth="1"/>
    <col min="7684" max="7688" width="7.28515625" style="1" customWidth="1"/>
    <col min="7689" max="7691" width="8" style="1" customWidth="1"/>
    <col min="7692" max="7692" width="7.85546875" style="1" customWidth="1"/>
    <col min="7693" max="7693" width="8" style="1" customWidth="1"/>
    <col min="7694" max="7694" width="8.140625" style="1" customWidth="1"/>
    <col min="7695" max="7696" width="7.7109375" style="1" customWidth="1"/>
    <col min="7697" max="7698" width="8" style="1" customWidth="1"/>
    <col min="7699" max="7936" width="9.140625" style="1"/>
    <col min="7937" max="7937" width="32" style="1" customWidth="1"/>
    <col min="7938" max="7938" width="8.42578125" style="1" customWidth="1"/>
    <col min="7939" max="7939" width="8.140625" style="1" customWidth="1"/>
    <col min="7940" max="7944" width="7.28515625" style="1" customWidth="1"/>
    <col min="7945" max="7947" width="8" style="1" customWidth="1"/>
    <col min="7948" max="7948" width="7.85546875" style="1" customWidth="1"/>
    <col min="7949" max="7949" width="8" style="1" customWidth="1"/>
    <col min="7950" max="7950" width="8.140625" style="1" customWidth="1"/>
    <col min="7951" max="7952" width="7.7109375" style="1" customWidth="1"/>
    <col min="7953" max="7954" width="8" style="1" customWidth="1"/>
    <col min="7955" max="8192" width="9.140625" style="1"/>
    <col min="8193" max="8193" width="32" style="1" customWidth="1"/>
    <col min="8194" max="8194" width="8.42578125" style="1" customWidth="1"/>
    <col min="8195" max="8195" width="8.140625" style="1" customWidth="1"/>
    <col min="8196" max="8200" width="7.28515625" style="1" customWidth="1"/>
    <col min="8201" max="8203" width="8" style="1" customWidth="1"/>
    <col min="8204" max="8204" width="7.85546875" style="1" customWidth="1"/>
    <col min="8205" max="8205" width="8" style="1" customWidth="1"/>
    <col min="8206" max="8206" width="8.140625" style="1" customWidth="1"/>
    <col min="8207" max="8208" width="7.7109375" style="1" customWidth="1"/>
    <col min="8209" max="8210" width="8" style="1" customWidth="1"/>
    <col min="8211" max="8448" width="9.140625" style="1"/>
    <col min="8449" max="8449" width="32" style="1" customWidth="1"/>
    <col min="8450" max="8450" width="8.42578125" style="1" customWidth="1"/>
    <col min="8451" max="8451" width="8.140625" style="1" customWidth="1"/>
    <col min="8452" max="8456" width="7.28515625" style="1" customWidth="1"/>
    <col min="8457" max="8459" width="8" style="1" customWidth="1"/>
    <col min="8460" max="8460" width="7.85546875" style="1" customWidth="1"/>
    <col min="8461" max="8461" width="8" style="1" customWidth="1"/>
    <col min="8462" max="8462" width="8.140625" style="1" customWidth="1"/>
    <col min="8463" max="8464" width="7.7109375" style="1" customWidth="1"/>
    <col min="8465" max="8466" width="8" style="1" customWidth="1"/>
    <col min="8467" max="8704" width="9.140625" style="1"/>
    <col min="8705" max="8705" width="32" style="1" customWidth="1"/>
    <col min="8706" max="8706" width="8.42578125" style="1" customWidth="1"/>
    <col min="8707" max="8707" width="8.140625" style="1" customWidth="1"/>
    <col min="8708" max="8712" width="7.28515625" style="1" customWidth="1"/>
    <col min="8713" max="8715" width="8" style="1" customWidth="1"/>
    <col min="8716" max="8716" width="7.85546875" style="1" customWidth="1"/>
    <col min="8717" max="8717" width="8" style="1" customWidth="1"/>
    <col min="8718" max="8718" width="8.140625" style="1" customWidth="1"/>
    <col min="8719" max="8720" width="7.7109375" style="1" customWidth="1"/>
    <col min="8721" max="8722" width="8" style="1" customWidth="1"/>
    <col min="8723" max="8960" width="9.140625" style="1"/>
    <col min="8961" max="8961" width="32" style="1" customWidth="1"/>
    <col min="8962" max="8962" width="8.42578125" style="1" customWidth="1"/>
    <col min="8963" max="8963" width="8.140625" style="1" customWidth="1"/>
    <col min="8964" max="8968" width="7.28515625" style="1" customWidth="1"/>
    <col min="8969" max="8971" width="8" style="1" customWidth="1"/>
    <col min="8972" max="8972" width="7.85546875" style="1" customWidth="1"/>
    <col min="8973" max="8973" width="8" style="1" customWidth="1"/>
    <col min="8974" max="8974" width="8.140625" style="1" customWidth="1"/>
    <col min="8975" max="8976" width="7.7109375" style="1" customWidth="1"/>
    <col min="8977" max="8978" width="8" style="1" customWidth="1"/>
    <col min="8979" max="9216" width="9.140625" style="1"/>
    <col min="9217" max="9217" width="32" style="1" customWidth="1"/>
    <col min="9218" max="9218" width="8.42578125" style="1" customWidth="1"/>
    <col min="9219" max="9219" width="8.140625" style="1" customWidth="1"/>
    <col min="9220" max="9224" width="7.28515625" style="1" customWidth="1"/>
    <col min="9225" max="9227" width="8" style="1" customWidth="1"/>
    <col min="9228" max="9228" width="7.85546875" style="1" customWidth="1"/>
    <col min="9229" max="9229" width="8" style="1" customWidth="1"/>
    <col min="9230" max="9230" width="8.140625" style="1" customWidth="1"/>
    <col min="9231" max="9232" width="7.7109375" style="1" customWidth="1"/>
    <col min="9233" max="9234" width="8" style="1" customWidth="1"/>
    <col min="9235" max="9472" width="9.140625" style="1"/>
    <col min="9473" max="9473" width="32" style="1" customWidth="1"/>
    <col min="9474" max="9474" width="8.42578125" style="1" customWidth="1"/>
    <col min="9475" max="9475" width="8.140625" style="1" customWidth="1"/>
    <col min="9476" max="9480" width="7.28515625" style="1" customWidth="1"/>
    <col min="9481" max="9483" width="8" style="1" customWidth="1"/>
    <col min="9484" max="9484" width="7.85546875" style="1" customWidth="1"/>
    <col min="9485" max="9485" width="8" style="1" customWidth="1"/>
    <col min="9486" max="9486" width="8.140625" style="1" customWidth="1"/>
    <col min="9487" max="9488" width="7.7109375" style="1" customWidth="1"/>
    <col min="9489" max="9490" width="8" style="1" customWidth="1"/>
    <col min="9491" max="9728" width="9.140625" style="1"/>
    <col min="9729" max="9729" width="32" style="1" customWidth="1"/>
    <col min="9730" max="9730" width="8.42578125" style="1" customWidth="1"/>
    <col min="9731" max="9731" width="8.140625" style="1" customWidth="1"/>
    <col min="9732" max="9736" width="7.28515625" style="1" customWidth="1"/>
    <col min="9737" max="9739" width="8" style="1" customWidth="1"/>
    <col min="9740" max="9740" width="7.85546875" style="1" customWidth="1"/>
    <col min="9741" max="9741" width="8" style="1" customWidth="1"/>
    <col min="9742" max="9742" width="8.140625" style="1" customWidth="1"/>
    <col min="9743" max="9744" width="7.7109375" style="1" customWidth="1"/>
    <col min="9745" max="9746" width="8" style="1" customWidth="1"/>
    <col min="9747" max="9984" width="9.140625" style="1"/>
    <col min="9985" max="9985" width="32" style="1" customWidth="1"/>
    <col min="9986" max="9986" width="8.42578125" style="1" customWidth="1"/>
    <col min="9987" max="9987" width="8.140625" style="1" customWidth="1"/>
    <col min="9988" max="9992" width="7.28515625" style="1" customWidth="1"/>
    <col min="9993" max="9995" width="8" style="1" customWidth="1"/>
    <col min="9996" max="9996" width="7.85546875" style="1" customWidth="1"/>
    <col min="9997" max="9997" width="8" style="1" customWidth="1"/>
    <col min="9998" max="9998" width="8.140625" style="1" customWidth="1"/>
    <col min="9999" max="10000" width="7.7109375" style="1" customWidth="1"/>
    <col min="10001" max="10002" width="8" style="1" customWidth="1"/>
    <col min="10003" max="10240" width="9.140625" style="1"/>
    <col min="10241" max="10241" width="32" style="1" customWidth="1"/>
    <col min="10242" max="10242" width="8.42578125" style="1" customWidth="1"/>
    <col min="10243" max="10243" width="8.140625" style="1" customWidth="1"/>
    <col min="10244" max="10248" width="7.28515625" style="1" customWidth="1"/>
    <col min="10249" max="10251" width="8" style="1" customWidth="1"/>
    <col min="10252" max="10252" width="7.85546875" style="1" customWidth="1"/>
    <col min="10253" max="10253" width="8" style="1" customWidth="1"/>
    <col min="10254" max="10254" width="8.140625" style="1" customWidth="1"/>
    <col min="10255" max="10256" width="7.7109375" style="1" customWidth="1"/>
    <col min="10257" max="10258" width="8" style="1" customWidth="1"/>
    <col min="10259" max="10496" width="9.140625" style="1"/>
    <col min="10497" max="10497" width="32" style="1" customWidth="1"/>
    <col min="10498" max="10498" width="8.42578125" style="1" customWidth="1"/>
    <col min="10499" max="10499" width="8.140625" style="1" customWidth="1"/>
    <col min="10500" max="10504" width="7.28515625" style="1" customWidth="1"/>
    <col min="10505" max="10507" width="8" style="1" customWidth="1"/>
    <col min="10508" max="10508" width="7.85546875" style="1" customWidth="1"/>
    <col min="10509" max="10509" width="8" style="1" customWidth="1"/>
    <col min="10510" max="10510" width="8.140625" style="1" customWidth="1"/>
    <col min="10511" max="10512" width="7.7109375" style="1" customWidth="1"/>
    <col min="10513" max="10514" width="8" style="1" customWidth="1"/>
    <col min="10515" max="10752" width="9.140625" style="1"/>
    <col min="10753" max="10753" width="32" style="1" customWidth="1"/>
    <col min="10754" max="10754" width="8.42578125" style="1" customWidth="1"/>
    <col min="10755" max="10755" width="8.140625" style="1" customWidth="1"/>
    <col min="10756" max="10760" width="7.28515625" style="1" customWidth="1"/>
    <col min="10761" max="10763" width="8" style="1" customWidth="1"/>
    <col min="10764" max="10764" width="7.85546875" style="1" customWidth="1"/>
    <col min="10765" max="10765" width="8" style="1" customWidth="1"/>
    <col min="10766" max="10766" width="8.140625" style="1" customWidth="1"/>
    <col min="10767" max="10768" width="7.7109375" style="1" customWidth="1"/>
    <col min="10769" max="10770" width="8" style="1" customWidth="1"/>
    <col min="10771" max="11008" width="9.140625" style="1"/>
    <col min="11009" max="11009" width="32" style="1" customWidth="1"/>
    <col min="11010" max="11010" width="8.42578125" style="1" customWidth="1"/>
    <col min="11011" max="11011" width="8.140625" style="1" customWidth="1"/>
    <col min="11012" max="11016" width="7.28515625" style="1" customWidth="1"/>
    <col min="11017" max="11019" width="8" style="1" customWidth="1"/>
    <col min="11020" max="11020" width="7.85546875" style="1" customWidth="1"/>
    <col min="11021" max="11021" width="8" style="1" customWidth="1"/>
    <col min="11022" max="11022" width="8.140625" style="1" customWidth="1"/>
    <col min="11023" max="11024" width="7.7109375" style="1" customWidth="1"/>
    <col min="11025" max="11026" width="8" style="1" customWidth="1"/>
    <col min="11027" max="11264" width="9.140625" style="1"/>
    <col min="11265" max="11265" width="32" style="1" customWidth="1"/>
    <col min="11266" max="11266" width="8.42578125" style="1" customWidth="1"/>
    <col min="11267" max="11267" width="8.140625" style="1" customWidth="1"/>
    <col min="11268" max="11272" width="7.28515625" style="1" customWidth="1"/>
    <col min="11273" max="11275" width="8" style="1" customWidth="1"/>
    <col min="11276" max="11276" width="7.85546875" style="1" customWidth="1"/>
    <col min="11277" max="11277" width="8" style="1" customWidth="1"/>
    <col min="11278" max="11278" width="8.140625" style="1" customWidth="1"/>
    <col min="11279" max="11280" width="7.7109375" style="1" customWidth="1"/>
    <col min="11281" max="11282" width="8" style="1" customWidth="1"/>
    <col min="11283" max="11520" width="9.140625" style="1"/>
    <col min="11521" max="11521" width="32" style="1" customWidth="1"/>
    <col min="11522" max="11522" width="8.42578125" style="1" customWidth="1"/>
    <col min="11523" max="11523" width="8.140625" style="1" customWidth="1"/>
    <col min="11524" max="11528" width="7.28515625" style="1" customWidth="1"/>
    <col min="11529" max="11531" width="8" style="1" customWidth="1"/>
    <col min="11532" max="11532" width="7.85546875" style="1" customWidth="1"/>
    <col min="11533" max="11533" width="8" style="1" customWidth="1"/>
    <col min="11534" max="11534" width="8.140625" style="1" customWidth="1"/>
    <col min="11535" max="11536" width="7.7109375" style="1" customWidth="1"/>
    <col min="11537" max="11538" width="8" style="1" customWidth="1"/>
    <col min="11539" max="11776" width="9.140625" style="1"/>
    <col min="11777" max="11777" width="32" style="1" customWidth="1"/>
    <col min="11778" max="11778" width="8.42578125" style="1" customWidth="1"/>
    <col min="11779" max="11779" width="8.140625" style="1" customWidth="1"/>
    <col min="11780" max="11784" width="7.28515625" style="1" customWidth="1"/>
    <col min="11785" max="11787" width="8" style="1" customWidth="1"/>
    <col min="11788" max="11788" width="7.85546875" style="1" customWidth="1"/>
    <col min="11789" max="11789" width="8" style="1" customWidth="1"/>
    <col min="11790" max="11790" width="8.140625" style="1" customWidth="1"/>
    <col min="11791" max="11792" width="7.7109375" style="1" customWidth="1"/>
    <col min="11793" max="11794" width="8" style="1" customWidth="1"/>
    <col min="11795" max="12032" width="9.140625" style="1"/>
    <col min="12033" max="12033" width="32" style="1" customWidth="1"/>
    <col min="12034" max="12034" width="8.42578125" style="1" customWidth="1"/>
    <col min="12035" max="12035" width="8.140625" style="1" customWidth="1"/>
    <col min="12036" max="12040" width="7.28515625" style="1" customWidth="1"/>
    <col min="12041" max="12043" width="8" style="1" customWidth="1"/>
    <col min="12044" max="12044" width="7.85546875" style="1" customWidth="1"/>
    <col min="12045" max="12045" width="8" style="1" customWidth="1"/>
    <col min="12046" max="12046" width="8.140625" style="1" customWidth="1"/>
    <col min="12047" max="12048" width="7.7109375" style="1" customWidth="1"/>
    <col min="12049" max="12050" width="8" style="1" customWidth="1"/>
    <col min="12051" max="12288" width="9.140625" style="1"/>
    <col min="12289" max="12289" width="32" style="1" customWidth="1"/>
    <col min="12290" max="12290" width="8.42578125" style="1" customWidth="1"/>
    <col min="12291" max="12291" width="8.140625" style="1" customWidth="1"/>
    <col min="12292" max="12296" width="7.28515625" style="1" customWidth="1"/>
    <col min="12297" max="12299" width="8" style="1" customWidth="1"/>
    <col min="12300" max="12300" width="7.85546875" style="1" customWidth="1"/>
    <col min="12301" max="12301" width="8" style="1" customWidth="1"/>
    <col min="12302" max="12302" width="8.140625" style="1" customWidth="1"/>
    <col min="12303" max="12304" width="7.7109375" style="1" customWidth="1"/>
    <col min="12305" max="12306" width="8" style="1" customWidth="1"/>
    <col min="12307" max="12544" width="9.140625" style="1"/>
    <col min="12545" max="12545" width="32" style="1" customWidth="1"/>
    <col min="12546" max="12546" width="8.42578125" style="1" customWidth="1"/>
    <col min="12547" max="12547" width="8.140625" style="1" customWidth="1"/>
    <col min="12548" max="12552" width="7.28515625" style="1" customWidth="1"/>
    <col min="12553" max="12555" width="8" style="1" customWidth="1"/>
    <col min="12556" max="12556" width="7.85546875" style="1" customWidth="1"/>
    <col min="12557" max="12557" width="8" style="1" customWidth="1"/>
    <col min="12558" max="12558" width="8.140625" style="1" customWidth="1"/>
    <col min="12559" max="12560" width="7.7109375" style="1" customWidth="1"/>
    <col min="12561" max="12562" width="8" style="1" customWidth="1"/>
    <col min="12563" max="12800" width="9.140625" style="1"/>
    <col min="12801" max="12801" width="32" style="1" customWidth="1"/>
    <col min="12802" max="12802" width="8.42578125" style="1" customWidth="1"/>
    <col min="12803" max="12803" width="8.140625" style="1" customWidth="1"/>
    <col min="12804" max="12808" width="7.28515625" style="1" customWidth="1"/>
    <col min="12809" max="12811" width="8" style="1" customWidth="1"/>
    <col min="12812" max="12812" width="7.85546875" style="1" customWidth="1"/>
    <col min="12813" max="12813" width="8" style="1" customWidth="1"/>
    <col min="12814" max="12814" width="8.140625" style="1" customWidth="1"/>
    <col min="12815" max="12816" width="7.7109375" style="1" customWidth="1"/>
    <col min="12817" max="12818" width="8" style="1" customWidth="1"/>
    <col min="12819" max="13056" width="9.140625" style="1"/>
    <col min="13057" max="13057" width="32" style="1" customWidth="1"/>
    <col min="13058" max="13058" width="8.42578125" style="1" customWidth="1"/>
    <col min="13059" max="13059" width="8.140625" style="1" customWidth="1"/>
    <col min="13060" max="13064" width="7.28515625" style="1" customWidth="1"/>
    <col min="13065" max="13067" width="8" style="1" customWidth="1"/>
    <col min="13068" max="13068" width="7.85546875" style="1" customWidth="1"/>
    <col min="13069" max="13069" width="8" style="1" customWidth="1"/>
    <col min="13070" max="13070" width="8.140625" style="1" customWidth="1"/>
    <col min="13071" max="13072" width="7.7109375" style="1" customWidth="1"/>
    <col min="13073" max="13074" width="8" style="1" customWidth="1"/>
    <col min="13075" max="13312" width="9.140625" style="1"/>
    <col min="13313" max="13313" width="32" style="1" customWidth="1"/>
    <col min="13314" max="13314" width="8.42578125" style="1" customWidth="1"/>
    <col min="13315" max="13315" width="8.140625" style="1" customWidth="1"/>
    <col min="13316" max="13320" width="7.28515625" style="1" customWidth="1"/>
    <col min="13321" max="13323" width="8" style="1" customWidth="1"/>
    <col min="13324" max="13324" width="7.85546875" style="1" customWidth="1"/>
    <col min="13325" max="13325" width="8" style="1" customWidth="1"/>
    <col min="13326" max="13326" width="8.140625" style="1" customWidth="1"/>
    <col min="13327" max="13328" width="7.7109375" style="1" customWidth="1"/>
    <col min="13329" max="13330" width="8" style="1" customWidth="1"/>
    <col min="13331" max="13568" width="9.140625" style="1"/>
    <col min="13569" max="13569" width="32" style="1" customWidth="1"/>
    <col min="13570" max="13570" width="8.42578125" style="1" customWidth="1"/>
    <col min="13571" max="13571" width="8.140625" style="1" customWidth="1"/>
    <col min="13572" max="13576" width="7.28515625" style="1" customWidth="1"/>
    <col min="13577" max="13579" width="8" style="1" customWidth="1"/>
    <col min="13580" max="13580" width="7.85546875" style="1" customWidth="1"/>
    <col min="13581" max="13581" width="8" style="1" customWidth="1"/>
    <col min="13582" max="13582" width="8.140625" style="1" customWidth="1"/>
    <col min="13583" max="13584" width="7.7109375" style="1" customWidth="1"/>
    <col min="13585" max="13586" width="8" style="1" customWidth="1"/>
    <col min="13587" max="13824" width="9.140625" style="1"/>
    <col min="13825" max="13825" width="32" style="1" customWidth="1"/>
    <col min="13826" max="13826" width="8.42578125" style="1" customWidth="1"/>
    <col min="13827" max="13827" width="8.140625" style="1" customWidth="1"/>
    <col min="13828" max="13832" width="7.28515625" style="1" customWidth="1"/>
    <col min="13833" max="13835" width="8" style="1" customWidth="1"/>
    <col min="13836" max="13836" width="7.85546875" style="1" customWidth="1"/>
    <col min="13837" max="13837" width="8" style="1" customWidth="1"/>
    <col min="13838" max="13838" width="8.140625" style="1" customWidth="1"/>
    <col min="13839" max="13840" width="7.7109375" style="1" customWidth="1"/>
    <col min="13841" max="13842" width="8" style="1" customWidth="1"/>
    <col min="13843" max="14080" width="9.140625" style="1"/>
    <col min="14081" max="14081" width="32" style="1" customWidth="1"/>
    <col min="14082" max="14082" width="8.42578125" style="1" customWidth="1"/>
    <col min="14083" max="14083" width="8.140625" style="1" customWidth="1"/>
    <col min="14084" max="14088" width="7.28515625" style="1" customWidth="1"/>
    <col min="14089" max="14091" width="8" style="1" customWidth="1"/>
    <col min="14092" max="14092" width="7.85546875" style="1" customWidth="1"/>
    <col min="14093" max="14093" width="8" style="1" customWidth="1"/>
    <col min="14094" max="14094" width="8.140625" style="1" customWidth="1"/>
    <col min="14095" max="14096" width="7.7109375" style="1" customWidth="1"/>
    <col min="14097" max="14098" width="8" style="1" customWidth="1"/>
    <col min="14099" max="14336" width="9.140625" style="1"/>
    <col min="14337" max="14337" width="32" style="1" customWidth="1"/>
    <col min="14338" max="14338" width="8.42578125" style="1" customWidth="1"/>
    <col min="14339" max="14339" width="8.140625" style="1" customWidth="1"/>
    <col min="14340" max="14344" width="7.28515625" style="1" customWidth="1"/>
    <col min="14345" max="14347" width="8" style="1" customWidth="1"/>
    <col min="14348" max="14348" width="7.85546875" style="1" customWidth="1"/>
    <col min="14349" max="14349" width="8" style="1" customWidth="1"/>
    <col min="14350" max="14350" width="8.140625" style="1" customWidth="1"/>
    <col min="14351" max="14352" width="7.7109375" style="1" customWidth="1"/>
    <col min="14353" max="14354" width="8" style="1" customWidth="1"/>
    <col min="14355" max="14592" width="9.140625" style="1"/>
    <col min="14593" max="14593" width="32" style="1" customWidth="1"/>
    <col min="14594" max="14594" width="8.42578125" style="1" customWidth="1"/>
    <col min="14595" max="14595" width="8.140625" style="1" customWidth="1"/>
    <col min="14596" max="14600" width="7.28515625" style="1" customWidth="1"/>
    <col min="14601" max="14603" width="8" style="1" customWidth="1"/>
    <col min="14604" max="14604" width="7.85546875" style="1" customWidth="1"/>
    <col min="14605" max="14605" width="8" style="1" customWidth="1"/>
    <col min="14606" max="14606" width="8.140625" style="1" customWidth="1"/>
    <col min="14607" max="14608" width="7.7109375" style="1" customWidth="1"/>
    <col min="14609" max="14610" width="8" style="1" customWidth="1"/>
    <col min="14611" max="14848" width="9.140625" style="1"/>
    <col min="14849" max="14849" width="32" style="1" customWidth="1"/>
    <col min="14850" max="14850" width="8.42578125" style="1" customWidth="1"/>
    <col min="14851" max="14851" width="8.140625" style="1" customWidth="1"/>
    <col min="14852" max="14856" width="7.28515625" style="1" customWidth="1"/>
    <col min="14857" max="14859" width="8" style="1" customWidth="1"/>
    <col min="14860" max="14860" width="7.85546875" style="1" customWidth="1"/>
    <col min="14861" max="14861" width="8" style="1" customWidth="1"/>
    <col min="14862" max="14862" width="8.140625" style="1" customWidth="1"/>
    <col min="14863" max="14864" width="7.7109375" style="1" customWidth="1"/>
    <col min="14865" max="14866" width="8" style="1" customWidth="1"/>
    <col min="14867" max="15104" width="9.140625" style="1"/>
    <col min="15105" max="15105" width="32" style="1" customWidth="1"/>
    <col min="15106" max="15106" width="8.42578125" style="1" customWidth="1"/>
    <col min="15107" max="15107" width="8.140625" style="1" customWidth="1"/>
    <col min="15108" max="15112" width="7.28515625" style="1" customWidth="1"/>
    <col min="15113" max="15115" width="8" style="1" customWidth="1"/>
    <col min="15116" max="15116" width="7.85546875" style="1" customWidth="1"/>
    <col min="15117" max="15117" width="8" style="1" customWidth="1"/>
    <col min="15118" max="15118" width="8.140625" style="1" customWidth="1"/>
    <col min="15119" max="15120" width="7.7109375" style="1" customWidth="1"/>
    <col min="15121" max="15122" width="8" style="1" customWidth="1"/>
    <col min="15123" max="15360" width="9.140625" style="1"/>
    <col min="15361" max="15361" width="32" style="1" customWidth="1"/>
    <col min="15362" max="15362" width="8.42578125" style="1" customWidth="1"/>
    <col min="15363" max="15363" width="8.140625" style="1" customWidth="1"/>
    <col min="15364" max="15368" width="7.28515625" style="1" customWidth="1"/>
    <col min="15369" max="15371" width="8" style="1" customWidth="1"/>
    <col min="15372" max="15372" width="7.85546875" style="1" customWidth="1"/>
    <col min="15373" max="15373" width="8" style="1" customWidth="1"/>
    <col min="15374" max="15374" width="8.140625" style="1" customWidth="1"/>
    <col min="15375" max="15376" width="7.7109375" style="1" customWidth="1"/>
    <col min="15377" max="15378" width="8" style="1" customWidth="1"/>
    <col min="15379" max="15616" width="9.140625" style="1"/>
    <col min="15617" max="15617" width="32" style="1" customWidth="1"/>
    <col min="15618" max="15618" width="8.42578125" style="1" customWidth="1"/>
    <col min="15619" max="15619" width="8.140625" style="1" customWidth="1"/>
    <col min="15620" max="15624" width="7.28515625" style="1" customWidth="1"/>
    <col min="15625" max="15627" width="8" style="1" customWidth="1"/>
    <col min="15628" max="15628" width="7.85546875" style="1" customWidth="1"/>
    <col min="15629" max="15629" width="8" style="1" customWidth="1"/>
    <col min="15630" max="15630" width="8.140625" style="1" customWidth="1"/>
    <col min="15631" max="15632" width="7.7109375" style="1" customWidth="1"/>
    <col min="15633" max="15634" width="8" style="1" customWidth="1"/>
    <col min="15635" max="15872" width="9.140625" style="1"/>
    <col min="15873" max="15873" width="32" style="1" customWidth="1"/>
    <col min="15874" max="15874" width="8.42578125" style="1" customWidth="1"/>
    <col min="15875" max="15875" width="8.140625" style="1" customWidth="1"/>
    <col min="15876" max="15880" width="7.28515625" style="1" customWidth="1"/>
    <col min="15881" max="15883" width="8" style="1" customWidth="1"/>
    <col min="15884" max="15884" width="7.85546875" style="1" customWidth="1"/>
    <col min="15885" max="15885" width="8" style="1" customWidth="1"/>
    <col min="15886" max="15886" width="8.140625" style="1" customWidth="1"/>
    <col min="15887" max="15888" width="7.7109375" style="1" customWidth="1"/>
    <col min="15889" max="15890" width="8" style="1" customWidth="1"/>
    <col min="15891" max="16128" width="9.140625" style="1"/>
    <col min="16129" max="16129" width="32" style="1" customWidth="1"/>
    <col min="16130" max="16130" width="8.42578125" style="1" customWidth="1"/>
    <col min="16131" max="16131" width="8.140625" style="1" customWidth="1"/>
    <col min="16132" max="16136" width="7.28515625" style="1" customWidth="1"/>
    <col min="16137" max="16139" width="8" style="1" customWidth="1"/>
    <col min="16140" max="16140" width="7.85546875" style="1" customWidth="1"/>
    <col min="16141" max="16141" width="8" style="1" customWidth="1"/>
    <col min="16142" max="16142" width="8.140625" style="1" customWidth="1"/>
    <col min="16143" max="16144" width="7.7109375" style="1" customWidth="1"/>
    <col min="16145" max="16146" width="8" style="1" customWidth="1"/>
    <col min="16147" max="16384" width="9.140625" style="1"/>
  </cols>
  <sheetData>
    <row r="1" spans="1:20">
      <c r="A1" s="526" t="s">
        <v>3344</v>
      </c>
      <c r="B1" s="526"/>
      <c r="C1" s="526"/>
      <c r="D1" s="526"/>
      <c r="E1" s="526"/>
      <c r="F1" s="526"/>
      <c r="G1" s="526"/>
      <c r="H1" s="526"/>
      <c r="I1" s="526"/>
      <c r="J1" s="526"/>
      <c r="K1" s="526"/>
      <c r="L1" s="526"/>
      <c r="M1" s="526"/>
      <c r="N1" s="526"/>
      <c r="O1" s="526"/>
      <c r="P1" s="526"/>
      <c r="Q1" s="526"/>
      <c r="R1" s="526"/>
      <c r="S1" s="526"/>
      <c r="T1" s="526"/>
    </row>
    <row r="2" spans="1:20">
      <c r="A2" s="2"/>
      <c r="B2" s="2"/>
      <c r="C2" s="2"/>
      <c r="D2" s="2"/>
      <c r="E2" s="2"/>
      <c r="F2" s="2"/>
      <c r="G2" s="2"/>
      <c r="H2" s="2"/>
      <c r="I2" s="2"/>
      <c r="J2" s="2"/>
      <c r="K2" s="2"/>
      <c r="L2" s="2"/>
      <c r="M2" s="2"/>
      <c r="N2" s="2"/>
    </row>
    <row r="3" spans="1:20">
      <c r="A3" s="532" t="s">
        <v>3345</v>
      </c>
      <c r="B3" s="532"/>
      <c r="C3" s="532"/>
      <c r="D3" s="532"/>
      <c r="E3" s="532"/>
      <c r="F3" s="532"/>
      <c r="G3" s="532"/>
      <c r="H3" s="532"/>
      <c r="I3" s="532"/>
      <c r="J3" s="532"/>
      <c r="K3" s="532"/>
      <c r="L3" s="532"/>
      <c r="M3" s="532"/>
      <c r="N3" s="532"/>
      <c r="O3" s="532"/>
      <c r="P3" s="532"/>
      <c r="Q3" s="532"/>
      <c r="R3" s="532"/>
      <c r="S3" s="532"/>
      <c r="T3" s="532"/>
    </row>
    <row r="4" spans="1:20">
      <c r="A4" s="531" t="s">
        <v>51</v>
      </c>
      <c r="B4" s="531"/>
      <c r="C4" s="531"/>
      <c r="D4" s="531"/>
      <c r="E4" s="531"/>
      <c r="F4" s="531"/>
      <c r="G4" s="531"/>
      <c r="H4" s="531"/>
      <c r="I4" s="531"/>
      <c r="J4" s="531"/>
      <c r="K4" s="531"/>
      <c r="L4" s="531"/>
      <c r="M4" s="531"/>
      <c r="N4" s="531"/>
      <c r="O4" s="531"/>
      <c r="P4" s="531"/>
      <c r="Q4" s="531"/>
      <c r="R4" s="531"/>
      <c r="S4" s="531"/>
      <c r="T4" s="531"/>
    </row>
    <row r="5" spans="1:20">
      <c r="A5" s="191"/>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194">
        <v>2020</v>
      </c>
      <c r="T5" s="194">
        <v>2021</v>
      </c>
    </row>
    <row r="6" spans="1:20" ht="13.5" customHeight="1">
      <c r="A6" s="175" t="s">
        <v>3346</v>
      </c>
      <c r="B6" s="176">
        <v>16896</v>
      </c>
      <c r="C6" s="176">
        <v>16828</v>
      </c>
      <c r="D6" s="176">
        <v>16783</v>
      </c>
      <c r="E6" s="176">
        <v>16264</v>
      </c>
      <c r="F6" s="177">
        <v>16264</v>
      </c>
      <c r="G6" s="178">
        <v>16294.9</v>
      </c>
      <c r="H6" s="179">
        <v>20345</v>
      </c>
      <c r="I6" s="180">
        <v>20180</v>
      </c>
      <c r="J6" s="180">
        <v>20230.400000000001</v>
      </c>
      <c r="K6" s="180">
        <v>20238.099999999999</v>
      </c>
      <c r="L6" s="180">
        <v>20238.099999999999</v>
      </c>
      <c r="M6" s="180">
        <v>23196.400000000001</v>
      </c>
      <c r="N6" s="180">
        <v>23275.7</v>
      </c>
      <c r="O6" s="180">
        <v>23271</v>
      </c>
      <c r="P6" s="180">
        <f>P8+P9</f>
        <v>23268.400000000001</v>
      </c>
      <c r="Q6" s="180">
        <v>23334.3</v>
      </c>
      <c r="R6" s="180">
        <f>R8+R9</f>
        <v>23438.799999999999</v>
      </c>
      <c r="S6" s="180">
        <f>S8+S9</f>
        <v>23445</v>
      </c>
      <c r="T6" s="180">
        <f>T8+T9+T10</f>
        <v>27437.1</v>
      </c>
    </row>
    <row r="7" spans="1:20">
      <c r="A7" s="182" t="s">
        <v>56</v>
      </c>
      <c r="B7" s="183"/>
      <c r="C7" s="183"/>
      <c r="D7" s="183"/>
      <c r="E7" s="183"/>
      <c r="F7" s="184"/>
      <c r="G7" s="185"/>
      <c r="H7" s="186"/>
      <c r="I7" s="181"/>
      <c r="J7" s="181"/>
      <c r="K7" s="181"/>
      <c r="L7" s="181"/>
      <c r="M7" s="181"/>
      <c r="N7" s="181"/>
      <c r="O7" s="181"/>
      <c r="P7" s="181"/>
      <c r="Q7" s="187"/>
      <c r="R7" s="187"/>
      <c r="S7" s="180"/>
      <c r="T7" s="180"/>
    </row>
    <row r="8" spans="1:20">
      <c r="A8" s="188" t="s">
        <v>3347</v>
      </c>
      <c r="B8" s="189">
        <v>10138</v>
      </c>
      <c r="C8" s="189">
        <v>10138</v>
      </c>
      <c r="D8" s="189">
        <v>10138</v>
      </c>
      <c r="E8" s="189">
        <v>10138</v>
      </c>
      <c r="F8" s="190">
        <v>10138</v>
      </c>
      <c r="G8" s="185">
        <v>10138</v>
      </c>
      <c r="H8" s="186">
        <v>13071</v>
      </c>
      <c r="I8" s="181">
        <v>12268.6</v>
      </c>
      <c r="J8" s="181">
        <v>12318.4</v>
      </c>
      <c r="K8" s="181">
        <v>12318.4</v>
      </c>
      <c r="L8" s="181">
        <v>12318.4</v>
      </c>
      <c r="M8" s="181">
        <v>14895.4</v>
      </c>
      <c r="N8" s="181">
        <v>15264.5</v>
      </c>
      <c r="O8" s="181">
        <v>15255.5</v>
      </c>
      <c r="P8" s="181">
        <v>15255.5</v>
      </c>
      <c r="Q8" s="181">
        <v>15321.4</v>
      </c>
      <c r="R8" s="181">
        <v>15424.9</v>
      </c>
      <c r="S8" s="180">
        <v>15424.9</v>
      </c>
      <c r="T8" s="180">
        <v>16394.099999999999</v>
      </c>
    </row>
    <row r="9" spans="1:20">
      <c r="A9" s="188" t="s">
        <v>3348</v>
      </c>
      <c r="B9" s="189">
        <v>6758</v>
      </c>
      <c r="C9" s="189">
        <v>6690</v>
      </c>
      <c r="D9" s="189">
        <v>6645</v>
      </c>
      <c r="E9" s="189">
        <v>6126</v>
      </c>
      <c r="F9" s="190">
        <v>6126</v>
      </c>
      <c r="G9" s="185">
        <v>6156.9</v>
      </c>
      <c r="H9" s="186">
        <v>7274</v>
      </c>
      <c r="I9" s="181">
        <v>7911.6</v>
      </c>
      <c r="J9" s="181">
        <v>7912</v>
      </c>
      <c r="K9" s="181">
        <v>7919.7</v>
      </c>
      <c r="L9" s="181">
        <v>7919.7</v>
      </c>
      <c r="M9" s="181">
        <v>8301</v>
      </c>
      <c r="N9" s="181">
        <v>8011.2</v>
      </c>
      <c r="O9" s="181">
        <v>8015.1</v>
      </c>
      <c r="P9" s="181">
        <v>8012.9</v>
      </c>
      <c r="Q9" s="181">
        <v>8012.9</v>
      </c>
      <c r="R9" s="181">
        <v>8013.9</v>
      </c>
      <c r="S9" s="180">
        <v>8020.1</v>
      </c>
      <c r="T9" s="180">
        <v>7988.2</v>
      </c>
    </row>
    <row r="10" spans="1:20">
      <c r="A10" s="188" t="s">
        <v>3349</v>
      </c>
      <c r="B10" s="3" t="s">
        <v>30</v>
      </c>
      <c r="C10" s="3" t="s">
        <v>30</v>
      </c>
      <c r="D10" s="3" t="s">
        <v>30</v>
      </c>
      <c r="E10" s="3" t="s">
        <v>30</v>
      </c>
      <c r="F10" s="3" t="s">
        <v>30</v>
      </c>
      <c r="G10" s="3" t="s">
        <v>30</v>
      </c>
      <c r="H10" s="3" t="s">
        <v>30</v>
      </c>
      <c r="I10" s="3" t="s">
        <v>30</v>
      </c>
      <c r="J10" s="3" t="s">
        <v>30</v>
      </c>
      <c r="K10" s="3" t="s">
        <v>30</v>
      </c>
      <c r="L10" s="3" t="s">
        <v>30</v>
      </c>
      <c r="M10" s="3" t="s">
        <v>30</v>
      </c>
      <c r="N10" s="3" t="s">
        <v>30</v>
      </c>
      <c r="O10" s="3" t="s">
        <v>30</v>
      </c>
      <c r="P10" s="3" t="s">
        <v>30</v>
      </c>
      <c r="Q10" s="3" t="s">
        <v>30</v>
      </c>
      <c r="R10" s="3" t="s">
        <v>30</v>
      </c>
      <c r="S10" s="3" t="s">
        <v>30</v>
      </c>
      <c r="T10" s="180">
        <v>3054.8</v>
      </c>
    </row>
    <row r="11" spans="1:20">
      <c r="D11" s="44"/>
      <c r="E11" s="44"/>
      <c r="F11" s="44"/>
      <c r="G11" s="41"/>
      <c r="H11" s="41"/>
      <c r="I11" s="9"/>
      <c r="J11" s="9"/>
      <c r="K11" s="9"/>
      <c r="L11" s="9"/>
      <c r="M11" s="9"/>
      <c r="N11" s="9"/>
      <c r="O11" s="9"/>
      <c r="P11" s="9"/>
      <c r="Q11" s="9"/>
      <c r="R11" s="9"/>
    </row>
    <row r="12" spans="1:20">
      <c r="A12" s="532" t="s">
        <v>3350</v>
      </c>
      <c r="B12" s="532"/>
      <c r="C12" s="532"/>
      <c r="D12" s="532"/>
      <c r="E12" s="532"/>
      <c r="F12" s="532"/>
      <c r="G12" s="532"/>
      <c r="H12" s="532"/>
      <c r="I12" s="532"/>
      <c r="J12" s="532"/>
      <c r="K12" s="532"/>
      <c r="L12" s="532"/>
      <c r="M12" s="532"/>
      <c r="N12" s="532"/>
      <c r="O12" s="532"/>
      <c r="P12" s="532"/>
      <c r="Q12" s="532"/>
      <c r="R12" s="532"/>
      <c r="S12" s="532"/>
      <c r="T12" s="532"/>
    </row>
    <row r="13" spans="1:20" ht="15.75" customHeight="1">
      <c r="A13" s="527" t="s">
        <v>102</v>
      </c>
      <c r="B13" s="527"/>
      <c r="C13" s="527"/>
      <c r="D13" s="527"/>
      <c r="E13" s="527"/>
      <c r="F13" s="527"/>
      <c r="G13" s="527"/>
      <c r="H13" s="527"/>
      <c r="I13" s="527"/>
      <c r="J13" s="527"/>
      <c r="K13" s="527"/>
      <c r="L13" s="527"/>
      <c r="M13" s="527"/>
      <c r="N13" s="527"/>
      <c r="O13" s="527"/>
      <c r="P13" s="527"/>
      <c r="Q13" s="527"/>
      <c r="R13" s="527"/>
      <c r="S13" s="527"/>
      <c r="T13" s="527"/>
    </row>
    <row r="14" spans="1:20">
      <c r="A14" s="191"/>
      <c r="B14" s="193">
        <v>2003</v>
      </c>
      <c r="C14" s="193">
        <v>2004</v>
      </c>
      <c r="D14" s="193">
        <v>2005</v>
      </c>
      <c r="E14" s="193">
        <v>2006</v>
      </c>
      <c r="F14" s="193">
        <v>2007</v>
      </c>
      <c r="G14" s="194">
        <v>2008</v>
      </c>
      <c r="H14" s="194">
        <v>2009</v>
      </c>
      <c r="I14" s="194">
        <v>2010</v>
      </c>
      <c r="J14" s="194">
        <v>2011</v>
      </c>
      <c r="K14" s="194">
        <v>2012</v>
      </c>
      <c r="L14" s="194">
        <v>2013</v>
      </c>
      <c r="M14" s="194">
        <v>2014</v>
      </c>
      <c r="N14" s="194">
        <v>2015</v>
      </c>
      <c r="O14" s="194">
        <v>2016</v>
      </c>
      <c r="P14" s="194">
        <v>2017</v>
      </c>
      <c r="Q14" s="194">
        <v>2018</v>
      </c>
      <c r="R14" s="194">
        <v>2019</v>
      </c>
      <c r="S14" s="193">
        <v>2020</v>
      </c>
      <c r="T14" s="193">
        <v>2021</v>
      </c>
    </row>
    <row r="15" spans="1:20">
      <c r="A15" s="175" t="s">
        <v>3388</v>
      </c>
      <c r="B15" s="205" t="s">
        <v>3351</v>
      </c>
      <c r="C15" s="205" t="s">
        <v>3352</v>
      </c>
      <c r="D15" s="205" t="s">
        <v>3353</v>
      </c>
      <c r="E15" s="205" t="s">
        <v>3354</v>
      </c>
      <c r="F15" s="206">
        <v>193.8</v>
      </c>
      <c r="G15" s="207">
        <v>195.8</v>
      </c>
      <c r="H15" s="208">
        <v>162.9</v>
      </c>
      <c r="I15" s="207">
        <v>193.9</v>
      </c>
      <c r="J15" s="207">
        <v>214.1</v>
      </c>
      <c r="K15" s="207">
        <v>213.2</v>
      </c>
      <c r="L15" s="207">
        <v>225.9</v>
      </c>
      <c r="M15" s="209">
        <v>225.01900000000001</v>
      </c>
      <c r="N15" s="209">
        <v>214.6</v>
      </c>
      <c r="O15" s="209">
        <v>205.8</v>
      </c>
      <c r="P15" s="209">
        <v>232.8066</v>
      </c>
      <c r="Q15" s="209">
        <v>281.41559999999998</v>
      </c>
      <c r="R15" s="209">
        <v>273.03100000000001</v>
      </c>
      <c r="S15" s="196">
        <v>253.7192</v>
      </c>
      <c r="T15" s="196">
        <v>281.39999999999998</v>
      </c>
    </row>
    <row r="16" spans="1:20">
      <c r="A16" s="182" t="s">
        <v>56</v>
      </c>
      <c r="B16" s="221"/>
      <c r="C16" s="221"/>
      <c r="D16" s="221"/>
      <c r="E16" s="221"/>
      <c r="F16" s="222"/>
      <c r="G16" s="219"/>
      <c r="H16" s="220"/>
      <c r="I16" s="219"/>
      <c r="J16" s="219"/>
      <c r="K16" s="219"/>
      <c r="L16" s="219"/>
      <c r="M16" s="219"/>
      <c r="N16" s="219"/>
      <c r="O16" s="219"/>
      <c r="P16" s="219"/>
      <c r="Q16" s="210"/>
      <c r="R16" s="210"/>
      <c r="S16" s="221"/>
      <c r="T16" s="221"/>
    </row>
    <row r="17" spans="1:20">
      <c r="A17" s="188" t="s">
        <v>3355</v>
      </c>
      <c r="B17" s="199" t="s">
        <v>3356</v>
      </c>
      <c r="C17" s="199" t="s">
        <v>3357</v>
      </c>
      <c r="D17" s="199" t="s">
        <v>3358</v>
      </c>
      <c r="E17" s="199" t="s">
        <v>3359</v>
      </c>
      <c r="F17" s="214">
        <v>119.7</v>
      </c>
      <c r="G17" s="219">
        <v>119.2</v>
      </c>
      <c r="H17" s="220">
        <v>82.1</v>
      </c>
      <c r="I17" s="219">
        <v>89.4</v>
      </c>
      <c r="J17" s="211">
        <v>100</v>
      </c>
      <c r="K17" s="211">
        <v>99.7</v>
      </c>
      <c r="L17" s="211">
        <v>103.3</v>
      </c>
      <c r="M17" s="211">
        <v>99.637</v>
      </c>
      <c r="N17" s="211">
        <v>90.6</v>
      </c>
      <c r="O17" s="211">
        <v>82.9</v>
      </c>
      <c r="P17" s="212" t="s">
        <v>89</v>
      </c>
      <c r="Q17" s="209">
        <v>102.86279999999999</v>
      </c>
      <c r="R17" s="209">
        <v>102.86279999999999</v>
      </c>
      <c r="S17" s="196">
        <v>78.558300000000003</v>
      </c>
      <c r="T17" s="196">
        <v>104.8</v>
      </c>
    </row>
    <row r="18" spans="1:20">
      <c r="A18" s="188" t="s">
        <v>3360</v>
      </c>
      <c r="B18" s="199" t="s">
        <v>3361</v>
      </c>
      <c r="C18" s="199" t="s">
        <v>3362</v>
      </c>
      <c r="D18" s="199" t="s">
        <v>3363</v>
      </c>
      <c r="E18" s="199" t="s">
        <v>3364</v>
      </c>
      <c r="F18" s="214">
        <v>74.099999999999994</v>
      </c>
      <c r="G18" s="219">
        <v>76.599999999999994</v>
      </c>
      <c r="H18" s="220">
        <v>80.8</v>
      </c>
      <c r="I18" s="219">
        <v>104.5</v>
      </c>
      <c r="J18" s="219">
        <v>114.1</v>
      </c>
      <c r="K18" s="211">
        <v>113.5</v>
      </c>
      <c r="L18" s="211">
        <v>122.6</v>
      </c>
      <c r="M18" s="211">
        <v>125.381</v>
      </c>
      <c r="N18" s="211">
        <v>124</v>
      </c>
      <c r="O18" s="211">
        <v>122.9</v>
      </c>
      <c r="P18" s="212" t="s">
        <v>89</v>
      </c>
      <c r="Q18" s="209">
        <v>178.55279999999999</v>
      </c>
      <c r="R18" s="209">
        <v>178.55279999999999</v>
      </c>
      <c r="S18" s="196">
        <v>175.1609</v>
      </c>
      <c r="T18" s="196">
        <v>176.6</v>
      </c>
    </row>
    <row r="19" spans="1:20">
      <c r="A19" s="30"/>
      <c r="B19" s="14"/>
      <c r="C19" s="14"/>
      <c r="D19" s="14"/>
      <c r="E19" s="14"/>
      <c r="F19" s="14"/>
      <c r="G19" s="7"/>
      <c r="H19" s="7"/>
      <c r="I19" s="7"/>
      <c r="J19" s="7"/>
      <c r="K19" s="152"/>
      <c r="L19" s="152"/>
      <c r="M19" s="152"/>
      <c r="N19" s="152"/>
      <c r="O19" s="152"/>
      <c r="P19" s="20"/>
      <c r="Q19" s="152"/>
      <c r="R19" s="152"/>
    </row>
    <row r="20" spans="1:20">
      <c r="A20" s="2"/>
      <c r="B20" s="2"/>
      <c r="C20" s="2"/>
      <c r="D20" s="2"/>
      <c r="E20" s="2"/>
      <c r="F20" s="2"/>
      <c r="G20" s="2"/>
      <c r="H20" s="2"/>
      <c r="I20" s="2"/>
      <c r="J20" s="2"/>
      <c r="K20" s="2"/>
      <c r="L20" s="2"/>
      <c r="M20" s="2"/>
      <c r="N20" s="2"/>
    </row>
    <row r="21" spans="1:20">
      <c r="A21" s="532" t="s">
        <v>3365</v>
      </c>
      <c r="B21" s="532"/>
      <c r="C21" s="532"/>
      <c r="D21" s="532"/>
      <c r="E21" s="532"/>
      <c r="F21" s="532"/>
      <c r="G21" s="532"/>
      <c r="H21" s="532"/>
      <c r="I21" s="532"/>
      <c r="J21" s="532"/>
      <c r="K21" s="532"/>
      <c r="L21" s="532"/>
      <c r="M21" s="532"/>
      <c r="N21" s="532"/>
      <c r="O21" s="532"/>
      <c r="P21" s="532"/>
      <c r="Q21" s="532"/>
      <c r="R21" s="532"/>
      <c r="S21" s="532"/>
      <c r="T21" s="532"/>
    </row>
    <row r="22" spans="1:20" ht="15.75" customHeight="1">
      <c r="A22" s="527" t="s">
        <v>3107</v>
      </c>
      <c r="B22" s="527"/>
      <c r="C22" s="527"/>
      <c r="D22" s="527"/>
      <c r="E22" s="527"/>
      <c r="F22" s="527"/>
      <c r="G22" s="527"/>
      <c r="H22" s="527"/>
      <c r="I22" s="527"/>
      <c r="J22" s="527"/>
      <c r="K22" s="527"/>
      <c r="L22" s="527"/>
      <c r="M22" s="527"/>
      <c r="N22" s="527"/>
      <c r="O22" s="527"/>
      <c r="P22" s="527"/>
      <c r="Q22" s="527"/>
      <c r="R22" s="527"/>
      <c r="S22" s="527"/>
      <c r="T22" s="527"/>
    </row>
    <row r="23" spans="1:20">
      <c r="A23" s="191"/>
      <c r="B23" s="193">
        <v>2003</v>
      </c>
      <c r="C23" s="193">
        <v>2004</v>
      </c>
      <c r="D23" s="193">
        <v>2005</v>
      </c>
      <c r="E23" s="193">
        <v>2006</v>
      </c>
      <c r="F23" s="193">
        <v>2007</v>
      </c>
      <c r="G23" s="194">
        <v>2008</v>
      </c>
      <c r="H23" s="194">
        <v>2009</v>
      </c>
      <c r="I23" s="194">
        <v>2010</v>
      </c>
      <c r="J23" s="194">
        <v>2001</v>
      </c>
      <c r="K23" s="194">
        <v>2012</v>
      </c>
      <c r="L23" s="194">
        <v>2013</v>
      </c>
      <c r="M23" s="194">
        <v>2014</v>
      </c>
      <c r="N23" s="194">
        <v>2015</v>
      </c>
      <c r="O23" s="194">
        <v>2016</v>
      </c>
      <c r="P23" s="194">
        <v>2017</v>
      </c>
      <c r="Q23" s="194">
        <v>2018</v>
      </c>
      <c r="R23" s="194">
        <v>2019</v>
      </c>
      <c r="S23" s="193">
        <v>2020</v>
      </c>
      <c r="T23" s="193">
        <v>2021</v>
      </c>
    </row>
    <row r="24" spans="1:20">
      <c r="A24" s="175" t="s">
        <v>3388</v>
      </c>
      <c r="B24" s="205" t="s">
        <v>3132</v>
      </c>
      <c r="C24" s="205" t="s">
        <v>3133</v>
      </c>
      <c r="D24" s="205" t="s">
        <v>3134</v>
      </c>
      <c r="E24" s="205" t="s">
        <v>3135</v>
      </c>
      <c r="F24" s="206" t="s">
        <v>3136</v>
      </c>
      <c r="G24" s="207">
        <v>90.3</v>
      </c>
      <c r="H24" s="208">
        <v>71.7</v>
      </c>
      <c r="I24" s="207">
        <v>88.6</v>
      </c>
      <c r="J24" s="207">
        <v>100.7</v>
      </c>
      <c r="K24" s="207">
        <v>106.9</v>
      </c>
      <c r="L24" s="209">
        <v>116</v>
      </c>
      <c r="M24" s="209">
        <v>116.041</v>
      </c>
      <c r="N24" s="209">
        <v>115.4</v>
      </c>
      <c r="O24" s="209">
        <v>114.5</v>
      </c>
      <c r="P24" s="209">
        <v>129.53659999999999</v>
      </c>
      <c r="Q24" s="225" t="s">
        <v>44</v>
      </c>
      <c r="R24" s="225">
        <f>R26+R27</f>
        <v>136.72</v>
      </c>
      <c r="S24" s="196">
        <v>124.1514</v>
      </c>
      <c r="T24" s="196">
        <v>151.69999999999999</v>
      </c>
    </row>
    <row r="25" spans="1:20">
      <c r="A25" s="182" t="s">
        <v>56</v>
      </c>
      <c r="B25" s="221"/>
      <c r="C25" s="221"/>
      <c r="D25" s="221"/>
      <c r="E25" s="221"/>
      <c r="F25" s="222"/>
      <c r="G25" s="219"/>
      <c r="H25" s="220"/>
      <c r="I25" s="219"/>
      <c r="J25" s="219"/>
      <c r="K25" s="219"/>
      <c r="L25" s="219"/>
      <c r="M25" s="219"/>
      <c r="N25" s="211"/>
      <c r="O25" s="211"/>
      <c r="P25" s="211"/>
      <c r="Q25" s="210"/>
      <c r="R25" s="210"/>
      <c r="S25" s="221"/>
      <c r="T25" s="221"/>
    </row>
    <row r="26" spans="1:20">
      <c r="A26" s="188" t="s">
        <v>3355</v>
      </c>
      <c r="B26" s="199" t="s">
        <v>3366</v>
      </c>
      <c r="C26" s="199" t="s">
        <v>3196</v>
      </c>
      <c r="D26" s="199" t="s">
        <v>3336</v>
      </c>
      <c r="E26" s="199" t="s">
        <v>2975</v>
      </c>
      <c r="F26" s="214">
        <v>45.3</v>
      </c>
      <c r="G26" s="211">
        <v>46.069000000000003</v>
      </c>
      <c r="H26" s="215">
        <v>25.5</v>
      </c>
      <c r="I26" s="219">
        <v>29.2</v>
      </c>
      <c r="J26" s="219">
        <v>38.6</v>
      </c>
      <c r="K26" s="211">
        <v>46.1</v>
      </c>
      <c r="L26" s="211">
        <v>50.8</v>
      </c>
      <c r="M26" s="211">
        <v>49.783000000000001</v>
      </c>
      <c r="N26" s="211">
        <v>46.4</v>
      </c>
      <c r="O26" s="211">
        <v>47.8</v>
      </c>
      <c r="P26" s="211">
        <v>54.29</v>
      </c>
      <c r="Q26" s="212" t="s">
        <v>44</v>
      </c>
      <c r="R26" s="212">
        <v>62.95</v>
      </c>
      <c r="S26" s="196">
        <v>53.985072900000006</v>
      </c>
      <c r="T26" s="196">
        <v>80.099999999999994</v>
      </c>
    </row>
    <row r="27" spans="1:20">
      <c r="A27" s="188" t="s">
        <v>3360</v>
      </c>
      <c r="B27" s="199" t="s">
        <v>3367</v>
      </c>
      <c r="C27" s="199" t="s">
        <v>3368</v>
      </c>
      <c r="D27" s="199" t="s">
        <v>3369</v>
      </c>
      <c r="E27" s="199" t="s">
        <v>74</v>
      </c>
      <c r="F27" s="214">
        <v>42.5</v>
      </c>
      <c r="G27" s="211">
        <v>44.25</v>
      </c>
      <c r="H27" s="215">
        <v>46.3</v>
      </c>
      <c r="I27" s="219">
        <v>59.4</v>
      </c>
      <c r="J27" s="219">
        <v>62.1</v>
      </c>
      <c r="K27" s="211">
        <v>60.8</v>
      </c>
      <c r="L27" s="211">
        <v>65.2</v>
      </c>
      <c r="M27" s="211">
        <v>66.257000000000005</v>
      </c>
      <c r="N27" s="211">
        <v>69</v>
      </c>
      <c r="O27" s="211">
        <v>66.7</v>
      </c>
      <c r="P27" s="211">
        <v>75.239999999999995</v>
      </c>
      <c r="Q27" s="212" t="s">
        <v>44</v>
      </c>
      <c r="R27" s="212">
        <v>73.77</v>
      </c>
      <c r="S27" s="196">
        <v>70.166295099999985</v>
      </c>
      <c r="T27" s="196">
        <v>71.599999999999994</v>
      </c>
    </row>
    <row r="28" spans="1:20">
      <c r="A28" s="30"/>
      <c r="B28" s="14"/>
      <c r="C28" s="14"/>
      <c r="D28" s="14"/>
      <c r="E28" s="14"/>
      <c r="F28" s="14"/>
      <c r="G28" s="152"/>
      <c r="H28" s="152"/>
      <c r="I28" s="7"/>
      <c r="J28" s="7"/>
      <c r="K28" s="152"/>
      <c r="L28" s="152"/>
      <c r="M28" s="152"/>
      <c r="N28" s="152"/>
      <c r="O28" s="152"/>
      <c r="P28" s="152"/>
      <c r="Q28" s="20"/>
      <c r="R28" s="20"/>
    </row>
    <row r="29" spans="1:20">
      <c r="A29" s="532" t="s">
        <v>3350</v>
      </c>
      <c r="B29" s="532"/>
      <c r="C29" s="532"/>
      <c r="D29" s="532"/>
      <c r="E29" s="532"/>
      <c r="F29" s="532"/>
      <c r="G29" s="532"/>
      <c r="H29" s="532"/>
      <c r="I29" s="532"/>
      <c r="J29" s="532"/>
      <c r="K29" s="532"/>
      <c r="L29" s="532"/>
      <c r="M29" s="532"/>
      <c r="N29" s="532"/>
      <c r="O29" s="532"/>
      <c r="P29" s="532"/>
      <c r="Q29" s="532"/>
      <c r="R29" s="532"/>
      <c r="S29" s="532"/>
      <c r="T29" s="532"/>
    </row>
    <row r="30" spans="1:20" ht="22.5">
      <c r="A30" s="174"/>
      <c r="B30" s="14"/>
      <c r="C30" s="14"/>
      <c r="D30" s="14"/>
      <c r="E30" s="14"/>
      <c r="F30" s="14"/>
      <c r="G30" s="152"/>
      <c r="H30" s="152"/>
      <c r="I30" s="152"/>
      <c r="J30" s="152"/>
      <c r="K30" s="152"/>
      <c r="L30" s="152"/>
      <c r="M30" s="152"/>
      <c r="N30" s="152"/>
      <c r="O30" s="152"/>
      <c r="P30" s="20"/>
      <c r="Q30" s="8"/>
      <c r="R30" s="8"/>
      <c r="T30" s="216" t="s">
        <v>102</v>
      </c>
    </row>
    <row r="31" spans="1:20">
      <c r="A31" s="210"/>
      <c r="B31" s="193">
        <v>2003</v>
      </c>
      <c r="C31" s="193">
        <v>2004</v>
      </c>
      <c r="D31" s="193">
        <v>2005</v>
      </c>
      <c r="E31" s="193">
        <v>2006</v>
      </c>
      <c r="F31" s="193">
        <v>2007</v>
      </c>
      <c r="G31" s="194">
        <v>2008</v>
      </c>
      <c r="H31" s="194">
        <v>2009</v>
      </c>
      <c r="I31" s="194">
        <v>2010</v>
      </c>
      <c r="J31" s="194">
        <v>2011</v>
      </c>
      <c r="K31" s="194">
        <v>2012</v>
      </c>
      <c r="L31" s="194">
        <v>2013</v>
      </c>
      <c r="M31" s="194">
        <v>2014</v>
      </c>
      <c r="N31" s="194">
        <v>2015</v>
      </c>
      <c r="O31" s="194">
        <v>2016</v>
      </c>
      <c r="P31" s="194">
        <v>2017</v>
      </c>
      <c r="Q31" s="194">
        <v>2018</v>
      </c>
      <c r="R31" s="194">
        <v>2019</v>
      </c>
      <c r="S31" s="193">
        <v>2020</v>
      </c>
      <c r="T31" s="193">
        <v>2021</v>
      </c>
    </row>
    <row r="32" spans="1:20">
      <c r="A32" s="195" t="s">
        <v>18</v>
      </c>
      <c r="B32" s="205" t="s">
        <v>3351</v>
      </c>
      <c r="C32" s="205" t="s">
        <v>3352</v>
      </c>
      <c r="D32" s="205" t="s">
        <v>3353</v>
      </c>
      <c r="E32" s="206" t="s">
        <v>3354</v>
      </c>
      <c r="F32" s="206">
        <v>193.8</v>
      </c>
      <c r="G32" s="207">
        <v>195.8</v>
      </c>
      <c r="H32" s="208">
        <v>162.9</v>
      </c>
      <c r="I32" s="209">
        <v>193.96</v>
      </c>
      <c r="J32" s="209">
        <v>214.1</v>
      </c>
      <c r="K32" s="207">
        <v>213.2</v>
      </c>
      <c r="L32" s="207">
        <v>225.9</v>
      </c>
      <c r="M32" s="209">
        <v>225.01900000000001</v>
      </c>
      <c r="N32" s="209">
        <v>214.6</v>
      </c>
      <c r="O32" s="209">
        <v>205.8</v>
      </c>
      <c r="P32" s="209">
        <v>232.8066</v>
      </c>
      <c r="Q32" s="180">
        <v>281.41559999999998</v>
      </c>
      <c r="R32" s="180">
        <v>273.03100000000001</v>
      </c>
      <c r="S32" s="196">
        <v>253.7192</v>
      </c>
      <c r="T32" s="196">
        <v>281.39999999999998</v>
      </c>
    </row>
    <row r="33" spans="1:20">
      <c r="A33" s="197" t="s">
        <v>20</v>
      </c>
      <c r="B33" s="202" t="s">
        <v>30</v>
      </c>
      <c r="C33" s="202" t="s">
        <v>30</v>
      </c>
      <c r="D33" s="202" t="s">
        <v>30</v>
      </c>
      <c r="E33" s="202" t="s">
        <v>30</v>
      </c>
      <c r="F33" s="202" t="s">
        <v>30</v>
      </c>
      <c r="G33" s="202" t="s">
        <v>30</v>
      </c>
      <c r="H33" s="202" t="s">
        <v>30</v>
      </c>
      <c r="I33" s="202" t="s">
        <v>30</v>
      </c>
      <c r="J33" s="202" t="s">
        <v>30</v>
      </c>
      <c r="K33" s="202" t="s">
        <v>30</v>
      </c>
      <c r="L33" s="202" t="s">
        <v>30</v>
      </c>
      <c r="M33" s="202" t="s">
        <v>30</v>
      </c>
      <c r="N33" s="202" t="s">
        <v>30</v>
      </c>
      <c r="O33" s="202" t="s">
        <v>30</v>
      </c>
      <c r="P33" s="202" t="s">
        <v>30</v>
      </c>
      <c r="Q33" s="202" t="s">
        <v>30</v>
      </c>
      <c r="R33" s="202" t="s">
        <v>30</v>
      </c>
      <c r="S33" s="198">
        <v>7.5866999999999996</v>
      </c>
      <c r="T33" s="198">
        <v>13.944600000000001</v>
      </c>
    </row>
    <row r="34" spans="1:20">
      <c r="A34" s="197" t="s">
        <v>21</v>
      </c>
      <c r="B34" s="202" t="s">
        <v>30</v>
      </c>
      <c r="C34" s="202" t="s">
        <v>30</v>
      </c>
      <c r="D34" s="202" t="s">
        <v>30</v>
      </c>
      <c r="E34" s="202" t="s">
        <v>30</v>
      </c>
      <c r="F34" s="202" t="s">
        <v>30</v>
      </c>
      <c r="G34" s="202" t="s">
        <v>30</v>
      </c>
      <c r="H34" s="202" t="s">
        <v>30</v>
      </c>
      <c r="I34" s="202" t="s">
        <v>30</v>
      </c>
      <c r="J34" s="202" t="s">
        <v>30</v>
      </c>
      <c r="K34" s="202" t="s">
        <v>30</v>
      </c>
      <c r="L34" s="202" t="s">
        <v>30</v>
      </c>
      <c r="M34" s="202" t="s">
        <v>30</v>
      </c>
      <c r="N34" s="202" t="s">
        <v>30</v>
      </c>
      <c r="O34" s="202" t="s">
        <v>30</v>
      </c>
      <c r="P34" s="202" t="s">
        <v>30</v>
      </c>
      <c r="Q34" s="202" t="s">
        <v>30</v>
      </c>
      <c r="R34" s="202" t="s">
        <v>30</v>
      </c>
      <c r="S34" s="198" t="s">
        <v>44</v>
      </c>
      <c r="T34" s="198">
        <v>17.796700000000001</v>
      </c>
    </row>
    <row r="35" spans="1:20">
      <c r="A35" s="197" t="s">
        <v>22</v>
      </c>
      <c r="B35" s="199" t="s">
        <v>3366</v>
      </c>
      <c r="C35" s="199" t="s">
        <v>77</v>
      </c>
      <c r="D35" s="199" t="s">
        <v>3370</v>
      </c>
      <c r="E35" s="214" t="s">
        <v>3371</v>
      </c>
      <c r="F35" s="214">
        <v>53.7</v>
      </c>
      <c r="G35" s="211">
        <v>54.88</v>
      </c>
      <c r="H35" s="215">
        <v>58</v>
      </c>
      <c r="I35" s="211">
        <v>66.3</v>
      </c>
      <c r="J35" s="211">
        <v>68.099999999999994</v>
      </c>
      <c r="K35" s="211">
        <v>68.2</v>
      </c>
      <c r="L35" s="211">
        <v>68.7</v>
      </c>
      <c r="M35" s="211">
        <v>69.022999999999996</v>
      </c>
      <c r="N35" s="211">
        <v>68.599999999999994</v>
      </c>
      <c r="O35" s="211">
        <v>70.099999999999994</v>
      </c>
      <c r="P35" s="211">
        <v>78.324299999999994</v>
      </c>
      <c r="Q35" s="213" t="s">
        <v>89</v>
      </c>
      <c r="R35" s="213">
        <v>114.2332</v>
      </c>
      <c r="S35" s="198">
        <v>83.147199999999998</v>
      </c>
      <c r="T35" s="198">
        <v>92.4208</v>
      </c>
    </row>
    <row r="36" spans="1:20">
      <c r="A36" s="197" t="s">
        <v>23</v>
      </c>
      <c r="B36" s="202" t="s">
        <v>30</v>
      </c>
      <c r="C36" s="202" t="s">
        <v>30</v>
      </c>
      <c r="D36" s="202" t="s">
        <v>30</v>
      </c>
      <c r="E36" s="202" t="s">
        <v>30</v>
      </c>
      <c r="F36" s="202" t="s">
        <v>30</v>
      </c>
      <c r="G36" s="202" t="s">
        <v>30</v>
      </c>
      <c r="H36" s="202" t="s">
        <v>30</v>
      </c>
      <c r="I36" s="202" t="s">
        <v>30</v>
      </c>
      <c r="J36" s="202" t="s">
        <v>30</v>
      </c>
      <c r="K36" s="202" t="s">
        <v>30</v>
      </c>
      <c r="L36" s="202" t="s">
        <v>30</v>
      </c>
      <c r="M36" s="202" t="s">
        <v>30</v>
      </c>
      <c r="N36" s="202" t="s">
        <v>30</v>
      </c>
      <c r="O36" s="202" t="s">
        <v>30</v>
      </c>
      <c r="P36" s="202" t="s">
        <v>30</v>
      </c>
      <c r="Q36" s="202" t="s">
        <v>30</v>
      </c>
      <c r="R36" s="202" t="s">
        <v>30</v>
      </c>
      <c r="S36" s="198">
        <v>29.272099999999998</v>
      </c>
      <c r="T36" s="198">
        <v>27.9724</v>
      </c>
    </row>
    <row r="37" spans="1:20">
      <c r="A37" s="197" t="s">
        <v>24</v>
      </c>
      <c r="B37" s="202" t="s">
        <v>30</v>
      </c>
      <c r="C37" s="202" t="s">
        <v>30</v>
      </c>
      <c r="D37" s="202" t="s">
        <v>30</v>
      </c>
      <c r="E37" s="202" t="s">
        <v>30</v>
      </c>
      <c r="F37" s="202" t="s">
        <v>30</v>
      </c>
      <c r="G37" s="202" t="s">
        <v>30</v>
      </c>
      <c r="H37" s="202" t="s">
        <v>30</v>
      </c>
      <c r="I37" s="202" t="s">
        <v>30</v>
      </c>
      <c r="J37" s="202" t="s">
        <v>30</v>
      </c>
      <c r="K37" s="202" t="s">
        <v>30</v>
      </c>
      <c r="L37" s="202" t="s">
        <v>30</v>
      </c>
      <c r="M37" s="202" t="s">
        <v>30</v>
      </c>
      <c r="N37" s="202" t="s">
        <v>30</v>
      </c>
      <c r="O37" s="202" t="s">
        <v>30</v>
      </c>
      <c r="P37" s="202" t="s">
        <v>30</v>
      </c>
      <c r="Q37" s="202" t="s">
        <v>30</v>
      </c>
      <c r="R37" s="202" t="s">
        <v>30</v>
      </c>
      <c r="S37" s="199" t="s">
        <v>44</v>
      </c>
      <c r="T37" s="198">
        <v>15.21</v>
      </c>
    </row>
    <row r="38" spans="1:20">
      <c r="A38" s="197" t="s">
        <v>25</v>
      </c>
      <c r="B38" s="202" t="s">
        <v>30</v>
      </c>
      <c r="C38" s="202" t="s">
        <v>30</v>
      </c>
      <c r="D38" s="202" t="s">
        <v>30</v>
      </c>
      <c r="E38" s="202" t="s">
        <v>30</v>
      </c>
      <c r="F38" s="202" t="s">
        <v>30</v>
      </c>
      <c r="G38" s="202" t="s">
        <v>30</v>
      </c>
      <c r="H38" s="202" t="s">
        <v>30</v>
      </c>
      <c r="I38" s="202" t="s">
        <v>30</v>
      </c>
      <c r="J38" s="202" t="s">
        <v>30</v>
      </c>
      <c r="K38" s="202" t="s">
        <v>30</v>
      </c>
      <c r="L38" s="202" t="s">
        <v>30</v>
      </c>
      <c r="M38" s="202" t="s">
        <v>30</v>
      </c>
      <c r="N38" s="202" t="s">
        <v>30</v>
      </c>
      <c r="O38" s="202" t="s">
        <v>30</v>
      </c>
      <c r="P38" s="202" t="s">
        <v>30</v>
      </c>
      <c r="Q38" s="202" t="s">
        <v>30</v>
      </c>
      <c r="R38" s="202" t="s">
        <v>30</v>
      </c>
      <c r="S38" s="199" t="s">
        <v>44</v>
      </c>
      <c r="T38" s="198">
        <v>21.078099999999999</v>
      </c>
    </row>
    <row r="39" spans="1:20">
      <c r="A39" s="197" t="s">
        <v>26</v>
      </c>
      <c r="B39" s="202" t="s">
        <v>30</v>
      </c>
      <c r="C39" s="202" t="s">
        <v>30</v>
      </c>
      <c r="D39" s="202" t="s">
        <v>30</v>
      </c>
      <c r="E39" s="202" t="s">
        <v>30</v>
      </c>
      <c r="F39" s="202" t="s">
        <v>30</v>
      </c>
      <c r="G39" s="202" t="s">
        <v>30</v>
      </c>
      <c r="H39" s="202" t="s">
        <v>30</v>
      </c>
      <c r="I39" s="202" t="s">
        <v>30</v>
      </c>
      <c r="J39" s="202" t="s">
        <v>30</v>
      </c>
      <c r="K39" s="202" t="s">
        <v>30</v>
      </c>
      <c r="L39" s="202" t="s">
        <v>30</v>
      </c>
      <c r="M39" s="202" t="s">
        <v>30</v>
      </c>
      <c r="N39" s="202" t="s">
        <v>30</v>
      </c>
      <c r="O39" s="202" t="s">
        <v>30</v>
      </c>
      <c r="P39" s="202" t="s">
        <v>30</v>
      </c>
      <c r="Q39" s="202" t="s">
        <v>30</v>
      </c>
      <c r="R39" s="202" t="s">
        <v>30</v>
      </c>
      <c r="S39" s="199" t="s">
        <v>44</v>
      </c>
      <c r="T39" s="198">
        <v>12.641</v>
      </c>
    </row>
    <row r="40" spans="1:20">
      <c r="A40" s="197" t="s">
        <v>27</v>
      </c>
      <c r="B40" s="202" t="s">
        <v>30</v>
      </c>
      <c r="C40" s="202" t="s">
        <v>30</v>
      </c>
      <c r="D40" s="202" t="s">
        <v>30</v>
      </c>
      <c r="E40" s="202" t="s">
        <v>30</v>
      </c>
      <c r="F40" s="202" t="s">
        <v>30</v>
      </c>
      <c r="G40" s="202" t="s">
        <v>30</v>
      </c>
      <c r="H40" s="202" t="s">
        <v>30</v>
      </c>
      <c r="I40" s="202" t="s">
        <v>30</v>
      </c>
      <c r="J40" s="202" t="s">
        <v>30</v>
      </c>
      <c r="K40" s="202" t="s">
        <v>30</v>
      </c>
      <c r="L40" s="202" t="s">
        <v>30</v>
      </c>
      <c r="M40" s="202" t="s">
        <v>30</v>
      </c>
      <c r="N40" s="202" t="s">
        <v>30</v>
      </c>
      <c r="O40" s="202" t="s">
        <v>30</v>
      </c>
      <c r="P40" s="202" t="s">
        <v>30</v>
      </c>
      <c r="Q40" s="202" t="s">
        <v>30</v>
      </c>
      <c r="R40" s="202" t="s">
        <v>30</v>
      </c>
      <c r="S40" s="199" t="s">
        <v>44</v>
      </c>
      <c r="T40" s="198">
        <v>9.8840000000000003</v>
      </c>
    </row>
    <row r="41" spans="1:20">
      <c r="A41" s="197" t="s">
        <v>28</v>
      </c>
      <c r="B41" s="202" t="s">
        <v>30</v>
      </c>
      <c r="C41" s="202" t="s">
        <v>30</v>
      </c>
      <c r="D41" s="202" t="s">
        <v>30</v>
      </c>
      <c r="E41" s="202" t="s">
        <v>30</v>
      </c>
      <c r="F41" s="202" t="s">
        <v>30</v>
      </c>
      <c r="G41" s="202" t="s">
        <v>30</v>
      </c>
      <c r="H41" s="202" t="s">
        <v>30</v>
      </c>
      <c r="I41" s="202" t="s">
        <v>30</v>
      </c>
      <c r="J41" s="202" t="s">
        <v>30</v>
      </c>
      <c r="K41" s="202" t="s">
        <v>30</v>
      </c>
      <c r="L41" s="202" t="s">
        <v>30</v>
      </c>
      <c r="M41" s="202" t="s">
        <v>30</v>
      </c>
      <c r="N41" s="202" t="s">
        <v>30</v>
      </c>
      <c r="O41" s="202" t="s">
        <v>30</v>
      </c>
      <c r="P41" s="202" t="s">
        <v>30</v>
      </c>
      <c r="Q41" s="202" t="s">
        <v>30</v>
      </c>
      <c r="R41" s="202" t="s">
        <v>30</v>
      </c>
      <c r="S41" s="198">
        <v>18.843499999999999</v>
      </c>
      <c r="T41" s="198">
        <v>20.6447</v>
      </c>
    </row>
    <row r="42" spans="1:20">
      <c r="A42" s="197" t="s">
        <v>31</v>
      </c>
      <c r="B42" s="199" t="s">
        <v>3372</v>
      </c>
      <c r="C42" s="199" t="s">
        <v>3045</v>
      </c>
      <c r="D42" s="199" t="s">
        <v>3023</v>
      </c>
      <c r="E42" s="214" t="s">
        <v>3373</v>
      </c>
      <c r="F42" s="214" t="s">
        <v>3374</v>
      </c>
      <c r="G42" s="211">
        <v>15.946999999999999</v>
      </c>
      <c r="H42" s="215">
        <v>16.899999999999999</v>
      </c>
      <c r="I42" s="211">
        <v>20.149999999999999</v>
      </c>
      <c r="J42" s="211">
        <v>26.3</v>
      </c>
      <c r="K42" s="211">
        <v>25.7</v>
      </c>
      <c r="L42" s="211">
        <v>32.5</v>
      </c>
      <c r="M42" s="211">
        <v>35.39</v>
      </c>
      <c r="N42" s="212">
        <v>33.6</v>
      </c>
      <c r="O42" s="212" t="s">
        <v>89</v>
      </c>
      <c r="P42" s="212">
        <v>43.468400000000003</v>
      </c>
      <c r="Q42" s="213" t="s">
        <v>89</v>
      </c>
      <c r="R42" s="213" t="s">
        <v>89</v>
      </c>
      <c r="S42" s="199" t="s">
        <v>44</v>
      </c>
      <c r="T42" s="198">
        <v>11.048999999999999</v>
      </c>
    </row>
    <row r="43" spans="1:20">
      <c r="A43" s="204" t="s">
        <v>32</v>
      </c>
      <c r="B43" s="202" t="s">
        <v>30</v>
      </c>
      <c r="C43" s="202" t="s">
        <v>30</v>
      </c>
      <c r="D43" s="202" t="s">
        <v>30</v>
      </c>
      <c r="E43" s="202" t="s">
        <v>30</v>
      </c>
      <c r="F43" s="202" t="s">
        <v>30</v>
      </c>
      <c r="G43" s="202" t="s">
        <v>30</v>
      </c>
      <c r="H43" s="202" t="s">
        <v>30</v>
      </c>
      <c r="I43" s="202" t="s">
        <v>30</v>
      </c>
      <c r="J43" s="202" t="s">
        <v>30</v>
      </c>
      <c r="K43" s="202" t="s">
        <v>30</v>
      </c>
      <c r="L43" s="202" t="s">
        <v>30</v>
      </c>
      <c r="M43" s="202" t="s">
        <v>30</v>
      </c>
      <c r="N43" s="202" t="s">
        <v>30</v>
      </c>
      <c r="O43" s="202" t="s">
        <v>30</v>
      </c>
      <c r="P43" s="202" t="s">
        <v>30</v>
      </c>
      <c r="Q43" s="202" t="s">
        <v>30</v>
      </c>
      <c r="R43" s="202" t="s">
        <v>30</v>
      </c>
      <c r="S43" s="199" t="s">
        <v>44</v>
      </c>
      <c r="T43" s="198">
        <v>11.025</v>
      </c>
    </row>
    <row r="44" spans="1:20">
      <c r="A44" s="204" t="s">
        <v>33</v>
      </c>
      <c r="B44" s="202" t="s">
        <v>30</v>
      </c>
      <c r="C44" s="202" t="s">
        <v>30</v>
      </c>
      <c r="D44" s="202" t="s">
        <v>30</v>
      </c>
      <c r="E44" s="202" t="s">
        <v>30</v>
      </c>
      <c r="F44" s="202" t="s">
        <v>30</v>
      </c>
      <c r="G44" s="202" t="s">
        <v>30</v>
      </c>
      <c r="H44" s="202" t="s">
        <v>30</v>
      </c>
      <c r="I44" s="202" t="s">
        <v>30</v>
      </c>
      <c r="J44" s="202" t="s">
        <v>30</v>
      </c>
      <c r="K44" s="202" t="s">
        <v>30</v>
      </c>
      <c r="L44" s="202" t="s">
        <v>30</v>
      </c>
      <c r="M44" s="202" t="s">
        <v>30</v>
      </c>
      <c r="N44" s="202" t="s">
        <v>30</v>
      </c>
      <c r="O44" s="202" t="s">
        <v>30</v>
      </c>
      <c r="P44" s="202" t="s">
        <v>30</v>
      </c>
      <c r="Q44" s="202" t="s">
        <v>30</v>
      </c>
      <c r="R44" s="202" t="s">
        <v>30</v>
      </c>
      <c r="S44" s="198">
        <v>7.5188999999999995</v>
      </c>
      <c r="T44" s="198">
        <v>20.462700000000002</v>
      </c>
    </row>
    <row r="45" spans="1:20">
      <c r="A45" s="204" t="s">
        <v>34</v>
      </c>
      <c r="B45" s="202" t="s">
        <v>30</v>
      </c>
      <c r="C45" s="202" t="s">
        <v>30</v>
      </c>
      <c r="D45" s="202" t="s">
        <v>30</v>
      </c>
      <c r="E45" s="202" t="s">
        <v>30</v>
      </c>
      <c r="F45" s="202" t="s">
        <v>30</v>
      </c>
      <c r="G45" s="202" t="s">
        <v>30</v>
      </c>
      <c r="H45" s="202" t="s">
        <v>30</v>
      </c>
      <c r="I45" s="202" t="s">
        <v>30</v>
      </c>
      <c r="J45" s="202" t="s">
        <v>30</v>
      </c>
      <c r="K45" s="202" t="s">
        <v>30</v>
      </c>
      <c r="L45" s="202" t="s">
        <v>30</v>
      </c>
      <c r="M45" s="202" t="s">
        <v>30</v>
      </c>
      <c r="N45" s="202" t="s">
        <v>30</v>
      </c>
      <c r="O45" s="202" t="s">
        <v>30</v>
      </c>
      <c r="P45" s="202" t="s">
        <v>30</v>
      </c>
      <c r="Q45" s="202" t="s">
        <v>30</v>
      </c>
      <c r="R45" s="202" t="s">
        <v>30</v>
      </c>
      <c r="S45" s="198" t="s">
        <v>30</v>
      </c>
      <c r="T45" s="198">
        <v>2.0127000000000002</v>
      </c>
    </row>
    <row r="46" spans="1:20">
      <c r="A46" s="200" t="s">
        <v>3389</v>
      </c>
      <c r="B46" s="202" t="s">
        <v>30</v>
      </c>
      <c r="C46" s="202" t="s">
        <v>30</v>
      </c>
      <c r="D46" s="202" t="s">
        <v>30</v>
      </c>
      <c r="E46" s="202" t="s">
        <v>30</v>
      </c>
      <c r="F46" s="202" t="s">
        <v>30</v>
      </c>
      <c r="G46" s="202" t="s">
        <v>30</v>
      </c>
      <c r="H46" s="202" t="s">
        <v>30</v>
      </c>
      <c r="I46" s="202" t="s">
        <v>30</v>
      </c>
      <c r="J46" s="202" t="s">
        <v>30</v>
      </c>
      <c r="K46" s="202" t="s">
        <v>30</v>
      </c>
      <c r="L46" s="202" t="s">
        <v>30</v>
      </c>
      <c r="M46" s="202" t="s">
        <v>30</v>
      </c>
      <c r="N46" s="202" t="s">
        <v>30</v>
      </c>
      <c r="O46" s="202" t="s">
        <v>30</v>
      </c>
      <c r="P46" s="202" t="s">
        <v>30</v>
      </c>
      <c r="Q46" s="202" t="s">
        <v>30</v>
      </c>
      <c r="R46" s="202" t="s">
        <v>30</v>
      </c>
      <c r="S46" s="199" t="s">
        <v>44</v>
      </c>
      <c r="T46" s="198">
        <v>4.6399999999999997E-2</v>
      </c>
    </row>
    <row r="47" spans="1:20">
      <c r="A47" s="200" t="s">
        <v>3390</v>
      </c>
      <c r="B47" s="202" t="s">
        <v>30</v>
      </c>
      <c r="C47" s="202" t="s">
        <v>30</v>
      </c>
      <c r="D47" s="202" t="s">
        <v>30</v>
      </c>
      <c r="E47" s="202" t="s">
        <v>30</v>
      </c>
      <c r="F47" s="202" t="s">
        <v>30</v>
      </c>
      <c r="G47" s="202" t="s">
        <v>30</v>
      </c>
      <c r="H47" s="202" t="s">
        <v>30</v>
      </c>
      <c r="I47" s="202" t="s">
        <v>30</v>
      </c>
      <c r="J47" s="202" t="s">
        <v>30</v>
      </c>
      <c r="K47" s="202" t="s">
        <v>30</v>
      </c>
      <c r="L47" s="202" t="s">
        <v>30</v>
      </c>
      <c r="M47" s="202" t="s">
        <v>30</v>
      </c>
      <c r="N47" s="202" t="s">
        <v>30</v>
      </c>
      <c r="O47" s="202" t="s">
        <v>30</v>
      </c>
      <c r="P47" s="202" t="s">
        <v>30</v>
      </c>
      <c r="Q47" s="202" t="s">
        <v>30</v>
      </c>
      <c r="R47" s="202" t="s">
        <v>30</v>
      </c>
      <c r="S47" s="199" t="s">
        <v>44</v>
      </c>
      <c r="T47" s="198">
        <v>5.2130000000000001</v>
      </c>
    </row>
    <row r="48" spans="1:20" ht="22.5">
      <c r="A48" s="201" t="s">
        <v>3375</v>
      </c>
      <c r="B48" s="199" t="s">
        <v>2981</v>
      </c>
      <c r="C48" s="199" t="s">
        <v>3376</v>
      </c>
      <c r="D48" s="199" t="s">
        <v>3377</v>
      </c>
      <c r="E48" s="214" t="s">
        <v>3378</v>
      </c>
      <c r="F48" s="214">
        <v>125.1</v>
      </c>
      <c r="G48" s="211">
        <v>124.99</v>
      </c>
      <c r="H48" s="215">
        <v>88</v>
      </c>
      <c r="I48" s="211">
        <v>107.5</v>
      </c>
      <c r="J48" s="211">
        <v>119.7</v>
      </c>
      <c r="K48" s="211">
        <v>119.3</v>
      </c>
      <c r="L48" s="211">
        <v>124.6</v>
      </c>
      <c r="M48" s="211">
        <v>120.605</v>
      </c>
      <c r="N48" s="211">
        <v>112.4</v>
      </c>
      <c r="O48" s="211">
        <v>102.5</v>
      </c>
      <c r="P48" s="212" t="s">
        <v>89</v>
      </c>
      <c r="Q48" s="213" t="s">
        <v>89</v>
      </c>
      <c r="R48" s="213">
        <v>114.3348</v>
      </c>
      <c r="S48" s="198">
        <v>51.380199999999995</v>
      </c>
      <c r="T48" s="202" t="s">
        <v>30</v>
      </c>
    </row>
    <row r="49" spans="1:20">
      <c r="D49" s="150"/>
      <c r="E49" s="14"/>
      <c r="F49" s="14"/>
      <c r="G49" s="152"/>
      <c r="H49" s="152"/>
      <c r="I49" s="152"/>
      <c r="J49" s="152"/>
      <c r="K49" s="152"/>
      <c r="L49" s="152"/>
      <c r="M49" s="152"/>
      <c r="N49" s="152"/>
      <c r="O49" s="152"/>
      <c r="P49" s="20"/>
      <c r="Q49" s="8"/>
      <c r="R49" s="8"/>
    </row>
    <row r="50" spans="1:20">
      <c r="A50" s="532" t="s">
        <v>3365</v>
      </c>
      <c r="B50" s="532"/>
      <c r="C50" s="532"/>
      <c r="D50" s="532"/>
      <c r="E50" s="532"/>
      <c r="F50" s="532"/>
      <c r="G50" s="532"/>
      <c r="H50" s="532"/>
      <c r="I50" s="532"/>
      <c r="J50" s="532"/>
      <c r="K50" s="532"/>
      <c r="L50" s="532"/>
      <c r="M50" s="532"/>
      <c r="N50" s="532"/>
      <c r="O50" s="532"/>
      <c r="P50" s="532"/>
      <c r="Q50" s="532"/>
      <c r="R50" s="532"/>
      <c r="S50" s="532"/>
      <c r="T50" s="532"/>
    </row>
    <row r="51" spans="1:20">
      <c r="A51" s="18"/>
      <c r="C51" s="15"/>
      <c r="D51" s="2"/>
      <c r="E51" s="2"/>
      <c r="F51" s="2"/>
      <c r="G51" s="2"/>
      <c r="H51" s="2"/>
      <c r="I51" s="2"/>
      <c r="J51" s="2"/>
      <c r="K51" s="2"/>
      <c r="L51" s="2"/>
      <c r="M51" s="2"/>
      <c r="N51" s="2"/>
      <c r="T51" s="217" t="s">
        <v>3107</v>
      </c>
    </row>
    <row r="52" spans="1:20">
      <c r="A52" s="191"/>
      <c r="B52" s="193">
        <v>2003</v>
      </c>
      <c r="C52" s="193">
        <v>2004</v>
      </c>
      <c r="D52" s="193">
        <v>2005</v>
      </c>
      <c r="E52" s="193">
        <v>2006</v>
      </c>
      <c r="F52" s="193">
        <v>2007</v>
      </c>
      <c r="G52" s="194">
        <v>2008</v>
      </c>
      <c r="H52" s="194">
        <v>2009</v>
      </c>
      <c r="I52" s="194">
        <v>2010</v>
      </c>
      <c r="J52" s="194">
        <v>2011</v>
      </c>
      <c r="K52" s="194">
        <v>2012</v>
      </c>
      <c r="L52" s="194">
        <v>2013</v>
      </c>
      <c r="M52" s="194">
        <v>2014</v>
      </c>
      <c r="N52" s="194">
        <v>2015</v>
      </c>
      <c r="O52" s="194">
        <v>2016</v>
      </c>
      <c r="P52" s="194">
        <v>2017</v>
      </c>
      <c r="Q52" s="194">
        <v>2018</v>
      </c>
      <c r="R52" s="194">
        <v>2019</v>
      </c>
      <c r="S52" s="193">
        <v>2020</v>
      </c>
      <c r="T52" s="193">
        <v>2021</v>
      </c>
    </row>
    <row r="53" spans="1:20">
      <c r="A53" s="195" t="s">
        <v>18</v>
      </c>
      <c r="B53" s="205" t="s">
        <v>3132</v>
      </c>
      <c r="C53" s="205" t="s">
        <v>3133</v>
      </c>
      <c r="D53" s="205" t="s">
        <v>3134</v>
      </c>
      <c r="E53" s="206" t="s">
        <v>3135</v>
      </c>
      <c r="F53" s="206" t="s">
        <v>3136</v>
      </c>
      <c r="G53" s="207">
        <v>90.3</v>
      </c>
      <c r="H53" s="208">
        <v>71.7</v>
      </c>
      <c r="I53" s="207">
        <v>88.6</v>
      </c>
      <c r="J53" s="207">
        <v>100.7</v>
      </c>
      <c r="K53" s="207">
        <v>106.9</v>
      </c>
      <c r="L53" s="209">
        <v>116</v>
      </c>
      <c r="M53" s="180">
        <v>116.041</v>
      </c>
      <c r="N53" s="180">
        <v>115.4</v>
      </c>
      <c r="O53" s="180">
        <v>114.5</v>
      </c>
      <c r="P53" s="180">
        <v>129.53659999999999</v>
      </c>
      <c r="Q53" s="218" t="s">
        <v>89</v>
      </c>
      <c r="R53" s="218">
        <v>136.72059999999999</v>
      </c>
      <c r="S53" s="196">
        <v>124.1514</v>
      </c>
      <c r="T53" s="196">
        <v>151.67869999999999</v>
      </c>
    </row>
    <row r="54" spans="1:20">
      <c r="A54" s="197" t="s">
        <v>20</v>
      </c>
      <c r="B54" s="202" t="s">
        <v>30</v>
      </c>
      <c r="C54" s="202" t="s">
        <v>30</v>
      </c>
      <c r="D54" s="202" t="s">
        <v>30</v>
      </c>
      <c r="E54" s="202" t="s">
        <v>30</v>
      </c>
      <c r="F54" s="202" t="s">
        <v>30</v>
      </c>
      <c r="G54" s="202" t="s">
        <v>30</v>
      </c>
      <c r="H54" s="202" t="s">
        <v>30</v>
      </c>
      <c r="I54" s="202" t="s">
        <v>30</v>
      </c>
      <c r="J54" s="202" t="s">
        <v>30</v>
      </c>
      <c r="K54" s="202" t="s">
        <v>30</v>
      </c>
      <c r="L54" s="202" t="s">
        <v>30</v>
      </c>
      <c r="M54" s="202" t="s">
        <v>30</v>
      </c>
      <c r="N54" s="202" t="s">
        <v>30</v>
      </c>
      <c r="O54" s="202" t="s">
        <v>30</v>
      </c>
      <c r="P54" s="202" t="s">
        <v>30</v>
      </c>
      <c r="Q54" s="202" t="s">
        <v>30</v>
      </c>
      <c r="R54" s="202" t="s">
        <v>30</v>
      </c>
      <c r="S54" s="198">
        <v>1.5630999999999999</v>
      </c>
      <c r="T54" s="196">
        <v>7.9964000000000004</v>
      </c>
    </row>
    <row r="55" spans="1:20">
      <c r="A55" s="197" t="s">
        <v>21</v>
      </c>
      <c r="B55" s="202" t="s">
        <v>30</v>
      </c>
      <c r="C55" s="202" t="s">
        <v>30</v>
      </c>
      <c r="D55" s="202" t="s">
        <v>30</v>
      </c>
      <c r="E55" s="202" t="s">
        <v>30</v>
      </c>
      <c r="F55" s="202" t="s">
        <v>30</v>
      </c>
      <c r="G55" s="202" t="s">
        <v>30</v>
      </c>
      <c r="H55" s="202" t="s">
        <v>30</v>
      </c>
      <c r="I55" s="202" t="s">
        <v>30</v>
      </c>
      <c r="J55" s="202" t="s">
        <v>30</v>
      </c>
      <c r="K55" s="202" t="s">
        <v>30</v>
      </c>
      <c r="L55" s="202" t="s">
        <v>30</v>
      </c>
      <c r="M55" s="202" t="s">
        <v>30</v>
      </c>
      <c r="N55" s="202" t="s">
        <v>30</v>
      </c>
      <c r="O55" s="202" t="s">
        <v>30</v>
      </c>
      <c r="P55" s="202" t="s">
        <v>30</v>
      </c>
      <c r="Q55" s="202" t="s">
        <v>30</v>
      </c>
      <c r="R55" s="202" t="s">
        <v>30</v>
      </c>
      <c r="S55" s="198" t="s">
        <v>44</v>
      </c>
      <c r="T55" s="196">
        <v>21.907</v>
      </c>
    </row>
    <row r="56" spans="1:20">
      <c r="A56" s="197" t="s">
        <v>22</v>
      </c>
      <c r="B56" s="199" t="s">
        <v>3379</v>
      </c>
      <c r="C56" s="199" t="s">
        <v>3380</v>
      </c>
      <c r="D56" s="199" t="s">
        <v>3381</v>
      </c>
      <c r="E56" s="214" t="s">
        <v>3245</v>
      </c>
      <c r="F56" s="214">
        <v>30.7</v>
      </c>
      <c r="G56" s="219">
        <v>31.3</v>
      </c>
      <c r="H56" s="220">
        <v>32.9</v>
      </c>
      <c r="I56" s="219">
        <v>32.6</v>
      </c>
      <c r="J56" s="219">
        <v>32.200000000000003</v>
      </c>
      <c r="K56" s="219">
        <v>32.200000000000003</v>
      </c>
      <c r="L56" s="219">
        <v>33.299999999999997</v>
      </c>
      <c r="M56" s="181">
        <v>35.630000000000003</v>
      </c>
      <c r="N56" s="181">
        <v>38.200000000000003</v>
      </c>
      <c r="O56" s="181">
        <v>38.700000000000003</v>
      </c>
      <c r="P56" s="181">
        <v>42.099299999999999</v>
      </c>
      <c r="Q56" s="213" t="s">
        <v>89</v>
      </c>
      <c r="R56" s="213">
        <v>42.243099999999998</v>
      </c>
      <c r="S56" s="198">
        <v>29.250700000000002</v>
      </c>
      <c r="T56" s="196">
        <v>31.7546</v>
      </c>
    </row>
    <row r="57" spans="1:20">
      <c r="A57" s="197" t="s">
        <v>23</v>
      </c>
      <c r="B57" s="202" t="s">
        <v>30</v>
      </c>
      <c r="C57" s="202" t="s">
        <v>30</v>
      </c>
      <c r="D57" s="202" t="s">
        <v>30</v>
      </c>
      <c r="E57" s="202" t="s">
        <v>30</v>
      </c>
      <c r="F57" s="202" t="s">
        <v>30</v>
      </c>
      <c r="G57" s="202" t="s">
        <v>30</v>
      </c>
      <c r="H57" s="202" t="s">
        <v>30</v>
      </c>
      <c r="I57" s="202" t="s">
        <v>30</v>
      </c>
      <c r="J57" s="202" t="s">
        <v>30</v>
      </c>
      <c r="K57" s="202" t="s">
        <v>30</v>
      </c>
      <c r="L57" s="202" t="s">
        <v>30</v>
      </c>
      <c r="M57" s="202" t="s">
        <v>30</v>
      </c>
      <c r="N57" s="202" t="s">
        <v>30</v>
      </c>
      <c r="O57" s="202" t="s">
        <v>30</v>
      </c>
      <c r="P57" s="202" t="s">
        <v>30</v>
      </c>
      <c r="Q57" s="202" t="s">
        <v>30</v>
      </c>
      <c r="R57" s="202" t="s">
        <v>30</v>
      </c>
      <c r="S57" s="198">
        <v>7.3348000000000004</v>
      </c>
      <c r="T57" s="196">
        <v>6.7210999999999999</v>
      </c>
    </row>
    <row r="58" spans="1:20">
      <c r="A58" s="197" t="s">
        <v>24</v>
      </c>
      <c r="B58" s="202" t="s">
        <v>30</v>
      </c>
      <c r="C58" s="202" t="s">
        <v>30</v>
      </c>
      <c r="D58" s="202" t="s">
        <v>30</v>
      </c>
      <c r="E58" s="202" t="s">
        <v>30</v>
      </c>
      <c r="F58" s="202" t="s">
        <v>30</v>
      </c>
      <c r="G58" s="202" t="s">
        <v>30</v>
      </c>
      <c r="H58" s="202" t="s">
        <v>30</v>
      </c>
      <c r="I58" s="202" t="s">
        <v>30</v>
      </c>
      <c r="J58" s="202" t="s">
        <v>30</v>
      </c>
      <c r="K58" s="202" t="s">
        <v>30</v>
      </c>
      <c r="L58" s="202" t="s">
        <v>30</v>
      </c>
      <c r="M58" s="202" t="s">
        <v>30</v>
      </c>
      <c r="N58" s="202" t="s">
        <v>30</v>
      </c>
      <c r="O58" s="202" t="s">
        <v>30</v>
      </c>
      <c r="P58" s="202" t="s">
        <v>30</v>
      </c>
      <c r="Q58" s="202" t="s">
        <v>30</v>
      </c>
      <c r="R58" s="202" t="s">
        <v>30</v>
      </c>
      <c r="S58" s="199" t="s">
        <v>44</v>
      </c>
      <c r="T58" s="181">
        <v>19.236799999999999</v>
      </c>
    </row>
    <row r="59" spans="1:20">
      <c r="A59" s="197" t="s">
        <v>25</v>
      </c>
      <c r="B59" s="202" t="s">
        <v>30</v>
      </c>
      <c r="C59" s="202" t="s">
        <v>30</v>
      </c>
      <c r="D59" s="202" t="s">
        <v>30</v>
      </c>
      <c r="E59" s="202" t="s">
        <v>30</v>
      </c>
      <c r="F59" s="202" t="s">
        <v>30</v>
      </c>
      <c r="G59" s="202" t="s">
        <v>30</v>
      </c>
      <c r="H59" s="202" t="s">
        <v>30</v>
      </c>
      <c r="I59" s="202" t="s">
        <v>30</v>
      </c>
      <c r="J59" s="202" t="s">
        <v>30</v>
      </c>
      <c r="K59" s="202" t="s">
        <v>30</v>
      </c>
      <c r="L59" s="202" t="s">
        <v>30</v>
      </c>
      <c r="M59" s="202" t="s">
        <v>30</v>
      </c>
      <c r="N59" s="202" t="s">
        <v>30</v>
      </c>
      <c r="O59" s="202" t="s">
        <v>30</v>
      </c>
      <c r="P59" s="202" t="s">
        <v>30</v>
      </c>
      <c r="Q59" s="202" t="s">
        <v>30</v>
      </c>
      <c r="R59" s="202" t="s">
        <v>30</v>
      </c>
      <c r="S59" s="199" t="s">
        <v>44</v>
      </c>
      <c r="T59" s="181">
        <v>11.415900000000001</v>
      </c>
    </row>
    <row r="60" spans="1:20">
      <c r="A60" s="197" t="s">
        <v>26</v>
      </c>
      <c r="B60" s="202" t="s">
        <v>30</v>
      </c>
      <c r="C60" s="202" t="s">
        <v>30</v>
      </c>
      <c r="D60" s="202" t="s">
        <v>30</v>
      </c>
      <c r="E60" s="202" t="s">
        <v>30</v>
      </c>
      <c r="F60" s="202" t="s">
        <v>30</v>
      </c>
      <c r="G60" s="202" t="s">
        <v>30</v>
      </c>
      <c r="H60" s="202" t="s">
        <v>30</v>
      </c>
      <c r="I60" s="202" t="s">
        <v>30</v>
      </c>
      <c r="J60" s="202" t="s">
        <v>30</v>
      </c>
      <c r="K60" s="202" t="s">
        <v>30</v>
      </c>
      <c r="L60" s="202" t="s">
        <v>30</v>
      </c>
      <c r="M60" s="202" t="s">
        <v>30</v>
      </c>
      <c r="N60" s="202" t="s">
        <v>30</v>
      </c>
      <c r="O60" s="202" t="s">
        <v>30</v>
      </c>
      <c r="P60" s="202" t="s">
        <v>30</v>
      </c>
      <c r="Q60" s="202" t="s">
        <v>30</v>
      </c>
      <c r="R60" s="202" t="s">
        <v>30</v>
      </c>
      <c r="S60" s="199" t="s">
        <v>44</v>
      </c>
      <c r="T60" s="181">
        <v>0.66349999999999998</v>
      </c>
    </row>
    <row r="61" spans="1:20">
      <c r="A61" s="197" t="s">
        <v>27</v>
      </c>
      <c r="B61" s="202" t="s">
        <v>30</v>
      </c>
      <c r="C61" s="202" t="s">
        <v>30</v>
      </c>
      <c r="D61" s="202" t="s">
        <v>30</v>
      </c>
      <c r="E61" s="202" t="s">
        <v>30</v>
      </c>
      <c r="F61" s="202" t="s">
        <v>30</v>
      </c>
      <c r="G61" s="202" t="s">
        <v>30</v>
      </c>
      <c r="H61" s="202" t="s">
        <v>30</v>
      </c>
      <c r="I61" s="202" t="s">
        <v>30</v>
      </c>
      <c r="J61" s="202" t="s">
        <v>30</v>
      </c>
      <c r="K61" s="202" t="s">
        <v>30</v>
      </c>
      <c r="L61" s="202" t="s">
        <v>30</v>
      </c>
      <c r="M61" s="202" t="s">
        <v>30</v>
      </c>
      <c r="N61" s="202" t="s">
        <v>30</v>
      </c>
      <c r="O61" s="202" t="s">
        <v>30</v>
      </c>
      <c r="P61" s="202" t="s">
        <v>30</v>
      </c>
      <c r="Q61" s="202" t="s">
        <v>30</v>
      </c>
      <c r="R61" s="202" t="s">
        <v>30</v>
      </c>
      <c r="S61" s="199" t="s">
        <v>44</v>
      </c>
      <c r="T61" s="181">
        <v>12.001799999999999</v>
      </c>
    </row>
    <row r="62" spans="1:20">
      <c r="A62" s="197" t="s">
        <v>28</v>
      </c>
      <c r="B62" s="202" t="s">
        <v>30</v>
      </c>
      <c r="C62" s="202" t="s">
        <v>30</v>
      </c>
      <c r="D62" s="202" t="s">
        <v>30</v>
      </c>
      <c r="E62" s="202" t="s">
        <v>30</v>
      </c>
      <c r="F62" s="202" t="s">
        <v>30</v>
      </c>
      <c r="G62" s="202" t="s">
        <v>30</v>
      </c>
      <c r="H62" s="202" t="s">
        <v>30</v>
      </c>
      <c r="I62" s="202" t="s">
        <v>30</v>
      </c>
      <c r="J62" s="202" t="s">
        <v>30</v>
      </c>
      <c r="K62" s="202" t="s">
        <v>30</v>
      </c>
      <c r="L62" s="202" t="s">
        <v>30</v>
      </c>
      <c r="M62" s="202" t="s">
        <v>30</v>
      </c>
      <c r="N62" s="202" t="s">
        <v>30</v>
      </c>
      <c r="O62" s="202" t="s">
        <v>30</v>
      </c>
      <c r="P62" s="202" t="s">
        <v>30</v>
      </c>
      <c r="Q62" s="202" t="s">
        <v>30</v>
      </c>
      <c r="R62" s="202" t="s">
        <v>30</v>
      </c>
      <c r="S62" s="198">
        <v>10.3218</v>
      </c>
      <c r="T62" s="196">
        <v>11.118</v>
      </c>
    </row>
    <row r="63" spans="1:20">
      <c r="A63" s="197" t="s">
        <v>31</v>
      </c>
      <c r="B63" s="199" t="s">
        <v>3032</v>
      </c>
      <c r="C63" s="199" t="s">
        <v>3035</v>
      </c>
      <c r="D63" s="199" t="s">
        <v>3382</v>
      </c>
      <c r="E63" s="214" t="s">
        <v>3383</v>
      </c>
      <c r="F63" s="214" t="s">
        <v>3384</v>
      </c>
      <c r="G63" s="219">
        <v>10.3</v>
      </c>
      <c r="H63" s="220">
        <v>10.8</v>
      </c>
      <c r="I63" s="219">
        <v>12.6</v>
      </c>
      <c r="J63" s="219">
        <v>14.4</v>
      </c>
      <c r="K63" s="211">
        <v>13.3</v>
      </c>
      <c r="L63" s="211">
        <v>15.1</v>
      </c>
      <c r="M63" s="181">
        <v>13.946999999999999</v>
      </c>
      <c r="N63" s="181">
        <v>13.7</v>
      </c>
      <c r="O63" s="213" t="s">
        <v>89</v>
      </c>
      <c r="P63" s="213">
        <v>16.083600000000001</v>
      </c>
      <c r="Q63" s="213" t="s">
        <v>89</v>
      </c>
      <c r="R63" s="213" t="s">
        <v>89</v>
      </c>
      <c r="S63" s="199" t="s">
        <v>44</v>
      </c>
      <c r="T63" s="196">
        <v>4.1319999999999997</v>
      </c>
    </row>
    <row r="64" spans="1:20">
      <c r="A64" s="204" t="s">
        <v>32</v>
      </c>
      <c r="B64" s="202" t="s">
        <v>30</v>
      </c>
      <c r="C64" s="202" t="s">
        <v>30</v>
      </c>
      <c r="D64" s="202" t="s">
        <v>30</v>
      </c>
      <c r="E64" s="202" t="s">
        <v>30</v>
      </c>
      <c r="F64" s="202" t="s">
        <v>30</v>
      </c>
      <c r="G64" s="202" t="s">
        <v>30</v>
      </c>
      <c r="H64" s="202" t="s">
        <v>30</v>
      </c>
      <c r="I64" s="202" t="s">
        <v>30</v>
      </c>
      <c r="J64" s="202" t="s">
        <v>30</v>
      </c>
      <c r="K64" s="202" t="s">
        <v>30</v>
      </c>
      <c r="L64" s="202" t="s">
        <v>30</v>
      </c>
      <c r="M64" s="202" t="s">
        <v>30</v>
      </c>
      <c r="N64" s="202" t="s">
        <v>30</v>
      </c>
      <c r="O64" s="202" t="s">
        <v>30</v>
      </c>
      <c r="P64" s="202" t="s">
        <v>30</v>
      </c>
      <c r="Q64" s="202" t="s">
        <v>30</v>
      </c>
      <c r="R64" s="202" t="s">
        <v>30</v>
      </c>
      <c r="S64" s="199" t="s">
        <v>44</v>
      </c>
      <c r="T64" s="196">
        <v>2.0529999999999999</v>
      </c>
    </row>
    <row r="65" spans="1:20">
      <c r="A65" s="204" t="s">
        <v>33</v>
      </c>
      <c r="B65" s="202" t="s">
        <v>30</v>
      </c>
      <c r="C65" s="202" t="s">
        <v>30</v>
      </c>
      <c r="D65" s="202" t="s">
        <v>30</v>
      </c>
      <c r="E65" s="202" t="s">
        <v>30</v>
      </c>
      <c r="F65" s="202" t="s">
        <v>30</v>
      </c>
      <c r="G65" s="202" t="s">
        <v>30</v>
      </c>
      <c r="H65" s="202" t="s">
        <v>30</v>
      </c>
      <c r="I65" s="202" t="s">
        <v>30</v>
      </c>
      <c r="J65" s="202" t="s">
        <v>30</v>
      </c>
      <c r="K65" s="202" t="s">
        <v>30</v>
      </c>
      <c r="L65" s="202" t="s">
        <v>30</v>
      </c>
      <c r="M65" s="202" t="s">
        <v>30</v>
      </c>
      <c r="N65" s="202" t="s">
        <v>30</v>
      </c>
      <c r="O65" s="202" t="s">
        <v>30</v>
      </c>
      <c r="P65" s="202" t="s">
        <v>30</v>
      </c>
      <c r="Q65" s="202" t="s">
        <v>30</v>
      </c>
      <c r="R65" s="202" t="s">
        <v>30</v>
      </c>
      <c r="S65" s="198">
        <v>2.7976000000000001</v>
      </c>
      <c r="T65" s="196">
        <v>20.676400000000001</v>
      </c>
    </row>
    <row r="66" spans="1:20">
      <c r="A66" s="204" t="s">
        <v>34</v>
      </c>
      <c r="B66" s="202" t="s">
        <v>30</v>
      </c>
      <c r="C66" s="202" t="s">
        <v>30</v>
      </c>
      <c r="D66" s="202" t="s">
        <v>30</v>
      </c>
      <c r="E66" s="202" t="s">
        <v>30</v>
      </c>
      <c r="F66" s="202" t="s">
        <v>30</v>
      </c>
      <c r="G66" s="202" t="s">
        <v>30</v>
      </c>
      <c r="H66" s="202" t="s">
        <v>30</v>
      </c>
      <c r="I66" s="202" t="s">
        <v>30</v>
      </c>
      <c r="J66" s="202" t="s">
        <v>30</v>
      </c>
      <c r="K66" s="202" t="s">
        <v>30</v>
      </c>
      <c r="L66" s="202" t="s">
        <v>30</v>
      </c>
      <c r="M66" s="202" t="s">
        <v>30</v>
      </c>
      <c r="N66" s="202" t="s">
        <v>30</v>
      </c>
      <c r="O66" s="202" t="s">
        <v>30</v>
      </c>
      <c r="P66" s="202" t="s">
        <v>30</v>
      </c>
      <c r="Q66" s="202" t="s">
        <v>30</v>
      </c>
      <c r="R66" s="202" t="s">
        <v>30</v>
      </c>
      <c r="S66" s="198" t="s">
        <v>30</v>
      </c>
      <c r="T66" s="196">
        <v>1.7768999999999999</v>
      </c>
    </row>
    <row r="67" spans="1:20">
      <c r="A67" s="200" t="s">
        <v>3389</v>
      </c>
      <c r="B67" s="202" t="s">
        <v>30</v>
      </c>
      <c r="C67" s="202" t="s">
        <v>30</v>
      </c>
      <c r="D67" s="202" t="s">
        <v>30</v>
      </c>
      <c r="E67" s="202" t="s">
        <v>30</v>
      </c>
      <c r="F67" s="202" t="s">
        <v>30</v>
      </c>
      <c r="G67" s="202" t="s">
        <v>30</v>
      </c>
      <c r="H67" s="202" t="s">
        <v>30</v>
      </c>
      <c r="I67" s="202" t="s">
        <v>30</v>
      </c>
      <c r="J67" s="202" t="s">
        <v>30</v>
      </c>
      <c r="K67" s="202" t="s">
        <v>30</v>
      </c>
      <c r="L67" s="202" t="s">
        <v>30</v>
      </c>
      <c r="M67" s="202" t="s">
        <v>30</v>
      </c>
      <c r="N67" s="202" t="s">
        <v>30</v>
      </c>
      <c r="O67" s="202" t="s">
        <v>30</v>
      </c>
      <c r="P67" s="202" t="s">
        <v>30</v>
      </c>
      <c r="Q67" s="202" t="s">
        <v>30</v>
      </c>
      <c r="R67" s="202" t="s">
        <v>30</v>
      </c>
      <c r="S67" s="199" t="s">
        <v>44</v>
      </c>
      <c r="T67" s="196">
        <v>4.9200000000000001E-2</v>
      </c>
    </row>
    <row r="68" spans="1:20">
      <c r="A68" s="200" t="s">
        <v>3390</v>
      </c>
      <c r="B68" s="202" t="s">
        <v>30</v>
      </c>
      <c r="C68" s="202" t="s">
        <v>30</v>
      </c>
      <c r="D68" s="202" t="s">
        <v>30</v>
      </c>
      <c r="E68" s="202" t="s">
        <v>30</v>
      </c>
      <c r="F68" s="202" t="s">
        <v>30</v>
      </c>
      <c r="G68" s="202" t="s">
        <v>30</v>
      </c>
      <c r="H68" s="202" t="s">
        <v>30</v>
      </c>
      <c r="I68" s="202" t="s">
        <v>30</v>
      </c>
      <c r="J68" s="202" t="s">
        <v>30</v>
      </c>
      <c r="K68" s="202" t="s">
        <v>30</v>
      </c>
      <c r="L68" s="202" t="s">
        <v>30</v>
      </c>
      <c r="M68" s="202" t="s">
        <v>30</v>
      </c>
      <c r="N68" s="202" t="s">
        <v>30</v>
      </c>
      <c r="O68" s="202" t="s">
        <v>30</v>
      </c>
      <c r="P68" s="202" t="s">
        <v>30</v>
      </c>
      <c r="Q68" s="202" t="s">
        <v>30</v>
      </c>
      <c r="R68" s="202" t="s">
        <v>30</v>
      </c>
      <c r="S68" s="199" t="s">
        <v>44</v>
      </c>
      <c r="T68" s="196">
        <v>0.17599999999999999</v>
      </c>
    </row>
    <row r="69" spans="1:20" ht="14.25" customHeight="1">
      <c r="A69" s="201" t="s">
        <v>3375</v>
      </c>
      <c r="B69" s="199" t="s">
        <v>3385</v>
      </c>
      <c r="C69" s="199" t="s">
        <v>3186</v>
      </c>
      <c r="D69" s="199" t="s">
        <v>3386</v>
      </c>
      <c r="E69" s="214" t="s">
        <v>3387</v>
      </c>
      <c r="F69" s="214">
        <v>47.7</v>
      </c>
      <c r="G69" s="211">
        <v>48.66</v>
      </c>
      <c r="H69" s="215">
        <v>28</v>
      </c>
      <c r="I69" s="219">
        <v>43.4</v>
      </c>
      <c r="J69" s="219">
        <v>54.1</v>
      </c>
      <c r="K69" s="211">
        <v>61.4</v>
      </c>
      <c r="L69" s="211">
        <v>67.599999999999994</v>
      </c>
      <c r="M69" s="181">
        <v>66.462000000000003</v>
      </c>
      <c r="N69" s="181">
        <v>63.5</v>
      </c>
      <c r="O69" s="181">
        <v>62.8</v>
      </c>
      <c r="P69" s="213" t="s">
        <v>89</v>
      </c>
      <c r="Q69" s="213" t="s">
        <v>89</v>
      </c>
      <c r="R69" s="213">
        <v>78.787499999999994</v>
      </c>
      <c r="S69" s="198">
        <v>56.9499</v>
      </c>
      <c r="T69" s="198" t="s">
        <v>30</v>
      </c>
    </row>
    <row r="70" spans="1:20">
      <c r="A70" s="161" t="s">
        <v>85</v>
      </c>
    </row>
  </sheetData>
  <mergeCells count="9">
    <mergeCell ref="A21:T21"/>
    <mergeCell ref="A22:T22"/>
    <mergeCell ref="A29:T29"/>
    <mergeCell ref="A50:T50"/>
    <mergeCell ref="A1:T1"/>
    <mergeCell ref="A3:T3"/>
    <mergeCell ref="A13:T13"/>
    <mergeCell ref="A4:T4"/>
    <mergeCell ref="A12:T1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AH76"/>
  <sheetViews>
    <sheetView topLeftCell="A19" workbookViewId="0">
      <selection activeCell="B22" sqref="B22:T22"/>
    </sheetView>
  </sheetViews>
  <sheetFormatPr defaultRowHeight="12.75"/>
  <cols>
    <col min="1" max="1" width="20.5703125" style="1" customWidth="1"/>
    <col min="2" max="2" width="7.85546875" style="1" customWidth="1"/>
    <col min="3" max="3" width="8.5703125" style="1" customWidth="1"/>
    <col min="4" max="6" width="8.28515625" style="1" customWidth="1"/>
    <col min="7" max="7" width="8" style="1" customWidth="1"/>
    <col min="8" max="8" width="7.85546875" style="1" customWidth="1"/>
    <col min="9" max="9" width="8.140625" style="1" customWidth="1"/>
    <col min="10" max="12" width="7.85546875" style="1" customWidth="1"/>
    <col min="13" max="14" width="8" style="1" customWidth="1"/>
    <col min="15" max="15" width="8.140625" style="1" customWidth="1"/>
    <col min="16" max="20" width="7.85546875" style="1" customWidth="1"/>
    <col min="21" max="256" width="9.140625" style="1"/>
    <col min="257" max="257" width="20.5703125" style="1" customWidth="1"/>
    <col min="258" max="258" width="7.85546875" style="1" customWidth="1"/>
    <col min="259" max="259" width="8.5703125" style="1" customWidth="1"/>
    <col min="260" max="262" width="8.28515625" style="1" customWidth="1"/>
    <col min="263" max="263" width="8" style="1" customWidth="1"/>
    <col min="264" max="264" width="7.85546875" style="1" customWidth="1"/>
    <col min="265" max="265" width="8.140625" style="1" customWidth="1"/>
    <col min="266" max="268" width="7.85546875" style="1" customWidth="1"/>
    <col min="269" max="270" width="8" style="1" customWidth="1"/>
    <col min="271" max="271" width="8.140625" style="1" customWidth="1"/>
    <col min="272" max="274" width="7.85546875" style="1" customWidth="1"/>
    <col min="275" max="512" width="9.140625" style="1"/>
    <col min="513" max="513" width="20.5703125" style="1" customWidth="1"/>
    <col min="514" max="514" width="7.85546875" style="1" customWidth="1"/>
    <col min="515" max="515" width="8.5703125" style="1" customWidth="1"/>
    <col min="516" max="518" width="8.28515625" style="1" customWidth="1"/>
    <col min="519" max="519" width="8" style="1" customWidth="1"/>
    <col min="520" max="520" width="7.85546875" style="1" customWidth="1"/>
    <col min="521" max="521" width="8.140625" style="1" customWidth="1"/>
    <col min="522" max="524" width="7.85546875" style="1" customWidth="1"/>
    <col min="525" max="526" width="8" style="1" customWidth="1"/>
    <col min="527" max="527" width="8.140625" style="1" customWidth="1"/>
    <col min="528" max="530" width="7.85546875" style="1" customWidth="1"/>
    <col min="531" max="768" width="9.140625" style="1"/>
    <col min="769" max="769" width="20.5703125" style="1" customWidth="1"/>
    <col min="770" max="770" width="7.85546875" style="1" customWidth="1"/>
    <col min="771" max="771" width="8.5703125" style="1" customWidth="1"/>
    <col min="772" max="774" width="8.28515625" style="1" customWidth="1"/>
    <col min="775" max="775" width="8" style="1" customWidth="1"/>
    <col min="776" max="776" width="7.85546875" style="1" customWidth="1"/>
    <col min="777" max="777" width="8.140625" style="1" customWidth="1"/>
    <col min="778" max="780" width="7.85546875" style="1" customWidth="1"/>
    <col min="781" max="782" width="8" style="1" customWidth="1"/>
    <col min="783" max="783" width="8.140625" style="1" customWidth="1"/>
    <col min="784" max="786" width="7.85546875" style="1" customWidth="1"/>
    <col min="787" max="1024" width="9.140625" style="1"/>
    <col min="1025" max="1025" width="20.5703125" style="1" customWidth="1"/>
    <col min="1026" max="1026" width="7.85546875" style="1" customWidth="1"/>
    <col min="1027" max="1027" width="8.5703125" style="1" customWidth="1"/>
    <col min="1028" max="1030" width="8.28515625" style="1" customWidth="1"/>
    <col min="1031" max="1031" width="8" style="1" customWidth="1"/>
    <col min="1032" max="1032" width="7.85546875" style="1" customWidth="1"/>
    <col min="1033" max="1033" width="8.140625" style="1" customWidth="1"/>
    <col min="1034" max="1036" width="7.85546875" style="1" customWidth="1"/>
    <col min="1037" max="1038" width="8" style="1" customWidth="1"/>
    <col min="1039" max="1039" width="8.140625" style="1" customWidth="1"/>
    <col min="1040" max="1042" width="7.85546875" style="1" customWidth="1"/>
    <col min="1043" max="1280" width="9.140625" style="1"/>
    <col min="1281" max="1281" width="20.5703125" style="1" customWidth="1"/>
    <col min="1282" max="1282" width="7.85546875" style="1" customWidth="1"/>
    <col min="1283" max="1283" width="8.5703125" style="1" customWidth="1"/>
    <col min="1284" max="1286" width="8.28515625" style="1" customWidth="1"/>
    <col min="1287" max="1287" width="8" style="1" customWidth="1"/>
    <col min="1288" max="1288" width="7.85546875" style="1" customWidth="1"/>
    <col min="1289" max="1289" width="8.140625" style="1" customWidth="1"/>
    <col min="1290" max="1292" width="7.85546875" style="1" customWidth="1"/>
    <col min="1293" max="1294" width="8" style="1" customWidth="1"/>
    <col min="1295" max="1295" width="8.140625" style="1" customWidth="1"/>
    <col min="1296" max="1298" width="7.85546875" style="1" customWidth="1"/>
    <col min="1299" max="1536" width="9.140625" style="1"/>
    <col min="1537" max="1537" width="20.5703125" style="1" customWidth="1"/>
    <col min="1538" max="1538" width="7.85546875" style="1" customWidth="1"/>
    <col min="1539" max="1539" width="8.5703125" style="1" customWidth="1"/>
    <col min="1540" max="1542" width="8.28515625" style="1" customWidth="1"/>
    <col min="1543" max="1543" width="8" style="1" customWidth="1"/>
    <col min="1544" max="1544" width="7.85546875" style="1" customWidth="1"/>
    <col min="1545" max="1545" width="8.140625" style="1" customWidth="1"/>
    <col min="1546" max="1548" width="7.85546875" style="1" customWidth="1"/>
    <col min="1549" max="1550" width="8" style="1" customWidth="1"/>
    <col min="1551" max="1551" width="8.140625" style="1" customWidth="1"/>
    <col min="1552" max="1554" width="7.85546875" style="1" customWidth="1"/>
    <col min="1555" max="1792" width="9.140625" style="1"/>
    <col min="1793" max="1793" width="20.5703125" style="1" customWidth="1"/>
    <col min="1794" max="1794" width="7.85546875" style="1" customWidth="1"/>
    <col min="1795" max="1795" width="8.5703125" style="1" customWidth="1"/>
    <col min="1796" max="1798" width="8.28515625" style="1" customWidth="1"/>
    <col min="1799" max="1799" width="8" style="1" customWidth="1"/>
    <col min="1800" max="1800" width="7.85546875" style="1" customWidth="1"/>
    <col min="1801" max="1801" width="8.140625" style="1" customWidth="1"/>
    <col min="1802" max="1804" width="7.85546875" style="1" customWidth="1"/>
    <col min="1805" max="1806" width="8" style="1" customWidth="1"/>
    <col min="1807" max="1807" width="8.140625" style="1" customWidth="1"/>
    <col min="1808" max="1810" width="7.85546875" style="1" customWidth="1"/>
    <col min="1811" max="2048" width="9.140625" style="1"/>
    <col min="2049" max="2049" width="20.5703125" style="1" customWidth="1"/>
    <col min="2050" max="2050" width="7.85546875" style="1" customWidth="1"/>
    <col min="2051" max="2051" width="8.5703125" style="1" customWidth="1"/>
    <col min="2052" max="2054" width="8.28515625" style="1" customWidth="1"/>
    <col min="2055" max="2055" width="8" style="1" customWidth="1"/>
    <col min="2056" max="2056" width="7.85546875" style="1" customWidth="1"/>
    <col min="2057" max="2057" width="8.140625" style="1" customWidth="1"/>
    <col min="2058" max="2060" width="7.85546875" style="1" customWidth="1"/>
    <col min="2061" max="2062" width="8" style="1" customWidth="1"/>
    <col min="2063" max="2063" width="8.140625" style="1" customWidth="1"/>
    <col min="2064" max="2066" width="7.85546875" style="1" customWidth="1"/>
    <col min="2067" max="2304" width="9.140625" style="1"/>
    <col min="2305" max="2305" width="20.5703125" style="1" customWidth="1"/>
    <col min="2306" max="2306" width="7.85546875" style="1" customWidth="1"/>
    <col min="2307" max="2307" width="8.5703125" style="1" customWidth="1"/>
    <col min="2308" max="2310" width="8.28515625" style="1" customWidth="1"/>
    <col min="2311" max="2311" width="8" style="1" customWidth="1"/>
    <col min="2312" max="2312" width="7.85546875" style="1" customWidth="1"/>
    <col min="2313" max="2313" width="8.140625" style="1" customWidth="1"/>
    <col min="2314" max="2316" width="7.85546875" style="1" customWidth="1"/>
    <col min="2317" max="2318" width="8" style="1" customWidth="1"/>
    <col min="2319" max="2319" width="8.140625" style="1" customWidth="1"/>
    <col min="2320" max="2322" width="7.85546875" style="1" customWidth="1"/>
    <col min="2323" max="2560" width="9.140625" style="1"/>
    <col min="2561" max="2561" width="20.5703125" style="1" customWidth="1"/>
    <col min="2562" max="2562" width="7.85546875" style="1" customWidth="1"/>
    <col min="2563" max="2563" width="8.5703125" style="1" customWidth="1"/>
    <col min="2564" max="2566" width="8.28515625" style="1" customWidth="1"/>
    <col min="2567" max="2567" width="8" style="1" customWidth="1"/>
    <col min="2568" max="2568" width="7.85546875" style="1" customWidth="1"/>
    <col min="2569" max="2569" width="8.140625" style="1" customWidth="1"/>
    <col min="2570" max="2572" width="7.85546875" style="1" customWidth="1"/>
    <col min="2573" max="2574" width="8" style="1" customWidth="1"/>
    <col min="2575" max="2575" width="8.140625" style="1" customWidth="1"/>
    <col min="2576" max="2578" width="7.85546875" style="1" customWidth="1"/>
    <col min="2579" max="2816" width="9.140625" style="1"/>
    <col min="2817" max="2817" width="20.5703125" style="1" customWidth="1"/>
    <col min="2818" max="2818" width="7.85546875" style="1" customWidth="1"/>
    <col min="2819" max="2819" width="8.5703125" style="1" customWidth="1"/>
    <col min="2820" max="2822" width="8.28515625" style="1" customWidth="1"/>
    <col min="2823" max="2823" width="8" style="1" customWidth="1"/>
    <col min="2824" max="2824" width="7.85546875" style="1" customWidth="1"/>
    <col min="2825" max="2825" width="8.140625" style="1" customWidth="1"/>
    <col min="2826" max="2828" width="7.85546875" style="1" customWidth="1"/>
    <col min="2829" max="2830" width="8" style="1" customWidth="1"/>
    <col min="2831" max="2831" width="8.140625" style="1" customWidth="1"/>
    <col min="2832" max="2834" width="7.85546875" style="1" customWidth="1"/>
    <col min="2835" max="3072" width="9.140625" style="1"/>
    <col min="3073" max="3073" width="20.5703125" style="1" customWidth="1"/>
    <col min="3074" max="3074" width="7.85546875" style="1" customWidth="1"/>
    <col min="3075" max="3075" width="8.5703125" style="1" customWidth="1"/>
    <col min="3076" max="3078" width="8.28515625" style="1" customWidth="1"/>
    <col min="3079" max="3079" width="8" style="1" customWidth="1"/>
    <col min="3080" max="3080" width="7.85546875" style="1" customWidth="1"/>
    <col min="3081" max="3081" width="8.140625" style="1" customWidth="1"/>
    <col min="3082" max="3084" width="7.85546875" style="1" customWidth="1"/>
    <col min="3085" max="3086" width="8" style="1" customWidth="1"/>
    <col min="3087" max="3087" width="8.140625" style="1" customWidth="1"/>
    <col min="3088" max="3090" width="7.85546875" style="1" customWidth="1"/>
    <col min="3091" max="3328" width="9.140625" style="1"/>
    <col min="3329" max="3329" width="20.5703125" style="1" customWidth="1"/>
    <col min="3330" max="3330" width="7.85546875" style="1" customWidth="1"/>
    <col min="3331" max="3331" width="8.5703125" style="1" customWidth="1"/>
    <col min="3332" max="3334" width="8.28515625" style="1" customWidth="1"/>
    <col min="3335" max="3335" width="8" style="1" customWidth="1"/>
    <col min="3336" max="3336" width="7.85546875" style="1" customWidth="1"/>
    <col min="3337" max="3337" width="8.140625" style="1" customWidth="1"/>
    <col min="3338" max="3340" width="7.85546875" style="1" customWidth="1"/>
    <col min="3341" max="3342" width="8" style="1" customWidth="1"/>
    <col min="3343" max="3343" width="8.140625" style="1" customWidth="1"/>
    <col min="3344" max="3346" width="7.85546875" style="1" customWidth="1"/>
    <col min="3347" max="3584" width="9.140625" style="1"/>
    <col min="3585" max="3585" width="20.5703125" style="1" customWidth="1"/>
    <col min="3586" max="3586" width="7.85546875" style="1" customWidth="1"/>
    <col min="3587" max="3587" width="8.5703125" style="1" customWidth="1"/>
    <col min="3588" max="3590" width="8.28515625" style="1" customWidth="1"/>
    <col min="3591" max="3591" width="8" style="1" customWidth="1"/>
    <col min="3592" max="3592" width="7.85546875" style="1" customWidth="1"/>
    <col min="3593" max="3593" width="8.140625" style="1" customWidth="1"/>
    <col min="3594" max="3596" width="7.85546875" style="1" customWidth="1"/>
    <col min="3597" max="3598" width="8" style="1" customWidth="1"/>
    <col min="3599" max="3599" width="8.140625" style="1" customWidth="1"/>
    <col min="3600" max="3602" width="7.85546875" style="1" customWidth="1"/>
    <col min="3603" max="3840" width="9.140625" style="1"/>
    <col min="3841" max="3841" width="20.5703125" style="1" customWidth="1"/>
    <col min="3842" max="3842" width="7.85546875" style="1" customWidth="1"/>
    <col min="3843" max="3843" width="8.5703125" style="1" customWidth="1"/>
    <col min="3844" max="3846" width="8.28515625" style="1" customWidth="1"/>
    <col min="3847" max="3847" width="8" style="1" customWidth="1"/>
    <col min="3848" max="3848" width="7.85546875" style="1" customWidth="1"/>
    <col min="3849" max="3849" width="8.140625" style="1" customWidth="1"/>
    <col min="3850" max="3852" width="7.85546875" style="1" customWidth="1"/>
    <col min="3853" max="3854" width="8" style="1" customWidth="1"/>
    <col min="3855" max="3855" width="8.140625" style="1" customWidth="1"/>
    <col min="3856" max="3858" width="7.85546875" style="1" customWidth="1"/>
    <col min="3859" max="4096" width="9.140625" style="1"/>
    <col min="4097" max="4097" width="20.5703125" style="1" customWidth="1"/>
    <col min="4098" max="4098" width="7.85546875" style="1" customWidth="1"/>
    <col min="4099" max="4099" width="8.5703125" style="1" customWidth="1"/>
    <col min="4100" max="4102" width="8.28515625" style="1" customWidth="1"/>
    <col min="4103" max="4103" width="8" style="1" customWidth="1"/>
    <col min="4104" max="4104" width="7.85546875" style="1" customWidth="1"/>
    <col min="4105" max="4105" width="8.140625" style="1" customWidth="1"/>
    <col min="4106" max="4108" width="7.85546875" style="1" customWidth="1"/>
    <col min="4109" max="4110" width="8" style="1" customWidth="1"/>
    <col min="4111" max="4111" width="8.140625" style="1" customWidth="1"/>
    <col min="4112" max="4114" width="7.85546875" style="1" customWidth="1"/>
    <col min="4115" max="4352" width="9.140625" style="1"/>
    <col min="4353" max="4353" width="20.5703125" style="1" customWidth="1"/>
    <col min="4354" max="4354" width="7.85546875" style="1" customWidth="1"/>
    <col min="4355" max="4355" width="8.5703125" style="1" customWidth="1"/>
    <col min="4356" max="4358" width="8.28515625" style="1" customWidth="1"/>
    <col min="4359" max="4359" width="8" style="1" customWidth="1"/>
    <col min="4360" max="4360" width="7.85546875" style="1" customWidth="1"/>
    <col min="4361" max="4361" width="8.140625" style="1" customWidth="1"/>
    <col min="4362" max="4364" width="7.85546875" style="1" customWidth="1"/>
    <col min="4365" max="4366" width="8" style="1" customWidth="1"/>
    <col min="4367" max="4367" width="8.140625" style="1" customWidth="1"/>
    <col min="4368" max="4370" width="7.85546875" style="1" customWidth="1"/>
    <col min="4371" max="4608" width="9.140625" style="1"/>
    <col min="4609" max="4609" width="20.5703125" style="1" customWidth="1"/>
    <col min="4610" max="4610" width="7.85546875" style="1" customWidth="1"/>
    <col min="4611" max="4611" width="8.5703125" style="1" customWidth="1"/>
    <col min="4612" max="4614" width="8.28515625" style="1" customWidth="1"/>
    <col min="4615" max="4615" width="8" style="1" customWidth="1"/>
    <col min="4616" max="4616" width="7.85546875" style="1" customWidth="1"/>
    <col min="4617" max="4617" width="8.140625" style="1" customWidth="1"/>
    <col min="4618" max="4620" width="7.85546875" style="1" customWidth="1"/>
    <col min="4621" max="4622" width="8" style="1" customWidth="1"/>
    <col min="4623" max="4623" width="8.140625" style="1" customWidth="1"/>
    <col min="4624" max="4626" width="7.85546875" style="1" customWidth="1"/>
    <col min="4627" max="4864" width="9.140625" style="1"/>
    <col min="4865" max="4865" width="20.5703125" style="1" customWidth="1"/>
    <col min="4866" max="4866" width="7.85546875" style="1" customWidth="1"/>
    <col min="4867" max="4867" width="8.5703125" style="1" customWidth="1"/>
    <col min="4868" max="4870" width="8.28515625" style="1" customWidth="1"/>
    <col min="4871" max="4871" width="8" style="1" customWidth="1"/>
    <col min="4872" max="4872" width="7.85546875" style="1" customWidth="1"/>
    <col min="4873" max="4873" width="8.140625" style="1" customWidth="1"/>
    <col min="4874" max="4876" width="7.85546875" style="1" customWidth="1"/>
    <col min="4877" max="4878" width="8" style="1" customWidth="1"/>
    <col min="4879" max="4879" width="8.140625" style="1" customWidth="1"/>
    <col min="4880" max="4882" width="7.85546875" style="1" customWidth="1"/>
    <col min="4883" max="5120" width="9.140625" style="1"/>
    <col min="5121" max="5121" width="20.5703125" style="1" customWidth="1"/>
    <col min="5122" max="5122" width="7.85546875" style="1" customWidth="1"/>
    <col min="5123" max="5123" width="8.5703125" style="1" customWidth="1"/>
    <col min="5124" max="5126" width="8.28515625" style="1" customWidth="1"/>
    <col min="5127" max="5127" width="8" style="1" customWidth="1"/>
    <col min="5128" max="5128" width="7.85546875" style="1" customWidth="1"/>
    <col min="5129" max="5129" width="8.140625" style="1" customWidth="1"/>
    <col min="5130" max="5132" width="7.85546875" style="1" customWidth="1"/>
    <col min="5133" max="5134" width="8" style="1" customWidth="1"/>
    <col min="5135" max="5135" width="8.140625" style="1" customWidth="1"/>
    <col min="5136" max="5138" width="7.85546875" style="1" customWidth="1"/>
    <col min="5139" max="5376" width="9.140625" style="1"/>
    <col min="5377" max="5377" width="20.5703125" style="1" customWidth="1"/>
    <col min="5378" max="5378" width="7.85546875" style="1" customWidth="1"/>
    <col min="5379" max="5379" width="8.5703125" style="1" customWidth="1"/>
    <col min="5380" max="5382" width="8.28515625" style="1" customWidth="1"/>
    <col min="5383" max="5383" width="8" style="1" customWidth="1"/>
    <col min="5384" max="5384" width="7.85546875" style="1" customWidth="1"/>
    <col min="5385" max="5385" width="8.140625" style="1" customWidth="1"/>
    <col min="5386" max="5388" width="7.85546875" style="1" customWidth="1"/>
    <col min="5389" max="5390" width="8" style="1" customWidth="1"/>
    <col min="5391" max="5391" width="8.140625" style="1" customWidth="1"/>
    <col min="5392" max="5394" width="7.85546875" style="1" customWidth="1"/>
    <col min="5395" max="5632" width="9.140625" style="1"/>
    <col min="5633" max="5633" width="20.5703125" style="1" customWidth="1"/>
    <col min="5634" max="5634" width="7.85546875" style="1" customWidth="1"/>
    <col min="5635" max="5635" width="8.5703125" style="1" customWidth="1"/>
    <col min="5636" max="5638" width="8.28515625" style="1" customWidth="1"/>
    <col min="5639" max="5639" width="8" style="1" customWidth="1"/>
    <col min="5640" max="5640" width="7.85546875" style="1" customWidth="1"/>
    <col min="5641" max="5641" width="8.140625" style="1" customWidth="1"/>
    <col min="5642" max="5644" width="7.85546875" style="1" customWidth="1"/>
    <col min="5645" max="5646" width="8" style="1" customWidth="1"/>
    <col min="5647" max="5647" width="8.140625" style="1" customWidth="1"/>
    <col min="5648" max="5650" width="7.85546875" style="1" customWidth="1"/>
    <col min="5651" max="5888" width="9.140625" style="1"/>
    <col min="5889" max="5889" width="20.5703125" style="1" customWidth="1"/>
    <col min="5890" max="5890" width="7.85546875" style="1" customWidth="1"/>
    <col min="5891" max="5891" width="8.5703125" style="1" customWidth="1"/>
    <col min="5892" max="5894" width="8.28515625" style="1" customWidth="1"/>
    <col min="5895" max="5895" width="8" style="1" customWidth="1"/>
    <col min="5896" max="5896" width="7.85546875" style="1" customWidth="1"/>
    <col min="5897" max="5897" width="8.140625" style="1" customWidth="1"/>
    <col min="5898" max="5900" width="7.85546875" style="1" customWidth="1"/>
    <col min="5901" max="5902" width="8" style="1" customWidth="1"/>
    <col min="5903" max="5903" width="8.140625" style="1" customWidth="1"/>
    <col min="5904" max="5906" width="7.85546875" style="1" customWidth="1"/>
    <col min="5907" max="6144" width="9.140625" style="1"/>
    <col min="6145" max="6145" width="20.5703125" style="1" customWidth="1"/>
    <col min="6146" max="6146" width="7.85546875" style="1" customWidth="1"/>
    <col min="6147" max="6147" width="8.5703125" style="1" customWidth="1"/>
    <col min="6148" max="6150" width="8.28515625" style="1" customWidth="1"/>
    <col min="6151" max="6151" width="8" style="1" customWidth="1"/>
    <col min="6152" max="6152" width="7.85546875" style="1" customWidth="1"/>
    <col min="6153" max="6153" width="8.140625" style="1" customWidth="1"/>
    <col min="6154" max="6156" width="7.85546875" style="1" customWidth="1"/>
    <col min="6157" max="6158" width="8" style="1" customWidth="1"/>
    <col min="6159" max="6159" width="8.140625" style="1" customWidth="1"/>
    <col min="6160" max="6162" width="7.85546875" style="1" customWidth="1"/>
    <col min="6163" max="6400" width="9.140625" style="1"/>
    <col min="6401" max="6401" width="20.5703125" style="1" customWidth="1"/>
    <col min="6402" max="6402" width="7.85546875" style="1" customWidth="1"/>
    <col min="6403" max="6403" width="8.5703125" style="1" customWidth="1"/>
    <col min="6404" max="6406" width="8.28515625" style="1" customWidth="1"/>
    <col min="6407" max="6407" width="8" style="1" customWidth="1"/>
    <col min="6408" max="6408" width="7.85546875" style="1" customWidth="1"/>
    <col min="6409" max="6409" width="8.140625" style="1" customWidth="1"/>
    <col min="6410" max="6412" width="7.85546875" style="1" customWidth="1"/>
    <col min="6413" max="6414" width="8" style="1" customWidth="1"/>
    <col min="6415" max="6415" width="8.140625" style="1" customWidth="1"/>
    <col min="6416" max="6418" width="7.85546875" style="1" customWidth="1"/>
    <col min="6419" max="6656" width="9.140625" style="1"/>
    <col min="6657" max="6657" width="20.5703125" style="1" customWidth="1"/>
    <col min="6658" max="6658" width="7.85546875" style="1" customWidth="1"/>
    <col min="6659" max="6659" width="8.5703125" style="1" customWidth="1"/>
    <col min="6660" max="6662" width="8.28515625" style="1" customWidth="1"/>
    <col min="6663" max="6663" width="8" style="1" customWidth="1"/>
    <col min="6664" max="6664" width="7.85546875" style="1" customWidth="1"/>
    <col min="6665" max="6665" width="8.140625" style="1" customWidth="1"/>
    <col min="6666" max="6668" width="7.85546875" style="1" customWidth="1"/>
    <col min="6669" max="6670" width="8" style="1" customWidth="1"/>
    <col min="6671" max="6671" width="8.140625" style="1" customWidth="1"/>
    <col min="6672" max="6674" width="7.85546875" style="1" customWidth="1"/>
    <col min="6675" max="6912" width="9.140625" style="1"/>
    <col min="6913" max="6913" width="20.5703125" style="1" customWidth="1"/>
    <col min="6914" max="6914" width="7.85546875" style="1" customWidth="1"/>
    <col min="6915" max="6915" width="8.5703125" style="1" customWidth="1"/>
    <col min="6916" max="6918" width="8.28515625" style="1" customWidth="1"/>
    <col min="6919" max="6919" width="8" style="1" customWidth="1"/>
    <col min="6920" max="6920" width="7.85546875" style="1" customWidth="1"/>
    <col min="6921" max="6921" width="8.140625" style="1" customWidth="1"/>
    <col min="6922" max="6924" width="7.85546875" style="1" customWidth="1"/>
    <col min="6925" max="6926" width="8" style="1" customWidth="1"/>
    <col min="6927" max="6927" width="8.140625" style="1" customWidth="1"/>
    <col min="6928" max="6930" width="7.85546875" style="1" customWidth="1"/>
    <col min="6931" max="7168" width="9.140625" style="1"/>
    <col min="7169" max="7169" width="20.5703125" style="1" customWidth="1"/>
    <col min="7170" max="7170" width="7.85546875" style="1" customWidth="1"/>
    <col min="7171" max="7171" width="8.5703125" style="1" customWidth="1"/>
    <col min="7172" max="7174" width="8.28515625" style="1" customWidth="1"/>
    <col min="7175" max="7175" width="8" style="1" customWidth="1"/>
    <col min="7176" max="7176" width="7.85546875" style="1" customWidth="1"/>
    <col min="7177" max="7177" width="8.140625" style="1" customWidth="1"/>
    <col min="7178" max="7180" width="7.85546875" style="1" customWidth="1"/>
    <col min="7181" max="7182" width="8" style="1" customWidth="1"/>
    <col min="7183" max="7183" width="8.140625" style="1" customWidth="1"/>
    <col min="7184" max="7186" width="7.85546875" style="1" customWidth="1"/>
    <col min="7187" max="7424" width="9.140625" style="1"/>
    <col min="7425" max="7425" width="20.5703125" style="1" customWidth="1"/>
    <col min="7426" max="7426" width="7.85546875" style="1" customWidth="1"/>
    <col min="7427" max="7427" width="8.5703125" style="1" customWidth="1"/>
    <col min="7428" max="7430" width="8.28515625" style="1" customWidth="1"/>
    <col min="7431" max="7431" width="8" style="1" customWidth="1"/>
    <col min="7432" max="7432" width="7.85546875" style="1" customWidth="1"/>
    <col min="7433" max="7433" width="8.140625" style="1" customWidth="1"/>
    <col min="7434" max="7436" width="7.85546875" style="1" customWidth="1"/>
    <col min="7437" max="7438" width="8" style="1" customWidth="1"/>
    <col min="7439" max="7439" width="8.140625" style="1" customWidth="1"/>
    <col min="7440" max="7442" width="7.85546875" style="1" customWidth="1"/>
    <col min="7443" max="7680" width="9.140625" style="1"/>
    <col min="7681" max="7681" width="20.5703125" style="1" customWidth="1"/>
    <col min="7682" max="7682" width="7.85546875" style="1" customWidth="1"/>
    <col min="7683" max="7683" width="8.5703125" style="1" customWidth="1"/>
    <col min="7684" max="7686" width="8.28515625" style="1" customWidth="1"/>
    <col min="7687" max="7687" width="8" style="1" customWidth="1"/>
    <col min="7688" max="7688" width="7.85546875" style="1" customWidth="1"/>
    <col min="7689" max="7689" width="8.140625" style="1" customWidth="1"/>
    <col min="7690" max="7692" width="7.85546875" style="1" customWidth="1"/>
    <col min="7693" max="7694" width="8" style="1" customWidth="1"/>
    <col min="7695" max="7695" width="8.140625" style="1" customWidth="1"/>
    <col min="7696" max="7698" width="7.85546875" style="1" customWidth="1"/>
    <col min="7699" max="7936" width="9.140625" style="1"/>
    <col min="7937" max="7937" width="20.5703125" style="1" customWidth="1"/>
    <col min="7938" max="7938" width="7.85546875" style="1" customWidth="1"/>
    <col min="7939" max="7939" width="8.5703125" style="1" customWidth="1"/>
    <col min="7940" max="7942" width="8.28515625" style="1" customWidth="1"/>
    <col min="7943" max="7943" width="8" style="1" customWidth="1"/>
    <col min="7944" max="7944" width="7.85546875" style="1" customWidth="1"/>
    <col min="7945" max="7945" width="8.140625" style="1" customWidth="1"/>
    <col min="7946" max="7948" width="7.85546875" style="1" customWidth="1"/>
    <col min="7949" max="7950" width="8" style="1" customWidth="1"/>
    <col min="7951" max="7951" width="8.140625" style="1" customWidth="1"/>
    <col min="7952" max="7954" width="7.85546875" style="1" customWidth="1"/>
    <col min="7955" max="8192" width="9.140625" style="1"/>
    <col min="8193" max="8193" width="20.5703125" style="1" customWidth="1"/>
    <col min="8194" max="8194" width="7.85546875" style="1" customWidth="1"/>
    <col min="8195" max="8195" width="8.5703125" style="1" customWidth="1"/>
    <col min="8196" max="8198" width="8.28515625" style="1" customWidth="1"/>
    <col min="8199" max="8199" width="8" style="1" customWidth="1"/>
    <col min="8200" max="8200" width="7.85546875" style="1" customWidth="1"/>
    <col min="8201" max="8201" width="8.140625" style="1" customWidth="1"/>
    <col min="8202" max="8204" width="7.85546875" style="1" customWidth="1"/>
    <col min="8205" max="8206" width="8" style="1" customWidth="1"/>
    <col min="8207" max="8207" width="8.140625" style="1" customWidth="1"/>
    <col min="8208" max="8210" width="7.85546875" style="1" customWidth="1"/>
    <col min="8211" max="8448" width="9.140625" style="1"/>
    <col min="8449" max="8449" width="20.5703125" style="1" customWidth="1"/>
    <col min="8450" max="8450" width="7.85546875" style="1" customWidth="1"/>
    <col min="8451" max="8451" width="8.5703125" style="1" customWidth="1"/>
    <col min="8452" max="8454" width="8.28515625" style="1" customWidth="1"/>
    <col min="8455" max="8455" width="8" style="1" customWidth="1"/>
    <col min="8456" max="8456" width="7.85546875" style="1" customWidth="1"/>
    <col min="8457" max="8457" width="8.140625" style="1" customWidth="1"/>
    <col min="8458" max="8460" width="7.85546875" style="1" customWidth="1"/>
    <col min="8461" max="8462" width="8" style="1" customWidth="1"/>
    <col min="8463" max="8463" width="8.140625" style="1" customWidth="1"/>
    <col min="8464" max="8466" width="7.85546875" style="1" customWidth="1"/>
    <col min="8467" max="8704" width="9.140625" style="1"/>
    <col min="8705" max="8705" width="20.5703125" style="1" customWidth="1"/>
    <col min="8706" max="8706" width="7.85546875" style="1" customWidth="1"/>
    <col min="8707" max="8707" width="8.5703125" style="1" customWidth="1"/>
    <col min="8708" max="8710" width="8.28515625" style="1" customWidth="1"/>
    <col min="8711" max="8711" width="8" style="1" customWidth="1"/>
    <col min="8712" max="8712" width="7.85546875" style="1" customWidth="1"/>
    <col min="8713" max="8713" width="8.140625" style="1" customWidth="1"/>
    <col min="8714" max="8716" width="7.85546875" style="1" customWidth="1"/>
    <col min="8717" max="8718" width="8" style="1" customWidth="1"/>
    <col min="8719" max="8719" width="8.140625" style="1" customWidth="1"/>
    <col min="8720" max="8722" width="7.85546875" style="1" customWidth="1"/>
    <col min="8723" max="8960" width="9.140625" style="1"/>
    <col min="8961" max="8961" width="20.5703125" style="1" customWidth="1"/>
    <col min="8962" max="8962" width="7.85546875" style="1" customWidth="1"/>
    <col min="8963" max="8963" width="8.5703125" style="1" customWidth="1"/>
    <col min="8964" max="8966" width="8.28515625" style="1" customWidth="1"/>
    <col min="8967" max="8967" width="8" style="1" customWidth="1"/>
    <col min="8968" max="8968" width="7.85546875" style="1" customWidth="1"/>
    <col min="8969" max="8969" width="8.140625" style="1" customWidth="1"/>
    <col min="8970" max="8972" width="7.85546875" style="1" customWidth="1"/>
    <col min="8973" max="8974" width="8" style="1" customWidth="1"/>
    <col min="8975" max="8975" width="8.140625" style="1" customWidth="1"/>
    <col min="8976" max="8978" width="7.85546875" style="1" customWidth="1"/>
    <col min="8979" max="9216" width="9.140625" style="1"/>
    <col min="9217" max="9217" width="20.5703125" style="1" customWidth="1"/>
    <col min="9218" max="9218" width="7.85546875" style="1" customWidth="1"/>
    <col min="9219" max="9219" width="8.5703125" style="1" customWidth="1"/>
    <col min="9220" max="9222" width="8.28515625" style="1" customWidth="1"/>
    <col min="9223" max="9223" width="8" style="1" customWidth="1"/>
    <col min="9224" max="9224" width="7.85546875" style="1" customWidth="1"/>
    <col min="9225" max="9225" width="8.140625" style="1" customWidth="1"/>
    <col min="9226" max="9228" width="7.85546875" style="1" customWidth="1"/>
    <col min="9229" max="9230" width="8" style="1" customWidth="1"/>
    <col min="9231" max="9231" width="8.140625" style="1" customWidth="1"/>
    <col min="9232" max="9234" width="7.85546875" style="1" customWidth="1"/>
    <col min="9235" max="9472" width="9.140625" style="1"/>
    <col min="9473" max="9473" width="20.5703125" style="1" customWidth="1"/>
    <col min="9474" max="9474" width="7.85546875" style="1" customWidth="1"/>
    <col min="9475" max="9475" width="8.5703125" style="1" customWidth="1"/>
    <col min="9476" max="9478" width="8.28515625" style="1" customWidth="1"/>
    <col min="9479" max="9479" width="8" style="1" customWidth="1"/>
    <col min="9480" max="9480" width="7.85546875" style="1" customWidth="1"/>
    <col min="9481" max="9481" width="8.140625" style="1" customWidth="1"/>
    <col min="9482" max="9484" width="7.85546875" style="1" customWidth="1"/>
    <col min="9485" max="9486" width="8" style="1" customWidth="1"/>
    <col min="9487" max="9487" width="8.140625" style="1" customWidth="1"/>
    <col min="9488" max="9490" width="7.85546875" style="1" customWidth="1"/>
    <col min="9491" max="9728" width="9.140625" style="1"/>
    <col min="9729" max="9729" width="20.5703125" style="1" customWidth="1"/>
    <col min="9730" max="9730" width="7.85546875" style="1" customWidth="1"/>
    <col min="9731" max="9731" width="8.5703125" style="1" customWidth="1"/>
    <col min="9732" max="9734" width="8.28515625" style="1" customWidth="1"/>
    <col min="9735" max="9735" width="8" style="1" customWidth="1"/>
    <col min="9736" max="9736" width="7.85546875" style="1" customWidth="1"/>
    <col min="9737" max="9737" width="8.140625" style="1" customWidth="1"/>
    <col min="9738" max="9740" width="7.85546875" style="1" customWidth="1"/>
    <col min="9741" max="9742" width="8" style="1" customWidth="1"/>
    <col min="9743" max="9743" width="8.140625" style="1" customWidth="1"/>
    <col min="9744" max="9746" width="7.85546875" style="1" customWidth="1"/>
    <col min="9747" max="9984" width="9.140625" style="1"/>
    <col min="9985" max="9985" width="20.5703125" style="1" customWidth="1"/>
    <col min="9986" max="9986" width="7.85546875" style="1" customWidth="1"/>
    <col min="9987" max="9987" width="8.5703125" style="1" customWidth="1"/>
    <col min="9988" max="9990" width="8.28515625" style="1" customWidth="1"/>
    <col min="9991" max="9991" width="8" style="1" customWidth="1"/>
    <col min="9992" max="9992" width="7.85546875" style="1" customWidth="1"/>
    <col min="9993" max="9993" width="8.140625" style="1" customWidth="1"/>
    <col min="9994" max="9996" width="7.85546875" style="1" customWidth="1"/>
    <col min="9997" max="9998" width="8" style="1" customWidth="1"/>
    <col min="9999" max="9999" width="8.140625" style="1" customWidth="1"/>
    <col min="10000" max="10002" width="7.85546875" style="1" customWidth="1"/>
    <col min="10003" max="10240" width="9.140625" style="1"/>
    <col min="10241" max="10241" width="20.5703125" style="1" customWidth="1"/>
    <col min="10242" max="10242" width="7.85546875" style="1" customWidth="1"/>
    <col min="10243" max="10243" width="8.5703125" style="1" customWidth="1"/>
    <col min="10244" max="10246" width="8.28515625" style="1" customWidth="1"/>
    <col min="10247" max="10247" width="8" style="1" customWidth="1"/>
    <col min="10248" max="10248" width="7.85546875" style="1" customWidth="1"/>
    <col min="10249" max="10249" width="8.140625" style="1" customWidth="1"/>
    <col min="10250" max="10252" width="7.85546875" style="1" customWidth="1"/>
    <col min="10253" max="10254" width="8" style="1" customWidth="1"/>
    <col min="10255" max="10255" width="8.140625" style="1" customWidth="1"/>
    <col min="10256" max="10258" width="7.85546875" style="1" customWidth="1"/>
    <col min="10259" max="10496" width="9.140625" style="1"/>
    <col min="10497" max="10497" width="20.5703125" style="1" customWidth="1"/>
    <col min="10498" max="10498" width="7.85546875" style="1" customWidth="1"/>
    <col min="10499" max="10499" width="8.5703125" style="1" customWidth="1"/>
    <col min="10500" max="10502" width="8.28515625" style="1" customWidth="1"/>
    <col min="10503" max="10503" width="8" style="1" customWidth="1"/>
    <col min="10504" max="10504" width="7.85546875" style="1" customWidth="1"/>
    <col min="10505" max="10505" width="8.140625" style="1" customWidth="1"/>
    <col min="10506" max="10508" width="7.85546875" style="1" customWidth="1"/>
    <col min="10509" max="10510" width="8" style="1" customWidth="1"/>
    <col min="10511" max="10511" width="8.140625" style="1" customWidth="1"/>
    <col min="10512" max="10514" width="7.85546875" style="1" customWidth="1"/>
    <col min="10515" max="10752" width="9.140625" style="1"/>
    <col min="10753" max="10753" width="20.5703125" style="1" customWidth="1"/>
    <col min="10754" max="10754" width="7.85546875" style="1" customWidth="1"/>
    <col min="10755" max="10755" width="8.5703125" style="1" customWidth="1"/>
    <col min="10756" max="10758" width="8.28515625" style="1" customWidth="1"/>
    <col min="10759" max="10759" width="8" style="1" customWidth="1"/>
    <col min="10760" max="10760" width="7.85546875" style="1" customWidth="1"/>
    <col min="10761" max="10761" width="8.140625" style="1" customWidth="1"/>
    <col min="10762" max="10764" width="7.85546875" style="1" customWidth="1"/>
    <col min="10765" max="10766" width="8" style="1" customWidth="1"/>
    <col min="10767" max="10767" width="8.140625" style="1" customWidth="1"/>
    <col min="10768" max="10770" width="7.85546875" style="1" customWidth="1"/>
    <col min="10771" max="11008" width="9.140625" style="1"/>
    <col min="11009" max="11009" width="20.5703125" style="1" customWidth="1"/>
    <col min="11010" max="11010" width="7.85546875" style="1" customWidth="1"/>
    <col min="11011" max="11011" width="8.5703125" style="1" customWidth="1"/>
    <col min="11012" max="11014" width="8.28515625" style="1" customWidth="1"/>
    <col min="11015" max="11015" width="8" style="1" customWidth="1"/>
    <col min="11016" max="11016" width="7.85546875" style="1" customWidth="1"/>
    <col min="11017" max="11017" width="8.140625" style="1" customWidth="1"/>
    <col min="11018" max="11020" width="7.85546875" style="1" customWidth="1"/>
    <col min="11021" max="11022" width="8" style="1" customWidth="1"/>
    <col min="11023" max="11023" width="8.140625" style="1" customWidth="1"/>
    <col min="11024" max="11026" width="7.85546875" style="1" customWidth="1"/>
    <col min="11027" max="11264" width="9.140625" style="1"/>
    <col min="11265" max="11265" width="20.5703125" style="1" customWidth="1"/>
    <col min="11266" max="11266" width="7.85546875" style="1" customWidth="1"/>
    <col min="11267" max="11267" width="8.5703125" style="1" customWidth="1"/>
    <col min="11268" max="11270" width="8.28515625" style="1" customWidth="1"/>
    <col min="11271" max="11271" width="8" style="1" customWidth="1"/>
    <col min="11272" max="11272" width="7.85546875" style="1" customWidth="1"/>
    <col min="11273" max="11273" width="8.140625" style="1" customWidth="1"/>
    <col min="11274" max="11276" width="7.85546875" style="1" customWidth="1"/>
    <col min="11277" max="11278" width="8" style="1" customWidth="1"/>
    <col min="11279" max="11279" width="8.140625" style="1" customWidth="1"/>
    <col min="11280" max="11282" width="7.85546875" style="1" customWidth="1"/>
    <col min="11283" max="11520" width="9.140625" style="1"/>
    <col min="11521" max="11521" width="20.5703125" style="1" customWidth="1"/>
    <col min="11522" max="11522" width="7.85546875" style="1" customWidth="1"/>
    <col min="11523" max="11523" width="8.5703125" style="1" customWidth="1"/>
    <col min="11524" max="11526" width="8.28515625" style="1" customWidth="1"/>
    <col min="11527" max="11527" width="8" style="1" customWidth="1"/>
    <col min="11528" max="11528" width="7.85546875" style="1" customWidth="1"/>
    <col min="11529" max="11529" width="8.140625" style="1" customWidth="1"/>
    <col min="11530" max="11532" width="7.85546875" style="1" customWidth="1"/>
    <col min="11533" max="11534" width="8" style="1" customWidth="1"/>
    <col min="11535" max="11535" width="8.140625" style="1" customWidth="1"/>
    <col min="11536" max="11538" width="7.85546875" style="1" customWidth="1"/>
    <col min="11539" max="11776" width="9.140625" style="1"/>
    <col min="11777" max="11777" width="20.5703125" style="1" customWidth="1"/>
    <col min="11778" max="11778" width="7.85546875" style="1" customWidth="1"/>
    <col min="11779" max="11779" width="8.5703125" style="1" customWidth="1"/>
    <col min="11780" max="11782" width="8.28515625" style="1" customWidth="1"/>
    <col min="11783" max="11783" width="8" style="1" customWidth="1"/>
    <col min="11784" max="11784" width="7.85546875" style="1" customWidth="1"/>
    <col min="11785" max="11785" width="8.140625" style="1" customWidth="1"/>
    <col min="11786" max="11788" width="7.85546875" style="1" customWidth="1"/>
    <col min="11789" max="11790" width="8" style="1" customWidth="1"/>
    <col min="11791" max="11791" width="8.140625" style="1" customWidth="1"/>
    <col min="11792" max="11794" width="7.85546875" style="1" customWidth="1"/>
    <col min="11795" max="12032" width="9.140625" style="1"/>
    <col min="12033" max="12033" width="20.5703125" style="1" customWidth="1"/>
    <col min="12034" max="12034" width="7.85546875" style="1" customWidth="1"/>
    <col min="12035" max="12035" width="8.5703125" style="1" customWidth="1"/>
    <col min="12036" max="12038" width="8.28515625" style="1" customWidth="1"/>
    <col min="12039" max="12039" width="8" style="1" customWidth="1"/>
    <col min="12040" max="12040" width="7.85546875" style="1" customWidth="1"/>
    <col min="12041" max="12041" width="8.140625" style="1" customWidth="1"/>
    <col min="12042" max="12044" width="7.85546875" style="1" customWidth="1"/>
    <col min="12045" max="12046" width="8" style="1" customWidth="1"/>
    <col min="12047" max="12047" width="8.140625" style="1" customWidth="1"/>
    <col min="12048" max="12050" width="7.85546875" style="1" customWidth="1"/>
    <col min="12051" max="12288" width="9.140625" style="1"/>
    <col min="12289" max="12289" width="20.5703125" style="1" customWidth="1"/>
    <col min="12290" max="12290" width="7.85546875" style="1" customWidth="1"/>
    <col min="12291" max="12291" width="8.5703125" style="1" customWidth="1"/>
    <col min="12292" max="12294" width="8.28515625" style="1" customWidth="1"/>
    <col min="12295" max="12295" width="8" style="1" customWidth="1"/>
    <col min="12296" max="12296" width="7.85546875" style="1" customWidth="1"/>
    <col min="12297" max="12297" width="8.140625" style="1" customWidth="1"/>
    <col min="12298" max="12300" width="7.85546875" style="1" customWidth="1"/>
    <col min="12301" max="12302" width="8" style="1" customWidth="1"/>
    <col min="12303" max="12303" width="8.140625" style="1" customWidth="1"/>
    <col min="12304" max="12306" width="7.85546875" style="1" customWidth="1"/>
    <col min="12307" max="12544" width="9.140625" style="1"/>
    <col min="12545" max="12545" width="20.5703125" style="1" customWidth="1"/>
    <col min="12546" max="12546" width="7.85546875" style="1" customWidth="1"/>
    <col min="12547" max="12547" width="8.5703125" style="1" customWidth="1"/>
    <col min="12548" max="12550" width="8.28515625" style="1" customWidth="1"/>
    <col min="12551" max="12551" width="8" style="1" customWidth="1"/>
    <col min="12552" max="12552" width="7.85546875" style="1" customWidth="1"/>
    <col min="12553" max="12553" width="8.140625" style="1" customWidth="1"/>
    <col min="12554" max="12556" width="7.85546875" style="1" customWidth="1"/>
    <col min="12557" max="12558" width="8" style="1" customWidth="1"/>
    <col min="12559" max="12559" width="8.140625" style="1" customWidth="1"/>
    <col min="12560" max="12562" width="7.85546875" style="1" customWidth="1"/>
    <col min="12563" max="12800" width="9.140625" style="1"/>
    <col min="12801" max="12801" width="20.5703125" style="1" customWidth="1"/>
    <col min="12802" max="12802" width="7.85546875" style="1" customWidth="1"/>
    <col min="12803" max="12803" width="8.5703125" style="1" customWidth="1"/>
    <col min="12804" max="12806" width="8.28515625" style="1" customWidth="1"/>
    <col min="12807" max="12807" width="8" style="1" customWidth="1"/>
    <col min="12808" max="12808" width="7.85546875" style="1" customWidth="1"/>
    <col min="12809" max="12809" width="8.140625" style="1" customWidth="1"/>
    <col min="12810" max="12812" width="7.85546875" style="1" customWidth="1"/>
    <col min="12813" max="12814" width="8" style="1" customWidth="1"/>
    <col min="12815" max="12815" width="8.140625" style="1" customWidth="1"/>
    <col min="12816" max="12818" width="7.85546875" style="1" customWidth="1"/>
    <col min="12819" max="13056" width="9.140625" style="1"/>
    <col min="13057" max="13057" width="20.5703125" style="1" customWidth="1"/>
    <col min="13058" max="13058" width="7.85546875" style="1" customWidth="1"/>
    <col min="13059" max="13059" width="8.5703125" style="1" customWidth="1"/>
    <col min="13060" max="13062" width="8.28515625" style="1" customWidth="1"/>
    <col min="13063" max="13063" width="8" style="1" customWidth="1"/>
    <col min="13064" max="13064" width="7.85546875" style="1" customWidth="1"/>
    <col min="13065" max="13065" width="8.140625" style="1" customWidth="1"/>
    <col min="13066" max="13068" width="7.85546875" style="1" customWidth="1"/>
    <col min="13069" max="13070" width="8" style="1" customWidth="1"/>
    <col min="13071" max="13071" width="8.140625" style="1" customWidth="1"/>
    <col min="13072" max="13074" width="7.85546875" style="1" customWidth="1"/>
    <col min="13075" max="13312" width="9.140625" style="1"/>
    <col min="13313" max="13313" width="20.5703125" style="1" customWidth="1"/>
    <col min="13314" max="13314" width="7.85546875" style="1" customWidth="1"/>
    <col min="13315" max="13315" width="8.5703125" style="1" customWidth="1"/>
    <col min="13316" max="13318" width="8.28515625" style="1" customWidth="1"/>
    <col min="13319" max="13319" width="8" style="1" customWidth="1"/>
    <col min="13320" max="13320" width="7.85546875" style="1" customWidth="1"/>
    <col min="13321" max="13321" width="8.140625" style="1" customWidth="1"/>
    <col min="13322" max="13324" width="7.85546875" style="1" customWidth="1"/>
    <col min="13325" max="13326" width="8" style="1" customWidth="1"/>
    <col min="13327" max="13327" width="8.140625" style="1" customWidth="1"/>
    <col min="13328" max="13330" width="7.85546875" style="1" customWidth="1"/>
    <col min="13331" max="13568" width="9.140625" style="1"/>
    <col min="13569" max="13569" width="20.5703125" style="1" customWidth="1"/>
    <col min="13570" max="13570" width="7.85546875" style="1" customWidth="1"/>
    <col min="13571" max="13571" width="8.5703125" style="1" customWidth="1"/>
    <col min="13572" max="13574" width="8.28515625" style="1" customWidth="1"/>
    <col min="13575" max="13575" width="8" style="1" customWidth="1"/>
    <col min="13576" max="13576" width="7.85546875" style="1" customWidth="1"/>
    <col min="13577" max="13577" width="8.140625" style="1" customWidth="1"/>
    <col min="13578" max="13580" width="7.85546875" style="1" customWidth="1"/>
    <col min="13581" max="13582" width="8" style="1" customWidth="1"/>
    <col min="13583" max="13583" width="8.140625" style="1" customWidth="1"/>
    <col min="13584" max="13586" width="7.85546875" style="1" customWidth="1"/>
    <col min="13587" max="13824" width="9.140625" style="1"/>
    <col min="13825" max="13825" width="20.5703125" style="1" customWidth="1"/>
    <col min="13826" max="13826" width="7.85546875" style="1" customWidth="1"/>
    <col min="13827" max="13827" width="8.5703125" style="1" customWidth="1"/>
    <col min="13828" max="13830" width="8.28515625" style="1" customWidth="1"/>
    <col min="13831" max="13831" width="8" style="1" customWidth="1"/>
    <col min="13832" max="13832" width="7.85546875" style="1" customWidth="1"/>
    <col min="13833" max="13833" width="8.140625" style="1" customWidth="1"/>
    <col min="13834" max="13836" width="7.85546875" style="1" customWidth="1"/>
    <col min="13837" max="13838" width="8" style="1" customWidth="1"/>
    <col min="13839" max="13839" width="8.140625" style="1" customWidth="1"/>
    <col min="13840" max="13842" width="7.85546875" style="1" customWidth="1"/>
    <col min="13843" max="14080" width="9.140625" style="1"/>
    <col min="14081" max="14081" width="20.5703125" style="1" customWidth="1"/>
    <col min="14082" max="14082" width="7.85546875" style="1" customWidth="1"/>
    <col min="14083" max="14083" width="8.5703125" style="1" customWidth="1"/>
    <col min="14084" max="14086" width="8.28515625" style="1" customWidth="1"/>
    <col min="14087" max="14087" width="8" style="1" customWidth="1"/>
    <col min="14088" max="14088" width="7.85546875" style="1" customWidth="1"/>
    <col min="14089" max="14089" width="8.140625" style="1" customWidth="1"/>
    <col min="14090" max="14092" width="7.85546875" style="1" customWidth="1"/>
    <col min="14093" max="14094" width="8" style="1" customWidth="1"/>
    <col min="14095" max="14095" width="8.140625" style="1" customWidth="1"/>
    <col min="14096" max="14098" width="7.85546875" style="1" customWidth="1"/>
    <col min="14099" max="14336" width="9.140625" style="1"/>
    <col min="14337" max="14337" width="20.5703125" style="1" customWidth="1"/>
    <col min="14338" max="14338" width="7.85546875" style="1" customWidth="1"/>
    <col min="14339" max="14339" width="8.5703125" style="1" customWidth="1"/>
    <col min="14340" max="14342" width="8.28515625" style="1" customWidth="1"/>
    <col min="14343" max="14343" width="8" style="1" customWidth="1"/>
    <col min="14344" max="14344" width="7.85546875" style="1" customWidth="1"/>
    <col min="14345" max="14345" width="8.140625" style="1" customWidth="1"/>
    <col min="14346" max="14348" width="7.85546875" style="1" customWidth="1"/>
    <col min="14349" max="14350" width="8" style="1" customWidth="1"/>
    <col min="14351" max="14351" width="8.140625" style="1" customWidth="1"/>
    <col min="14352" max="14354" width="7.85546875" style="1" customWidth="1"/>
    <col min="14355" max="14592" width="9.140625" style="1"/>
    <col min="14593" max="14593" width="20.5703125" style="1" customWidth="1"/>
    <col min="14594" max="14594" width="7.85546875" style="1" customWidth="1"/>
    <col min="14595" max="14595" width="8.5703125" style="1" customWidth="1"/>
    <col min="14596" max="14598" width="8.28515625" style="1" customWidth="1"/>
    <col min="14599" max="14599" width="8" style="1" customWidth="1"/>
    <col min="14600" max="14600" width="7.85546875" style="1" customWidth="1"/>
    <col min="14601" max="14601" width="8.140625" style="1" customWidth="1"/>
    <col min="14602" max="14604" width="7.85546875" style="1" customWidth="1"/>
    <col min="14605" max="14606" width="8" style="1" customWidth="1"/>
    <col min="14607" max="14607" width="8.140625" style="1" customWidth="1"/>
    <col min="14608" max="14610" width="7.85546875" style="1" customWidth="1"/>
    <col min="14611" max="14848" width="9.140625" style="1"/>
    <col min="14849" max="14849" width="20.5703125" style="1" customWidth="1"/>
    <col min="14850" max="14850" width="7.85546875" style="1" customWidth="1"/>
    <col min="14851" max="14851" width="8.5703125" style="1" customWidth="1"/>
    <col min="14852" max="14854" width="8.28515625" style="1" customWidth="1"/>
    <col min="14855" max="14855" width="8" style="1" customWidth="1"/>
    <col min="14856" max="14856" width="7.85546875" style="1" customWidth="1"/>
    <col min="14857" max="14857" width="8.140625" style="1" customWidth="1"/>
    <col min="14858" max="14860" width="7.85546875" style="1" customWidth="1"/>
    <col min="14861" max="14862" width="8" style="1" customWidth="1"/>
    <col min="14863" max="14863" width="8.140625" style="1" customWidth="1"/>
    <col min="14864" max="14866" width="7.85546875" style="1" customWidth="1"/>
    <col min="14867" max="15104" width="9.140625" style="1"/>
    <col min="15105" max="15105" width="20.5703125" style="1" customWidth="1"/>
    <col min="15106" max="15106" width="7.85546875" style="1" customWidth="1"/>
    <col min="15107" max="15107" width="8.5703125" style="1" customWidth="1"/>
    <col min="15108" max="15110" width="8.28515625" style="1" customWidth="1"/>
    <col min="15111" max="15111" width="8" style="1" customWidth="1"/>
    <col min="15112" max="15112" width="7.85546875" style="1" customWidth="1"/>
    <col min="15113" max="15113" width="8.140625" style="1" customWidth="1"/>
    <col min="15114" max="15116" width="7.85546875" style="1" customWidth="1"/>
    <col min="15117" max="15118" width="8" style="1" customWidth="1"/>
    <col min="15119" max="15119" width="8.140625" style="1" customWidth="1"/>
    <col min="15120" max="15122" width="7.85546875" style="1" customWidth="1"/>
    <col min="15123" max="15360" width="9.140625" style="1"/>
    <col min="15361" max="15361" width="20.5703125" style="1" customWidth="1"/>
    <col min="15362" max="15362" width="7.85546875" style="1" customWidth="1"/>
    <col min="15363" max="15363" width="8.5703125" style="1" customWidth="1"/>
    <col min="15364" max="15366" width="8.28515625" style="1" customWidth="1"/>
    <col min="15367" max="15367" width="8" style="1" customWidth="1"/>
    <col min="15368" max="15368" width="7.85546875" style="1" customWidth="1"/>
    <col min="15369" max="15369" width="8.140625" style="1" customWidth="1"/>
    <col min="15370" max="15372" width="7.85546875" style="1" customWidth="1"/>
    <col min="15373" max="15374" width="8" style="1" customWidth="1"/>
    <col min="15375" max="15375" width="8.140625" style="1" customWidth="1"/>
    <col min="15376" max="15378" width="7.85546875" style="1" customWidth="1"/>
    <col min="15379" max="15616" width="9.140625" style="1"/>
    <col min="15617" max="15617" width="20.5703125" style="1" customWidth="1"/>
    <col min="15618" max="15618" width="7.85546875" style="1" customWidth="1"/>
    <col min="15619" max="15619" width="8.5703125" style="1" customWidth="1"/>
    <col min="15620" max="15622" width="8.28515625" style="1" customWidth="1"/>
    <col min="15623" max="15623" width="8" style="1" customWidth="1"/>
    <col min="15624" max="15624" width="7.85546875" style="1" customWidth="1"/>
    <col min="15625" max="15625" width="8.140625" style="1" customWidth="1"/>
    <col min="15626" max="15628" width="7.85546875" style="1" customWidth="1"/>
    <col min="15629" max="15630" width="8" style="1" customWidth="1"/>
    <col min="15631" max="15631" width="8.140625" style="1" customWidth="1"/>
    <col min="15632" max="15634" width="7.85546875" style="1" customWidth="1"/>
    <col min="15635" max="15872" width="9.140625" style="1"/>
    <col min="15873" max="15873" width="20.5703125" style="1" customWidth="1"/>
    <col min="15874" max="15874" width="7.85546875" style="1" customWidth="1"/>
    <col min="15875" max="15875" width="8.5703125" style="1" customWidth="1"/>
    <col min="15876" max="15878" width="8.28515625" style="1" customWidth="1"/>
    <col min="15879" max="15879" width="8" style="1" customWidth="1"/>
    <col min="15880" max="15880" width="7.85546875" style="1" customWidth="1"/>
    <col min="15881" max="15881" width="8.140625" style="1" customWidth="1"/>
    <col min="15882" max="15884" width="7.85546875" style="1" customWidth="1"/>
    <col min="15885" max="15886" width="8" style="1" customWidth="1"/>
    <col min="15887" max="15887" width="8.140625" style="1" customWidth="1"/>
    <col min="15888" max="15890" width="7.85546875" style="1" customWidth="1"/>
    <col min="15891" max="16128" width="9.140625" style="1"/>
    <col min="16129" max="16129" width="20.5703125" style="1" customWidth="1"/>
    <col min="16130" max="16130" width="7.85546875" style="1" customWidth="1"/>
    <col min="16131" max="16131" width="8.5703125" style="1" customWidth="1"/>
    <col min="16132" max="16134" width="8.28515625" style="1" customWidth="1"/>
    <col min="16135" max="16135" width="8" style="1" customWidth="1"/>
    <col min="16136" max="16136" width="7.85546875" style="1" customWidth="1"/>
    <col min="16137" max="16137" width="8.140625" style="1" customWidth="1"/>
    <col min="16138" max="16140" width="7.85546875" style="1" customWidth="1"/>
    <col min="16141" max="16142" width="8" style="1" customWidth="1"/>
    <col min="16143" max="16143" width="8.140625" style="1" customWidth="1"/>
    <col min="16144" max="16146" width="7.85546875" style="1" customWidth="1"/>
    <col min="16147" max="16384" width="9.140625" style="1"/>
  </cols>
  <sheetData>
    <row r="1" spans="1:34">
      <c r="A1" s="526" t="s">
        <v>86</v>
      </c>
      <c r="B1" s="526"/>
      <c r="C1" s="526"/>
      <c r="D1" s="526"/>
      <c r="E1" s="526"/>
      <c r="F1" s="526"/>
      <c r="G1" s="526"/>
      <c r="H1" s="526"/>
      <c r="I1" s="526"/>
      <c r="J1" s="526"/>
      <c r="K1" s="526"/>
      <c r="L1" s="526"/>
      <c r="M1" s="526"/>
      <c r="N1" s="526"/>
      <c r="O1" s="526"/>
      <c r="P1" s="526"/>
      <c r="Q1" s="526"/>
      <c r="R1" s="526"/>
      <c r="S1" s="526"/>
      <c r="T1" s="526"/>
    </row>
    <row r="2" spans="1:34">
      <c r="A2" s="2"/>
      <c r="B2" s="2"/>
      <c r="C2" s="2"/>
      <c r="D2" s="2"/>
      <c r="E2" s="2"/>
      <c r="F2" s="2"/>
      <c r="G2" s="2"/>
      <c r="H2" s="2"/>
      <c r="I2" s="2"/>
      <c r="J2" s="2"/>
      <c r="K2" s="2"/>
      <c r="L2" s="2"/>
      <c r="M2" s="2"/>
      <c r="N2" s="2"/>
    </row>
    <row r="3" spans="1:34">
      <c r="A3" s="532" t="s">
        <v>87</v>
      </c>
      <c r="B3" s="532"/>
      <c r="C3" s="532"/>
      <c r="D3" s="532"/>
      <c r="E3" s="532"/>
      <c r="F3" s="532"/>
      <c r="G3" s="532"/>
      <c r="H3" s="532"/>
      <c r="I3" s="532"/>
      <c r="J3" s="532"/>
      <c r="K3" s="532"/>
      <c r="L3" s="532"/>
      <c r="M3" s="532"/>
      <c r="N3" s="532"/>
      <c r="O3" s="532"/>
      <c r="P3" s="532"/>
      <c r="Q3" s="532"/>
      <c r="R3" s="532"/>
      <c r="S3" s="532"/>
      <c r="T3" s="532"/>
    </row>
    <row r="4" spans="1:34">
      <c r="A4" s="531" t="s">
        <v>88</v>
      </c>
      <c r="B4" s="531"/>
      <c r="C4" s="531"/>
      <c r="D4" s="531"/>
      <c r="E4" s="531"/>
      <c r="F4" s="531"/>
      <c r="G4" s="531"/>
      <c r="H4" s="531"/>
      <c r="I4" s="531"/>
      <c r="J4" s="531"/>
      <c r="K4" s="531"/>
      <c r="L4" s="531"/>
      <c r="M4" s="531"/>
      <c r="N4" s="531"/>
      <c r="O4" s="531"/>
      <c r="P4" s="531"/>
      <c r="Q4" s="531"/>
      <c r="R4" s="531"/>
      <c r="S4" s="531"/>
      <c r="T4" s="531"/>
    </row>
    <row r="5" spans="1:34">
      <c r="A5" s="223"/>
      <c r="B5" s="193">
        <v>2003</v>
      </c>
      <c r="C5" s="193">
        <v>2004</v>
      </c>
      <c r="D5" s="193">
        <v>2005</v>
      </c>
      <c r="E5" s="193">
        <v>2006</v>
      </c>
      <c r="F5" s="193">
        <v>2007</v>
      </c>
      <c r="G5" s="194">
        <v>2008</v>
      </c>
      <c r="H5" s="194">
        <v>2009</v>
      </c>
      <c r="I5" s="194">
        <v>2010</v>
      </c>
      <c r="J5" s="194">
        <v>2011</v>
      </c>
      <c r="K5" s="194">
        <v>2012</v>
      </c>
      <c r="L5" s="194">
        <v>2013</v>
      </c>
      <c r="M5" s="194">
        <v>2014</v>
      </c>
      <c r="N5" s="194">
        <v>2015</v>
      </c>
      <c r="O5" s="194">
        <v>2016</v>
      </c>
      <c r="P5" s="194">
        <v>2017</v>
      </c>
      <c r="Q5" s="194">
        <v>2018</v>
      </c>
      <c r="R5" s="194">
        <v>2019</v>
      </c>
      <c r="S5" s="194">
        <v>2020</v>
      </c>
      <c r="T5" s="194">
        <v>2021</v>
      </c>
    </row>
    <row r="6" spans="1:34">
      <c r="A6" s="175" t="s">
        <v>18</v>
      </c>
      <c r="B6" s="242">
        <v>24213</v>
      </c>
      <c r="C6" s="242">
        <v>18247</v>
      </c>
      <c r="D6" s="242">
        <v>20667</v>
      </c>
      <c r="E6" s="242">
        <v>16530</v>
      </c>
      <c r="F6" s="243">
        <v>25712</v>
      </c>
      <c r="G6" s="180">
        <v>22707.55</v>
      </c>
      <c r="H6" s="244">
        <v>21996.400000000001</v>
      </c>
      <c r="I6" s="180">
        <v>28869.7</v>
      </c>
      <c r="J6" s="180">
        <v>31554.9</v>
      </c>
      <c r="K6" s="180">
        <v>21954.2</v>
      </c>
      <c r="L6" s="180">
        <v>23873.5</v>
      </c>
      <c r="M6" s="180">
        <v>19082.400000000001</v>
      </c>
      <c r="N6" s="180">
        <v>17178</v>
      </c>
      <c r="O6" s="180">
        <v>18015.900000000001</v>
      </c>
      <c r="P6" s="180">
        <v>22531</v>
      </c>
      <c r="Q6" s="180">
        <v>44140</v>
      </c>
      <c r="R6" s="180">
        <v>26721.1</v>
      </c>
      <c r="S6" s="228">
        <v>23.4</v>
      </c>
      <c r="T6" s="228">
        <v>33.700000000000003</v>
      </c>
    </row>
    <row r="7" spans="1:34">
      <c r="A7" s="197" t="s">
        <v>19</v>
      </c>
      <c r="B7" s="228">
        <v>30</v>
      </c>
      <c r="C7" s="228">
        <v>30</v>
      </c>
      <c r="D7" s="228">
        <v>38</v>
      </c>
      <c r="E7" s="228">
        <v>31</v>
      </c>
      <c r="F7" s="245">
        <v>40</v>
      </c>
      <c r="G7" s="181">
        <v>13.4</v>
      </c>
      <c r="H7" s="245" t="s">
        <v>30</v>
      </c>
      <c r="I7" s="228" t="s">
        <v>30</v>
      </c>
      <c r="J7" s="228" t="s">
        <v>30</v>
      </c>
      <c r="K7" s="228" t="s">
        <v>30</v>
      </c>
      <c r="L7" s="228" t="s">
        <v>30</v>
      </c>
      <c r="M7" s="228" t="s">
        <v>30</v>
      </c>
      <c r="N7" s="228" t="s">
        <v>30</v>
      </c>
      <c r="O7" s="228" t="s">
        <v>30</v>
      </c>
      <c r="P7" s="228" t="s">
        <v>30</v>
      </c>
      <c r="Q7" s="228" t="s">
        <v>30</v>
      </c>
      <c r="R7" s="228" t="s">
        <v>30</v>
      </c>
      <c r="S7" s="228" t="s">
        <v>30</v>
      </c>
      <c r="T7" s="228" t="s">
        <v>30</v>
      </c>
    </row>
    <row r="8" spans="1:34">
      <c r="A8" s="197" t="s">
        <v>20</v>
      </c>
      <c r="B8" s="228">
        <v>88</v>
      </c>
      <c r="C8" s="228">
        <v>84</v>
      </c>
      <c r="D8" s="228">
        <v>74</v>
      </c>
      <c r="E8" s="228" t="s">
        <v>30</v>
      </c>
      <c r="F8" s="245" t="s">
        <v>30</v>
      </c>
      <c r="G8" s="228" t="s">
        <v>30</v>
      </c>
      <c r="H8" s="245" t="s">
        <v>30</v>
      </c>
      <c r="I8" s="228" t="s">
        <v>30</v>
      </c>
      <c r="J8" s="228" t="s">
        <v>30</v>
      </c>
      <c r="K8" s="228" t="s">
        <v>30</v>
      </c>
      <c r="L8" s="228" t="s">
        <v>30</v>
      </c>
      <c r="M8" s="228" t="s">
        <v>30</v>
      </c>
      <c r="N8" s="228" t="s">
        <v>30</v>
      </c>
      <c r="O8" s="228" t="s">
        <v>30</v>
      </c>
      <c r="P8" s="228" t="s">
        <v>30</v>
      </c>
      <c r="Q8" s="228" t="s">
        <v>30</v>
      </c>
      <c r="R8" s="228" t="s">
        <v>30</v>
      </c>
      <c r="S8" s="228" t="s">
        <v>30</v>
      </c>
      <c r="T8" s="228" t="s">
        <v>30</v>
      </c>
    </row>
    <row r="9" spans="1:34">
      <c r="A9" s="197" t="s">
        <v>21</v>
      </c>
      <c r="B9" s="228">
        <v>7452</v>
      </c>
      <c r="C9" s="228">
        <v>6146</v>
      </c>
      <c r="D9" s="228">
        <v>10870</v>
      </c>
      <c r="E9" s="228">
        <v>2292</v>
      </c>
      <c r="F9" s="245">
        <v>558</v>
      </c>
      <c r="G9" s="228" t="s">
        <v>30</v>
      </c>
      <c r="H9" s="245" t="s">
        <v>30</v>
      </c>
      <c r="I9" s="228" t="s">
        <v>30</v>
      </c>
      <c r="J9" s="228" t="s">
        <v>30</v>
      </c>
      <c r="K9" s="228" t="s">
        <v>30</v>
      </c>
      <c r="L9" s="228" t="s">
        <v>30</v>
      </c>
      <c r="M9" s="228" t="s">
        <v>30</v>
      </c>
      <c r="N9" s="228" t="s">
        <v>30</v>
      </c>
      <c r="O9" s="228" t="s">
        <v>30</v>
      </c>
      <c r="P9" s="228" t="s">
        <v>30</v>
      </c>
      <c r="Q9" s="228" t="s">
        <v>30</v>
      </c>
      <c r="R9" s="228" t="s">
        <v>30</v>
      </c>
      <c r="S9" s="228" t="s">
        <v>30</v>
      </c>
      <c r="T9" s="228" t="s">
        <v>30</v>
      </c>
    </row>
    <row r="10" spans="1:34">
      <c r="A10" s="197" t="s">
        <v>22</v>
      </c>
      <c r="B10" s="228">
        <v>106</v>
      </c>
      <c r="C10" s="228">
        <v>83</v>
      </c>
      <c r="D10" s="228">
        <v>175</v>
      </c>
      <c r="E10" s="228">
        <v>82</v>
      </c>
      <c r="F10" s="245">
        <v>20</v>
      </c>
      <c r="G10" s="181">
        <v>10.7</v>
      </c>
      <c r="H10" s="245" t="s">
        <v>30</v>
      </c>
      <c r="I10" s="228" t="s">
        <v>30</v>
      </c>
      <c r="J10" s="228" t="s">
        <v>30</v>
      </c>
      <c r="K10" s="228" t="s">
        <v>30</v>
      </c>
      <c r="L10" s="228" t="s">
        <v>30</v>
      </c>
      <c r="M10" s="228" t="s">
        <v>30</v>
      </c>
      <c r="N10" s="228" t="s">
        <v>30</v>
      </c>
      <c r="O10" s="228" t="s">
        <v>30</v>
      </c>
      <c r="P10" s="228" t="s">
        <v>30</v>
      </c>
      <c r="Q10" s="228" t="s">
        <v>30</v>
      </c>
      <c r="R10" s="228" t="s">
        <v>30</v>
      </c>
      <c r="S10" s="228" t="s">
        <v>30</v>
      </c>
      <c r="T10" s="228" t="s">
        <v>30</v>
      </c>
      <c r="U10" s="320"/>
      <c r="V10" s="320"/>
      <c r="W10" s="320"/>
      <c r="X10" s="320"/>
      <c r="Y10" s="320"/>
      <c r="Z10" s="320"/>
      <c r="AA10" s="320"/>
      <c r="AB10" s="320"/>
      <c r="AC10" s="320"/>
      <c r="AD10" s="320"/>
      <c r="AE10" s="320"/>
      <c r="AF10" s="320"/>
      <c r="AG10" s="320"/>
      <c r="AH10" s="320"/>
    </row>
    <row r="11" spans="1:34">
      <c r="A11" s="197" t="s">
        <v>23</v>
      </c>
      <c r="B11" s="228">
        <v>12</v>
      </c>
      <c r="C11" s="228">
        <v>3</v>
      </c>
      <c r="D11" s="228" t="s">
        <v>30</v>
      </c>
      <c r="E11" s="228" t="s">
        <v>30</v>
      </c>
      <c r="F11" s="245" t="s">
        <v>30</v>
      </c>
      <c r="G11" s="228" t="s">
        <v>30</v>
      </c>
      <c r="H11" s="245" t="s">
        <v>30</v>
      </c>
      <c r="I11" s="228" t="s">
        <v>30</v>
      </c>
      <c r="J11" s="228" t="s">
        <v>30</v>
      </c>
      <c r="K11" s="228">
        <v>183</v>
      </c>
      <c r="L11" s="228">
        <v>227.2</v>
      </c>
      <c r="M11" s="228">
        <v>239.4</v>
      </c>
      <c r="N11" s="213">
        <v>131</v>
      </c>
      <c r="O11" s="228" t="s">
        <v>89</v>
      </c>
      <c r="P11" s="228" t="s">
        <v>89</v>
      </c>
      <c r="Q11" s="228" t="s">
        <v>89</v>
      </c>
      <c r="R11" s="228" t="s">
        <v>89</v>
      </c>
      <c r="S11" s="228" t="s">
        <v>30</v>
      </c>
      <c r="T11" s="228" t="s">
        <v>30</v>
      </c>
    </row>
    <row r="12" spans="1:34">
      <c r="A12" s="197" t="s">
        <v>24</v>
      </c>
      <c r="B12" s="228">
        <v>441</v>
      </c>
      <c r="C12" s="228">
        <v>516</v>
      </c>
      <c r="D12" s="228">
        <v>544</v>
      </c>
      <c r="E12" s="228">
        <v>766</v>
      </c>
      <c r="F12" s="245">
        <v>1172</v>
      </c>
      <c r="G12" s="181">
        <v>129</v>
      </c>
      <c r="H12" s="245" t="s">
        <v>30</v>
      </c>
      <c r="I12" s="228" t="s">
        <v>30</v>
      </c>
      <c r="J12" s="228" t="s">
        <v>30</v>
      </c>
      <c r="K12" s="228" t="s">
        <v>30</v>
      </c>
      <c r="L12" s="228" t="s">
        <v>30</v>
      </c>
      <c r="M12" s="228" t="s">
        <v>30</v>
      </c>
      <c r="N12" s="213" t="s">
        <v>30</v>
      </c>
      <c r="O12" s="228" t="s">
        <v>30</v>
      </c>
      <c r="P12" s="228" t="s">
        <v>30</v>
      </c>
      <c r="Q12" s="228" t="s">
        <v>30</v>
      </c>
      <c r="R12" s="228" t="s">
        <v>30</v>
      </c>
      <c r="S12" s="228" t="s">
        <v>30</v>
      </c>
      <c r="T12" s="228" t="s">
        <v>30</v>
      </c>
    </row>
    <row r="13" spans="1:34">
      <c r="A13" s="197" t="s">
        <v>25</v>
      </c>
      <c r="B13" s="228">
        <v>13</v>
      </c>
      <c r="C13" s="228">
        <v>44</v>
      </c>
      <c r="D13" s="228">
        <v>90</v>
      </c>
      <c r="E13" s="228">
        <v>46</v>
      </c>
      <c r="F13" s="245">
        <v>12</v>
      </c>
      <c r="G13" s="181">
        <v>17.100000000000001</v>
      </c>
      <c r="H13" s="246">
        <v>12.7</v>
      </c>
      <c r="I13" s="181">
        <v>9.1999999999999993</v>
      </c>
      <c r="J13" s="181">
        <v>6.6</v>
      </c>
      <c r="K13" s="228" t="s">
        <v>30</v>
      </c>
      <c r="L13" s="228" t="s">
        <v>30</v>
      </c>
      <c r="M13" s="228" t="s">
        <v>30</v>
      </c>
      <c r="N13" s="213" t="s">
        <v>30</v>
      </c>
      <c r="O13" s="228" t="s">
        <v>30</v>
      </c>
      <c r="P13" s="228" t="s">
        <v>30</v>
      </c>
      <c r="Q13" s="228" t="s">
        <v>30</v>
      </c>
      <c r="R13" s="228" t="s">
        <v>30</v>
      </c>
      <c r="S13" s="228" t="s">
        <v>30</v>
      </c>
      <c r="T13" s="228" t="s">
        <v>30</v>
      </c>
    </row>
    <row r="14" spans="1:34">
      <c r="A14" s="197" t="s">
        <v>29</v>
      </c>
      <c r="B14" s="228">
        <v>33</v>
      </c>
      <c r="C14" s="228">
        <v>228</v>
      </c>
      <c r="D14" s="228">
        <v>240</v>
      </c>
      <c r="E14" s="228">
        <v>308</v>
      </c>
      <c r="F14" s="245">
        <v>400</v>
      </c>
      <c r="G14" s="181">
        <v>400</v>
      </c>
      <c r="H14" s="246">
        <v>607.5</v>
      </c>
      <c r="I14" s="181">
        <v>737</v>
      </c>
      <c r="J14" s="181">
        <v>583</v>
      </c>
      <c r="K14" s="181">
        <v>768</v>
      </c>
      <c r="L14" s="181">
        <v>1062</v>
      </c>
      <c r="M14" s="181">
        <v>978</v>
      </c>
      <c r="N14" s="228" t="s">
        <v>89</v>
      </c>
      <c r="O14" s="228" t="s">
        <v>89</v>
      </c>
      <c r="P14" s="228" t="s">
        <v>89</v>
      </c>
      <c r="Q14" s="319" t="s">
        <v>30</v>
      </c>
      <c r="R14" s="319" t="s">
        <v>30</v>
      </c>
      <c r="S14" s="228" t="s">
        <v>30</v>
      </c>
      <c r="T14" s="228" t="s">
        <v>30</v>
      </c>
    </row>
    <row r="15" spans="1:34">
      <c r="A15" s="197" t="s">
        <v>34</v>
      </c>
      <c r="B15" s="228">
        <v>12</v>
      </c>
      <c r="C15" s="228">
        <v>9</v>
      </c>
      <c r="D15" s="228">
        <v>8</v>
      </c>
      <c r="E15" s="228">
        <v>9</v>
      </c>
      <c r="F15" s="245">
        <v>16</v>
      </c>
      <c r="G15" s="181">
        <v>10.87</v>
      </c>
      <c r="H15" s="246">
        <v>10.5</v>
      </c>
      <c r="I15" s="181">
        <v>32.5</v>
      </c>
      <c r="J15" s="181">
        <v>44</v>
      </c>
      <c r="K15" s="181">
        <v>5.8</v>
      </c>
      <c r="L15" s="213" t="s">
        <v>30</v>
      </c>
      <c r="M15" s="213" t="s">
        <v>30</v>
      </c>
      <c r="N15" s="228" t="s">
        <v>30</v>
      </c>
      <c r="O15" s="228" t="s">
        <v>30</v>
      </c>
      <c r="P15" s="228" t="s">
        <v>30</v>
      </c>
      <c r="Q15" s="228" t="s">
        <v>30</v>
      </c>
      <c r="R15" s="228" t="s">
        <v>30</v>
      </c>
      <c r="S15" s="228" t="s">
        <v>30</v>
      </c>
      <c r="T15" s="228" t="s">
        <v>30</v>
      </c>
    </row>
    <row r="16" spans="1:34">
      <c r="A16" s="197" t="s">
        <v>3389</v>
      </c>
      <c r="B16" s="228">
        <v>2836</v>
      </c>
      <c r="C16" s="228">
        <v>7118</v>
      </c>
      <c r="D16" s="228">
        <v>5418</v>
      </c>
      <c r="E16" s="228">
        <v>6126</v>
      </c>
      <c r="F16" s="245">
        <v>12290</v>
      </c>
      <c r="G16" s="181">
        <v>15376</v>
      </c>
      <c r="H16" s="246">
        <v>14168.7</v>
      </c>
      <c r="I16" s="228" t="s">
        <v>30</v>
      </c>
      <c r="J16" s="228" t="s">
        <v>30</v>
      </c>
      <c r="K16" s="228" t="s">
        <v>30</v>
      </c>
      <c r="L16" s="228" t="s">
        <v>30</v>
      </c>
      <c r="M16" s="228" t="s">
        <v>30</v>
      </c>
      <c r="N16" s="213" t="s">
        <v>30</v>
      </c>
      <c r="O16" s="228" t="s">
        <v>30</v>
      </c>
      <c r="P16" s="228" t="s">
        <v>30</v>
      </c>
      <c r="Q16" s="228" t="s">
        <v>30</v>
      </c>
      <c r="R16" s="228" t="s">
        <v>30</v>
      </c>
      <c r="S16" s="228" t="s">
        <v>44</v>
      </c>
      <c r="T16" s="228" t="s">
        <v>44</v>
      </c>
    </row>
    <row r="17" spans="1:20">
      <c r="A17" s="204" t="s">
        <v>3440</v>
      </c>
      <c r="B17" s="228">
        <v>13190</v>
      </c>
      <c r="C17" s="228">
        <v>3986</v>
      </c>
      <c r="D17" s="228">
        <v>3210</v>
      </c>
      <c r="E17" s="228">
        <v>6870</v>
      </c>
      <c r="F17" s="228">
        <v>11205</v>
      </c>
      <c r="G17" s="181">
        <v>6750.5</v>
      </c>
      <c r="H17" s="181">
        <v>7197</v>
      </c>
      <c r="I17" s="181">
        <v>28091</v>
      </c>
      <c r="J17" s="181">
        <v>30921.3</v>
      </c>
      <c r="K17" s="181">
        <v>20997.4</v>
      </c>
      <c r="L17" s="181">
        <v>22584.3</v>
      </c>
      <c r="M17" s="181">
        <v>17865</v>
      </c>
      <c r="N17" s="181">
        <v>15956.2</v>
      </c>
      <c r="O17" s="228">
        <v>16810.900000000001</v>
      </c>
      <c r="P17" s="228">
        <v>20432</v>
      </c>
      <c r="Q17" s="228">
        <v>40560</v>
      </c>
      <c r="R17" s="228">
        <v>22551.1</v>
      </c>
      <c r="S17" s="228">
        <v>15.8</v>
      </c>
      <c r="T17" s="228">
        <v>20.8</v>
      </c>
    </row>
    <row r="18" spans="1:20">
      <c r="A18" s="197" t="s">
        <v>37</v>
      </c>
      <c r="B18" s="228" t="s">
        <v>30</v>
      </c>
      <c r="C18" s="228" t="s">
        <v>30</v>
      </c>
      <c r="D18" s="228" t="s">
        <v>30</v>
      </c>
      <c r="E18" s="228" t="s">
        <v>30</v>
      </c>
      <c r="F18" s="228" t="s">
        <v>30</v>
      </c>
      <c r="G18" s="228" t="s">
        <v>30</v>
      </c>
      <c r="H18" s="228" t="s">
        <v>30</v>
      </c>
      <c r="I18" s="228" t="s">
        <v>30</v>
      </c>
      <c r="J18" s="228" t="s">
        <v>30</v>
      </c>
      <c r="K18" s="228" t="s">
        <v>30</v>
      </c>
      <c r="L18" s="228" t="s">
        <v>30</v>
      </c>
      <c r="M18" s="228" t="s">
        <v>30</v>
      </c>
      <c r="N18" s="228" t="s">
        <v>30</v>
      </c>
      <c r="O18" s="228" t="s">
        <v>30</v>
      </c>
      <c r="P18" s="228" t="s">
        <v>30</v>
      </c>
      <c r="Q18" s="228" t="s">
        <v>89</v>
      </c>
      <c r="R18" s="228" t="s">
        <v>89</v>
      </c>
      <c r="S18" s="228" t="s">
        <v>44</v>
      </c>
      <c r="T18" s="228" t="s">
        <v>44</v>
      </c>
    </row>
    <row r="19" spans="1:20">
      <c r="A19" s="18"/>
      <c r="B19" s="19"/>
      <c r="C19" s="19"/>
      <c r="D19" s="19"/>
      <c r="E19" s="19"/>
      <c r="F19" s="19"/>
      <c r="G19" s="19"/>
      <c r="H19" s="19"/>
      <c r="I19" s="19"/>
      <c r="J19" s="19"/>
      <c r="K19" s="19"/>
      <c r="L19" s="19"/>
      <c r="M19" s="19"/>
      <c r="N19" s="19"/>
      <c r="O19" s="19"/>
      <c r="P19" s="19"/>
      <c r="Q19" s="19"/>
      <c r="R19" s="19"/>
    </row>
    <row r="20" spans="1:20">
      <c r="A20" s="532" t="s">
        <v>92</v>
      </c>
      <c r="B20" s="532"/>
      <c r="C20" s="532"/>
      <c r="D20" s="532"/>
      <c r="E20" s="532"/>
      <c r="F20" s="532"/>
      <c r="G20" s="532"/>
      <c r="H20" s="532"/>
      <c r="I20" s="532"/>
      <c r="J20" s="532"/>
      <c r="K20" s="532"/>
      <c r="L20" s="532"/>
      <c r="M20" s="532"/>
      <c r="N20" s="532"/>
      <c r="O20" s="532"/>
      <c r="P20" s="532"/>
      <c r="Q20" s="532"/>
      <c r="R20" s="532"/>
      <c r="S20" s="532"/>
      <c r="T20" s="532"/>
    </row>
    <row r="21" spans="1:20">
      <c r="A21" s="531" t="s">
        <v>93</v>
      </c>
      <c r="B21" s="531"/>
      <c r="C21" s="531"/>
      <c r="D21" s="531"/>
      <c r="E21" s="531"/>
      <c r="F21" s="531"/>
      <c r="G21" s="531"/>
      <c r="H21" s="531"/>
      <c r="I21" s="531"/>
      <c r="J21" s="531"/>
      <c r="K21" s="531"/>
      <c r="L21" s="531"/>
      <c r="M21" s="531"/>
      <c r="N21" s="531"/>
      <c r="O21" s="531"/>
      <c r="P21" s="531"/>
      <c r="Q21" s="531"/>
      <c r="R21" s="531"/>
      <c r="S21" s="531"/>
      <c r="T21" s="531"/>
    </row>
    <row r="22" spans="1:20">
      <c r="A22" s="223"/>
      <c r="B22" s="193">
        <v>2003</v>
      </c>
      <c r="C22" s="193">
        <v>2004</v>
      </c>
      <c r="D22" s="193">
        <v>2005</v>
      </c>
      <c r="E22" s="193">
        <v>2006</v>
      </c>
      <c r="F22" s="193">
        <v>2007</v>
      </c>
      <c r="G22" s="194">
        <v>2008</v>
      </c>
      <c r="H22" s="194">
        <v>2009</v>
      </c>
      <c r="I22" s="194">
        <v>2010</v>
      </c>
      <c r="J22" s="194">
        <v>2011</v>
      </c>
      <c r="K22" s="194">
        <v>2012</v>
      </c>
      <c r="L22" s="194">
        <v>2013</v>
      </c>
      <c r="M22" s="194">
        <v>2014</v>
      </c>
      <c r="N22" s="194">
        <v>2015</v>
      </c>
      <c r="O22" s="194">
        <v>2016</v>
      </c>
      <c r="P22" s="194">
        <v>2017</v>
      </c>
      <c r="Q22" s="194">
        <v>2018</v>
      </c>
      <c r="R22" s="194">
        <v>2019</v>
      </c>
      <c r="S22" s="194">
        <v>2020</v>
      </c>
      <c r="T22" s="194">
        <v>2021</v>
      </c>
    </row>
    <row r="23" spans="1:20">
      <c r="A23" s="175" t="s">
        <v>18</v>
      </c>
      <c r="B23" s="242">
        <v>92883.5</v>
      </c>
      <c r="C23" s="242">
        <v>66921.600000000006</v>
      </c>
      <c r="D23" s="242">
        <v>96662.8</v>
      </c>
      <c r="E23" s="242">
        <v>69910.899999999994</v>
      </c>
      <c r="F23" s="243">
        <v>88148.7</v>
      </c>
      <c r="G23" s="180">
        <v>69340.100000000006</v>
      </c>
      <c r="H23" s="244">
        <v>67567.8</v>
      </c>
      <c r="I23" s="180">
        <v>90143</v>
      </c>
      <c r="J23" s="180">
        <v>92567.2</v>
      </c>
      <c r="K23" s="180">
        <v>59462.2</v>
      </c>
      <c r="L23" s="180">
        <v>63130.1</v>
      </c>
      <c r="M23" s="180">
        <v>49273.3</v>
      </c>
      <c r="N23" s="180">
        <v>42699.9</v>
      </c>
      <c r="O23" s="180">
        <v>42903.5</v>
      </c>
      <c r="P23" s="180">
        <v>53793</v>
      </c>
      <c r="Q23" s="180">
        <v>57629</v>
      </c>
      <c r="R23" s="180">
        <v>57628.6</v>
      </c>
      <c r="S23" s="228">
        <v>55.1</v>
      </c>
      <c r="T23" s="228">
        <v>76.5</v>
      </c>
    </row>
    <row r="24" spans="1:20">
      <c r="A24" s="197" t="s">
        <v>19</v>
      </c>
      <c r="B24" s="228">
        <v>37.200000000000003</v>
      </c>
      <c r="C24" s="228">
        <v>50</v>
      </c>
      <c r="D24" s="228">
        <v>49.5</v>
      </c>
      <c r="E24" s="228">
        <v>39.9</v>
      </c>
      <c r="F24" s="245">
        <v>41.2</v>
      </c>
      <c r="G24" s="181">
        <v>18.8</v>
      </c>
      <c r="H24" s="245" t="s">
        <v>30</v>
      </c>
      <c r="I24" s="228" t="s">
        <v>30</v>
      </c>
      <c r="J24" s="228" t="s">
        <v>30</v>
      </c>
      <c r="K24" s="228" t="s">
        <v>30</v>
      </c>
      <c r="L24" s="228" t="s">
        <v>30</v>
      </c>
      <c r="M24" s="228" t="s">
        <v>30</v>
      </c>
      <c r="N24" s="228" t="s">
        <v>30</v>
      </c>
      <c r="O24" s="228" t="s">
        <v>30</v>
      </c>
      <c r="P24" s="228" t="s">
        <v>30</v>
      </c>
      <c r="Q24" s="228" t="s">
        <v>30</v>
      </c>
      <c r="R24" s="228" t="s">
        <v>30</v>
      </c>
      <c r="S24" s="228" t="s">
        <v>30</v>
      </c>
      <c r="T24" s="228" t="s">
        <v>30</v>
      </c>
    </row>
    <row r="25" spans="1:20">
      <c r="A25" s="197" t="s">
        <v>20</v>
      </c>
      <c r="B25" s="228">
        <v>68</v>
      </c>
      <c r="C25" s="228">
        <v>64</v>
      </c>
      <c r="D25" s="228">
        <v>51.7</v>
      </c>
      <c r="E25" s="228" t="s">
        <v>30</v>
      </c>
      <c r="F25" s="245" t="s">
        <v>30</v>
      </c>
      <c r="G25" s="228" t="s">
        <v>30</v>
      </c>
      <c r="H25" s="245" t="s">
        <v>30</v>
      </c>
      <c r="I25" s="228" t="s">
        <v>30</v>
      </c>
      <c r="J25" s="228" t="s">
        <v>30</v>
      </c>
      <c r="K25" s="228" t="s">
        <v>30</v>
      </c>
      <c r="L25" s="228" t="s">
        <v>30</v>
      </c>
      <c r="M25" s="228" t="s">
        <v>30</v>
      </c>
      <c r="N25" s="228" t="s">
        <v>30</v>
      </c>
      <c r="O25" s="228" t="s">
        <v>30</v>
      </c>
      <c r="P25" s="228" t="s">
        <v>30</v>
      </c>
      <c r="Q25" s="228" t="s">
        <v>30</v>
      </c>
      <c r="R25" s="228" t="s">
        <v>30</v>
      </c>
      <c r="S25" s="228" t="s">
        <v>30</v>
      </c>
      <c r="T25" s="228" t="s">
        <v>30</v>
      </c>
    </row>
    <row r="26" spans="1:20">
      <c r="A26" s="197" t="s">
        <v>21</v>
      </c>
      <c r="B26" s="228">
        <v>39891</v>
      </c>
      <c r="C26" s="228">
        <v>39630</v>
      </c>
      <c r="D26" s="228">
        <v>67853</v>
      </c>
      <c r="E26" s="228">
        <v>21879</v>
      </c>
      <c r="F26" s="245">
        <v>1403.9</v>
      </c>
      <c r="G26" s="228" t="s">
        <v>30</v>
      </c>
      <c r="H26" s="245" t="s">
        <v>30</v>
      </c>
      <c r="I26" s="228" t="s">
        <v>30</v>
      </c>
      <c r="J26" s="228" t="s">
        <v>30</v>
      </c>
      <c r="K26" s="228" t="s">
        <v>30</v>
      </c>
      <c r="L26" s="228" t="s">
        <v>30</v>
      </c>
      <c r="M26" s="228" t="s">
        <v>30</v>
      </c>
      <c r="N26" s="228" t="s">
        <v>30</v>
      </c>
      <c r="O26" s="228" t="s">
        <v>30</v>
      </c>
      <c r="P26" s="228" t="s">
        <v>30</v>
      </c>
      <c r="Q26" s="228" t="s">
        <v>30</v>
      </c>
      <c r="R26" s="228" t="s">
        <v>30</v>
      </c>
      <c r="S26" s="228" t="s">
        <v>30</v>
      </c>
      <c r="T26" s="228" t="s">
        <v>30</v>
      </c>
    </row>
    <row r="27" spans="1:20">
      <c r="A27" s="197" t="s">
        <v>22</v>
      </c>
      <c r="B27" s="228">
        <v>215.9</v>
      </c>
      <c r="C27" s="228">
        <v>847</v>
      </c>
      <c r="D27" s="228">
        <v>353.8</v>
      </c>
      <c r="E27" s="228">
        <v>164.7</v>
      </c>
      <c r="F27" s="245">
        <v>47.5</v>
      </c>
      <c r="G27" s="181">
        <v>28</v>
      </c>
      <c r="H27" s="245" t="s">
        <v>30</v>
      </c>
      <c r="I27" s="228" t="s">
        <v>30</v>
      </c>
      <c r="J27" s="228" t="s">
        <v>30</v>
      </c>
      <c r="K27" s="228" t="s">
        <v>30</v>
      </c>
      <c r="L27" s="228" t="s">
        <v>30</v>
      </c>
      <c r="M27" s="228" t="s">
        <v>30</v>
      </c>
      <c r="N27" s="228" t="s">
        <v>30</v>
      </c>
      <c r="O27" s="228" t="s">
        <v>30</v>
      </c>
      <c r="P27" s="228" t="s">
        <v>30</v>
      </c>
      <c r="Q27" s="228" t="s">
        <v>30</v>
      </c>
      <c r="R27" s="228" t="s">
        <v>30</v>
      </c>
      <c r="S27" s="228" t="s">
        <v>30</v>
      </c>
      <c r="T27" s="228" t="s">
        <v>30</v>
      </c>
    </row>
    <row r="28" spans="1:20">
      <c r="A28" s="197" t="s">
        <v>23</v>
      </c>
      <c r="B28" s="228">
        <v>53.7</v>
      </c>
      <c r="C28" s="228">
        <v>1.7</v>
      </c>
      <c r="D28" s="228" t="s">
        <v>30</v>
      </c>
      <c r="E28" s="228" t="s">
        <v>30</v>
      </c>
      <c r="F28" s="245" t="s">
        <v>30</v>
      </c>
      <c r="G28" s="245" t="s">
        <v>30</v>
      </c>
      <c r="H28" s="245" t="s">
        <v>30</v>
      </c>
      <c r="I28" s="228" t="s">
        <v>30</v>
      </c>
      <c r="J28" s="228" t="s">
        <v>30</v>
      </c>
      <c r="K28" s="228">
        <v>367</v>
      </c>
      <c r="L28" s="228">
        <v>469.3</v>
      </c>
      <c r="M28" s="228">
        <v>370.3</v>
      </c>
      <c r="N28" s="213">
        <v>189.3</v>
      </c>
      <c r="O28" s="189" t="s">
        <v>89</v>
      </c>
      <c r="P28" s="189" t="s">
        <v>89</v>
      </c>
      <c r="Q28" s="189" t="s">
        <v>89</v>
      </c>
      <c r="R28" s="189" t="s">
        <v>89</v>
      </c>
      <c r="S28" s="228" t="s">
        <v>30</v>
      </c>
      <c r="T28" s="228" t="s">
        <v>30</v>
      </c>
    </row>
    <row r="29" spans="1:20">
      <c r="A29" s="197" t="s">
        <v>24</v>
      </c>
      <c r="B29" s="228">
        <v>1452</v>
      </c>
      <c r="C29" s="228">
        <v>1701</v>
      </c>
      <c r="D29" s="228">
        <v>2028</v>
      </c>
      <c r="E29" s="228">
        <v>2549</v>
      </c>
      <c r="F29" s="245">
        <v>4361</v>
      </c>
      <c r="G29" s="181">
        <v>494</v>
      </c>
      <c r="H29" s="245" t="s">
        <v>30</v>
      </c>
      <c r="I29" s="228" t="s">
        <v>30</v>
      </c>
      <c r="J29" s="228" t="s">
        <v>30</v>
      </c>
      <c r="K29" s="228" t="s">
        <v>30</v>
      </c>
      <c r="L29" s="228" t="s">
        <v>30</v>
      </c>
      <c r="M29" s="228" t="s">
        <v>30</v>
      </c>
      <c r="N29" s="213" t="s">
        <v>30</v>
      </c>
      <c r="O29" s="213" t="s">
        <v>30</v>
      </c>
      <c r="P29" s="213" t="s">
        <v>30</v>
      </c>
      <c r="Q29" s="213" t="s">
        <v>30</v>
      </c>
      <c r="R29" s="213" t="s">
        <v>30</v>
      </c>
      <c r="S29" s="228" t="s">
        <v>30</v>
      </c>
      <c r="T29" s="228" t="s">
        <v>30</v>
      </c>
    </row>
    <row r="30" spans="1:20">
      <c r="A30" s="197" t="s">
        <v>25</v>
      </c>
      <c r="B30" s="228">
        <v>13.2</v>
      </c>
      <c r="C30" s="228">
        <v>72.8</v>
      </c>
      <c r="D30" s="228">
        <v>72.900000000000006</v>
      </c>
      <c r="E30" s="228">
        <v>89.6</v>
      </c>
      <c r="F30" s="245">
        <v>14.9</v>
      </c>
      <c r="G30" s="181">
        <v>18.100000000000001</v>
      </c>
      <c r="H30" s="246">
        <v>12.7</v>
      </c>
      <c r="I30" s="228" t="s">
        <v>30</v>
      </c>
      <c r="J30" s="228">
        <v>6.6</v>
      </c>
      <c r="K30" s="228" t="s">
        <v>30</v>
      </c>
      <c r="L30" s="228" t="s">
        <v>30</v>
      </c>
      <c r="M30" s="228" t="s">
        <v>30</v>
      </c>
      <c r="N30" s="213" t="s">
        <v>30</v>
      </c>
      <c r="O30" s="213" t="s">
        <v>30</v>
      </c>
      <c r="P30" s="213" t="s">
        <v>30</v>
      </c>
      <c r="Q30" s="213" t="s">
        <v>30</v>
      </c>
      <c r="R30" s="213" t="s">
        <v>30</v>
      </c>
      <c r="S30" s="228" t="s">
        <v>30</v>
      </c>
      <c r="T30" s="228" t="s">
        <v>30</v>
      </c>
    </row>
    <row r="31" spans="1:20">
      <c r="A31" s="197" t="s">
        <v>29</v>
      </c>
      <c r="B31" s="228">
        <v>40</v>
      </c>
      <c r="C31" s="228">
        <v>165.3</v>
      </c>
      <c r="D31" s="228">
        <v>197</v>
      </c>
      <c r="E31" s="228">
        <v>343</v>
      </c>
      <c r="F31" s="245">
        <v>455</v>
      </c>
      <c r="G31" s="181">
        <v>473</v>
      </c>
      <c r="H31" s="246">
        <v>640.70000000000005</v>
      </c>
      <c r="I31" s="181">
        <v>1048.5999999999999</v>
      </c>
      <c r="J31" s="181">
        <v>805</v>
      </c>
      <c r="K31" s="181">
        <v>1100</v>
      </c>
      <c r="L31" s="181">
        <v>1517</v>
      </c>
      <c r="M31" s="181">
        <v>1350</v>
      </c>
      <c r="N31" s="228">
        <v>1806</v>
      </c>
      <c r="O31" s="189" t="s">
        <v>89</v>
      </c>
      <c r="P31" s="189" t="s">
        <v>89</v>
      </c>
      <c r="Q31" s="213" t="s">
        <v>30</v>
      </c>
      <c r="R31" s="213" t="s">
        <v>30</v>
      </c>
      <c r="S31" s="228" t="s">
        <v>30</v>
      </c>
      <c r="T31" s="228" t="s">
        <v>30</v>
      </c>
    </row>
    <row r="32" spans="1:20">
      <c r="A32" s="197" t="s">
        <v>34</v>
      </c>
      <c r="B32" s="228">
        <v>9.8000000000000007</v>
      </c>
      <c r="C32" s="228">
        <v>7.9</v>
      </c>
      <c r="D32" s="228">
        <v>6.7</v>
      </c>
      <c r="E32" s="228">
        <v>7.4</v>
      </c>
      <c r="F32" s="245">
        <v>13.5</v>
      </c>
      <c r="G32" s="181">
        <v>9.3000000000000007</v>
      </c>
      <c r="H32" s="246">
        <v>9</v>
      </c>
      <c r="I32" s="228">
        <v>28.1</v>
      </c>
      <c r="J32" s="228">
        <v>37</v>
      </c>
      <c r="K32" s="213">
        <v>4.8</v>
      </c>
      <c r="L32" s="213" t="s">
        <v>30</v>
      </c>
      <c r="M32" s="213" t="s">
        <v>30</v>
      </c>
      <c r="N32" s="228" t="s">
        <v>30</v>
      </c>
      <c r="O32" s="228" t="s">
        <v>30</v>
      </c>
      <c r="P32" s="228" t="s">
        <v>30</v>
      </c>
      <c r="Q32" s="228" t="s">
        <v>30</v>
      </c>
      <c r="R32" s="228" t="s">
        <v>30</v>
      </c>
      <c r="S32" s="228" t="s">
        <v>30</v>
      </c>
      <c r="T32" s="228" t="s">
        <v>30</v>
      </c>
    </row>
    <row r="33" spans="1:20">
      <c r="A33" s="197" t="s">
        <v>3389</v>
      </c>
      <c r="B33" s="228">
        <v>5132</v>
      </c>
      <c r="C33" s="228">
        <v>12619</v>
      </c>
      <c r="D33" s="228">
        <v>15826</v>
      </c>
      <c r="E33" s="228">
        <v>19332.3</v>
      </c>
      <c r="F33" s="245">
        <v>38070</v>
      </c>
      <c r="G33" s="181">
        <v>47768</v>
      </c>
      <c r="H33" s="246">
        <v>37850.800000000003</v>
      </c>
      <c r="I33" s="228" t="s">
        <v>30</v>
      </c>
      <c r="J33" s="228" t="s">
        <v>30</v>
      </c>
      <c r="K33" s="228" t="s">
        <v>30</v>
      </c>
      <c r="L33" s="228" t="s">
        <v>30</v>
      </c>
      <c r="M33" s="228" t="s">
        <v>30</v>
      </c>
      <c r="N33" s="213" t="s">
        <v>30</v>
      </c>
      <c r="O33" s="213" t="s">
        <v>30</v>
      </c>
      <c r="P33" s="213" t="s">
        <v>30</v>
      </c>
      <c r="Q33" s="213" t="s">
        <v>30</v>
      </c>
      <c r="R33" s="213" t="s">
        <v>30</v>
      </c>
      <c r="S33" s="228" t="s">
        <v>44</v>
      </c>
      <c r="T33" s="228" t="s">
        <v>44</v>
      </c>
    </row>
    <row r="34" spans="1:20">
      <c r="A34" s="204" t="s">
        <v>3440</v>
      </c>
      <c r="B34" s="228">
        <v>45970.7</v>
      </c>
      <c r="C34" s="228">
        <v>11762.9</v>
      </c>
      <c r="D34" s="228">
        <v>10224.200000000001</v>
      </c>
      <c r="E34" s="228">
        <v>25506</v>
      </c>
      <c r="F34" s="245">
        <v>43741.7</v>
      </c>
      <c r="G34" s="181">
        <v>20530.900000000001</v>
      </c>
      <c r="H34" s="246">
        <v>29054.6</v>
      </c>
      <c r="I34" s="181">
        <v>89057.2</v>
      </c>
      <c r="J34" s="181">
        <v>91718.6</v>
      </c>
      <c r="K34" s="181">
        <v>57990.400000000001</v>
      </c>
      <c r="L34" s="181">
        <v>61143.8</v>
      </c>
      <c r="M34" s="181">
        <v>47553</v>
      </c>
      <c r="N34" s="181">
        <v>40704.6</v>
      </c>
      <c r="O34" s="181">
        <v>41060.5</v>
      </c>
      <c r="P34" s="181">
        <v>50609</v>
      </c>
      <c r="Q34" s="181">
        <v>52509</v>
      </c>
      <c r="R34" s="181">
        <v>52508.6</v>
      </c>
      <c r="S34" s="228">
        <v>39.200000000000003</v>
      </c>
      <c r="T34" s="228">
        <v>48.1</v>
      </c>
    </row>
    <row r="35" spans="1:20">
      <c r="A35" s="197" t="s">
        <v>3390</v>
      </c>
      <c r="B35" s="189" t="s">
        <v>30</v>
      </c>
      <c r="C35" s="189" t="s">
        <v>30</v>
      </c>
      <c r="D35" s="189" t="s">
        <v>30</v>
      </c>
      <c r="E35" s="189" t="s">
        <v>30</v>
      </c>
      <c r="F35" s="189" t="s">
        <v>30</v>
      </c>
      <c r="G35" s="189" t="s">
        <v>30</v>
      </c>
      <c r="H35" s="189" t="s">
        <v>30</v>
      </c>
      <c r="I35" s="189" t="s">
        <v>30</v>
      </c>
      <c r="J35" s="189" t="s">
        <v>30</v>
      </c>
      <c r="K35" s="189" t="s">
        <v>30</v>
      </c>
      <c r="L35" s="189" t="s">
        <v>30</v>
      </c>
      <c r="M35" s="189" t="s">
        <v>30</v>
      </c>
      <c r="N35" s="189" t="s">
        <v>30</v>
      </c>
      <c r="O35" s="189" t="s">
        <v>30</v>
      </c>
      <c r="P35" s="189" t="s">
        <v>30</v>
      </c>
      <c r="Q35" s="189" t="s">
        <v>89</v>
      </c>
      <c r="R35" s="189" t="s">
        <v>89</v>
      </c>
      <c r="S35" s="228" t="s">
        <v>44</v>
      </c>
      <c r="T35" s="228" t="s">
        <v>44</v>
      </c>
    </row>
    <row r="36" spans="1:20">
      <c r="A36" s="34"/>
      <c r="B36" s="33"/>
      <c r="C36" s="33"/>
      <c r="D36" s="33"/>
      <c r="E36" s="33"/>
      <c r="F36" s="33"/>
      <c r="G36" s="33"/>
      <c r="H36" s="33"/>
      <c r="I36" s="33"/>
      <c r="J36" s="33"/>
      <c r="K36" s="33"/>
      <c r="L36" s="33"/>
      <c r="M36" s="33"/>
      <c r="N36" s="33"/>
      <c r="O36" s="33"/>
      <c r="P36" s="33"/>
    </row>
    <row r="37" spans="1:20" ht="12.75" customHeight="1">
      <c r="A37" s="524" t="s">
        <v>95</v>
      </c>
      <c r="B37" s="524"/>
      <c r="C37" s="524"/>
      <c r="D37" s="524"/>
      <c r="E37" s="524"/>
      <c r="F37" s="524"/>
      <c r="G37" s="524"/>
      <c r="H37" s="524"/>
      <c r="I37" s="524"/>
      <c r="J37" s="524"/>
      <c r="K37" s="524"/>
      <c r="L37" s="524"/>
      <c r="M37" s="524"/>
      <c r="N37" s="524"/>
      <c r="O37" s="524"/>
      <c r="P37" s="524"/>
      <c r="Q37" s="524"/>
      <c r="R37" s="524"/>
      <c r="S37" s="524"/>
      <c r="T37" s="524"/>
    </row>
    <row r="38" spans="1:20">
      <c r="A38" s="531" t="s">
        <v>96</v>
      </c>
      <c r="B38" s="531"/>
      <c r="C38" s="531"/>
      <c r="D38" s="531"/>
      <c r="E38" s="531"/>
      <c r="F38" s="531"/>
      <c r="G38" s="531"/>
      <c r="H38" s="531"/>
      <c r="I38" s="531"/>
      <c r="J38" s="531"/>
      <c r="K38" s="531"/>
      <c r="L38" s="531"/>
      <c r="M38" s="531"/>
      <c r="N38" s="531"/>
      <c r="O38" s="531"/>
      <c r="P38" s="531"/>
      <c r="Q38" s="531"/>
      <c r="R38" s="531"/>
      <c r="S38" s="531"/>
      <c r="T38" s="531"/>
    </row>
    <row r="39" spans="1:20">
      <c r="A39" s="224"/>
      <c r="B39" s="193">
        <v>2003</v>
      </c>
      <c r="C39" s="193">
        <v>2004</v>
      </c>
      <c r="D39" s="193">
        <v>2005</v>
      </c>
      <c r="E39" s="193">
        <v>2006</v>
      </c>
      <c r="F39" s="193">
        <v>2007</v>
      </c>
      <c r="G39" s="194">
        <v>2008</v>
      </c>
      <c r="H39" s="194">
        <v>2009</v>
      </c>
      <c r="I39" s="194">
        <v>2010</v>
      </c>
      <c r="J39" s="194">
        <v>2011</v>
      </c>
      <c r="K39" s="194">
        <v>2012</v>
      </c>
      <c r="L39" s="194">
        <v>2013</v>
      </c>
      <c r="M39" s="194">
        <v>2014</v>
      </c>
      <c r="N39" s="194">
        <v>2015</v>
      </c>
      <c r="O39" s="194">
        <v>2016</v>
      </c>
      <c r="P39" s="194">
        <v>2017</v>
      </c>
      <c r="Q39" s="194">
        <v>2018</v>
      </c>
      <c r="R39" s="194">
        <v>2019</v>
      </c>
      <c r="S39" s="194">
        <v>2020</v>
      </c>
      <c r="T39" s="194">
        <v>2021</v>
      </c>
    </row>
    <row r="40" spans="1:20">
      <c r="A40" s="175" t="s">
        <v>18</v>
      </c>
      <c r="B40" s="242">
        <v>1275.2</v>
      </c>
      <c r="C40" s="242">
        <v>1313.8</v>
      </c>
      <c r="D40" s="242">
        <v>1679.1</v>
      </c>
      <c r="E40" s="242">
        <v>1949.4</v>
      </c>
      <c r="F40" s="243">
        <v>2745.4</v>
      </c>
      <c r="G40" s="180">
        <v>2807.7</v>
      </c>
      <c r="H40" s="244">
        <v>2741.8</v>
      </c>
      <c r="I40" s="180">
        <v>3379.2</v>
      </c>
      <c r="J40" s="180">
        <v>4131.3</v>
      </c>
      <c r="K40" s="180">
        <v>4512</v>
      </c>
      <c r="L40" s="180">
        <v>4985.6000000000004</v>
      </c>
      <c r="M40" s="180">
        <v>5434.6</v>
      </c>
      <c r="N40" s="180">
        <v>5922.8</v>
      </c>
      <c r="O40" s="242">
        <v>6021.7</v>
      </c>
      <c r="P40" s="242">
        <v>7363.73</v>
      </c>
      <c r="Q40" s="242">
        <v>7555.59</v>
      </c>
      <c r="R40" s="242">
        <v>8644.86</v>
      </c>
      <c r="S40" s="242">
        <v>5494.48</v>
      </c>
      <c r="T40" s="242">
        <v>9421.9699999999993</v>
      </c>
    </row>
    <row r="41" spans="1:20">
      <c r="A41" s="197" t="s">
        <v>19</v>
      </c>
      <c r="B41" s="228">
        <v>8.1999999999999993</v>
      </c>
      <c r="C41" s="228">
        <v>11.1</v>
      </c>
      <c r="D41" s="228">
        <v>11.7</v>
      </c>
      <c r="E41" s="228">
        <v>12.7</v>
      </c>
      <c r="F41" s="245">
        <v>10.1</v>
      </c>
      <c r="G41" s="181">
        <v>3.7</v>
      </c>
      <c r="H41" s="245" t="s">
        <v>30</v>
      </c>
      <c r="I41" s="228" t="s">
        <v>30</v>
      </c>
      <c r="J41" s="228" t="s">
        <v>30</v>
      </c>
      <c r="K41" s="228" t="s">
        <v>30</v>
      </c>
      <c r="L41" s="228" t="s">
        <v>30</v>
      </c>
      <c r="M41" s="228" t="s">
        <v>30</v>
      </c>
      <c r="N41" s="228" t="s">
        <v>30</v>
      </c>
      <c r="O41" s="228" t="s">
        <v>30</v>
      </c>
      <c r="P41" s="228" t="s">
        <v>30</v>
      </c>
      <c r="Q41" s="228" t="s">
        <v>30</v>
      </c>
      <c r="R41" s="228" t="s">
        <v>30</v>
      </c>
      <c r="S41" s="228" t="s">
        <v>30</v>
      </c>
      <c r="T41" s="228" t="s">
        <v>30</v>
      </c>
    </row>
    <row r="42" spans="1:20">
      <c r="A42" s="197" t="s">
        <v>20</v>
      </c>
      <c r="B42" s="228">
        <v>46.8</v>
      </c>
      <c r="C42" s="228">
        <v>42.9</v>
      </c>
      <c r="D42" s="228">
        <v>32.700000000000003</v>
      </c>
      <c r="E42" s="228">
        <v>1.1000000000000001</v>
      </c>
      <c r="F42" s="245">
        <v>6</v>
      </c>
      <c r="G42" s="181">
        <v>3.3</v>
      </c>
      <c r="H42" s="245" t="s">
        <v>30</v>
      </c>
      <c r="I42" s="228" t="s">
        <v>30</v>
      </c>
      <c r="J42" s="228" t="s">
        <v>30</v>
      </c>
      <c r="K42" s="228" t="s">
        <v>30</v>
      </c>
      <c r="L42" s="228" t="s">
        <v>30</v>
      </c>
      <c r="M42" s="228" t="s">
        <v>30</v>
      </c>
      <c r="N42" s="228" t="s">
        <v>30</v>
      </c>
      <c r="O42" s="228" t="s">
        <v>30</v>
      </c>
      <c r="P42" s="228" t="s">
        <v>30</v>
      </c>
      <c r="Q42" s="228" t="s">
        <v>30</v>
      </c>
      <c r="R42" s="228" t="s">
        <v>30</v>
      </c>
      <c r="S42" s="228" t="s">
        <v>30</v>
      </c>
      <c r="T42" s="228" t="s">
        <v>30</v>
      </c>
    </row>
    <row r="43" spans="1:20">
      <c r="A43" s="197" t="s">
        <v>21</v>
      </c>
      <c r="B43" s="228">
        <v>26.8</v>
      </c>
      <c r="C43" s="228">
        <v>27.7</v>
      </c>
      <c r="D43" s="228">
        <v>45.9</v>
      </c>
      <c r="E43" s="228">
        <v>54.8</v>
      </c>
      <c r="F43" s="245">
        <v>77.099999999999994</v>
      </c>
      <c r="G43" s="181">
        <v>35.1</v>
      </c>
      <c r="H43" s="246">
        <v>25.3</v>
      </c>
      <c r="I43" s="181">
        <v>29.3</v>
      </c>
      <c r="J43" s="181">
        <v>27.8</v>
      </c>
      <c r="K43" s="228">
        <v>30</v>
      </c>
      <c r="L43" s="228">
        <v>25.5</v>
      </c>
      <c r="M43" s="228">
        <v>28.5</v>
      </c>
      <c r="N43" s="228">
        <v>25.2</v>
      </c>
      <c r="O43" s="228">
        <v>16.2</v>
      </c>
      <c r="P43" s="228">
        <v>10.56</v>
      </c>
      <c r="Q43" s="228" t="s">
        <v>89</v>
      </c>
      <c r="R43" s="228">
        <v>12.67</v>
      </c>
      <c r="S43" s="228">
        <v>11.76</v>
      </c>
      <c r="T43" s="228">
        <v>10.95</v>
      </c>
    </row>
    <row r="44" spans="1:20">
      <c r="A44" s="197" t="s">
        <v>22</v>
      </c>
      <c r="B44" s="228">
        <v>46.8</v>
      </c>
      <c r="C44" s="228">
        <v>51.8</v>
      </c>
      <c r="D44" s="228">
        <v>68.7</v>
      </c>
      <c r="E44" s="228">
        <v>63.3</v>
      </c>
      <c r="F44" s="245">
        <v>50.6</v>
      </c>
      <c r="G44" s="181">
        <v>25.1</v>
      </c>
      <c r="H44" s="246">
        <v>14.6</v>
      </c>
      <c r="I44" s="181">
        <v>4.7</v>
      </c>
      <c r="J44" s="181">
        <v>0.8</v>
      </c>
      <c r="K44" s="228">
        <v>0.4</v>
      </c>
      <c r="L44" s="228" t="s">
        <v>30</v>
      </c>
      <c r="M44" s="228" t="s">
        <v>30</v>
      </c>
      <c r="N44" s="228">
        <v>4.3</v>
      </c>
      <c r="O44" s="228">
        <v>0.1</v>
      </c>
      <c r="P44" s="228">
        <v>0.16</v>
      </c>
      <c r="Q44" s="228" t="s">
        <v>89</v>
      </c>
      <c r="R44" s="228" t="s">
        <v>30</v>
      </c>
      <c r="S44" s="228" t="s">
        <v>30</v>
      </c>
      <c r="T44" s="228" t="s">
        <v>30</v>
      </c>
    </row>
    <row r="45" spans="1:20">
      <c r="A45" s="197" t="s">
        <v>23</v>
      </c>
      <c r="B45" s="228">
        <v>1.2</v>
      </c>
      <c r="C45" s="228">
        <v>0.1</v>
      </c>
      <c r="D45" s="228" t="s">
        <v>30</v>
      </c>
      <c r="E45" s="228" t="s">
        <v>30</v>
      </c>
      <c r="F45" s="245" t="s">
        <v>30</v>
      </c>
      <c r="G45" s="228" t="s">
        <v>30</v>
      </c>
      <c r="H45" s="245" t="s">
        <v>30</v>
      </c>
      <c r="I45" s="228" t="s">
        <v>30</v>
      </c>
      <c r="J45" s="228" t="s">
        <v>30</v>
      </c>
      <c r="K45" s="228">
        <v>59.7</v>
      </c>
      <c r="L45" s="228">
        <v>140.1</v>
      </c>
      <c r="M45" s="228">
        <v>354.7</v>
      </c>
      <c r="N45" s="228">
        <v>332.4</v>
      </c>
      <c r="O45" s="228" t="s">
        <v>89</v>
      </c>
      <c r="P45" s="228" t="s">
        <v>89</v>
      </c>
      <c r="Q45" s="228" t="s">
        <v>89</v>
      </c>
      <c r="R45" s="228" t="s">
        <v>89</v>
      </c>
      <c r="S45" s="228" t="s">
        <v>30</v>
      </c>
      <c r="T45" s="228" t="s">
        <v>30</v>
      </c>
    </row>
    <row r="46" spans="1:20">
      <c r="A46" s="197" t="s">
        <v>24</v>
      </c>
      <c r="B46" s="228">
        <v>6.4</v>
      </c>
      <c r="C46" s="228">
        <v>12.8</v>
      </c>
      <c r="D46" s="228">
        <v>18.7</v>
      </c>
      <c r="E46" s="228">
        <v>26.1</v>
      </c>
      <c r="F46" s="245">
        <v>37.5</v>
      </c>
      <c r="G46" s="181">
        <v>3.6</v>
      </c>
      <c r="H46" s="245" t="s">
        <v>30</v>
      </c>
      <c r="I46" s="228" t="s">
        <v>30</v>
      </c>
      <c r="J46" s="228" t="s">
        <v>30</v>
      </c>
      <c r="K46" s="228" t="s">
        <v>30</v>
      </c>
      <c r="L46" s="228" t="s">
        <v>30</v>
      </c>
      <c r="M46" s="228" t="s">
        <v>30</v>
      </c>
      <c r="N46" s="228" t="s">
        <v>30</v>
      </c>
      <c r="O46" s="228" t="s">
        <v>30</v>
      </c>
      <c r="P46" s="228" t="s">
        <v>30</v>
      </c>
      <c r="Q46" s="228" t="s">
        <v>30</v>
      </c>
      <c r="R46" s="228" t="s">
        <v>30</v>
      </c>
      <c r="S46" s="228" t="s">
        <v>30</v>
      </c>
      <c r="T46" s="228" t="s">
        <v>30</v>
      </c>
    </row>
    <row r="47" spans="1:20">
      <c r="A47" s="197" t="s">
        <v>25</v>
      </c>
      <c r="B47" s="228">
        <v>10.6</v>
      </c>
      <c r="C47" s="228">
        <v>34.799999999999997</v>
      </c>
      <c r="D47" s="228">
        <v>35</v>
      </c>
      <c r="E47" s="228">
        <v>26.3</v>
      </c>
      <c r="F47" s="245">
        <v>16.600000000000001</v>
      </c>
      <c r="G47" s="181">
        <v>22.6</v>
      </c>
      <c r="H47" s="246">
        <v>8.4</v>
      </c>
      <c r="I47" s="181">
        <v>18.8</v>
      </c>
      <c r="J47" s="181">
        <v>12.2</v>
      </c>
      <c r="K47" s="213">
        <v>7.2</v>
      </c>
      <c r="L47" s="213">
        <v>10</v>
      </c>
      <c r="M47" s="213">
        <v>8.5</v>
      </c>
      <c r="N47" s="213" t="s">
        <v>89</v>
      </c>
      <c r="O47" s="228" t="s">
        <v>89</v>
      </c>
      <c r="P47" s="228" t="s">
        <v>89</v>
      </c>
      <c r="Q47" s="228" t="s">
        <v>89</v>
      </c>
      <c r="R47" s="228" t="s">
        <v>89</v>
      </c>
      <c r="S47" s="228" t="s">
        <v>44</v>
      </c>
      <c r="T47" s="228" t="s">
        <v>44</v>
      </c>
    </row>
    <row r="48" spans="1:20">
      <c r="A48" s="197" t="s">
        <v>28</v>
      </c>
      <c r="B48" s="228" t="s">
        <v>30</v>
      </c>
      <c r="C48" s="228" t="s">
        <v>30</v>
      </c>
      <c r="D48" s="228" t="s">
        <v>30</v>
      </c>
      <c r="E48" s="228" t="s">
        <v>30</v>
      </c>
      <c r="F48" s="228" t="s">
        <v>30</v>
      </c>
      <c r="G48" s="228" t="s">
        <v>30</v>
      </c>
      <c r="H48" s="228" t="s">
        <v>30</v>
      </c>
      <c r="I48" s="228" t="s">
        <v>30</v>
      </c>
      <c r="J48" s="181">
        <v>23.8</v>
      </c>
      <c r="K48" s="213" t="s">
        <v>30</v>
      </c>
      <c r="L48" s="213" t="s">
        <v>30</v>
      </c>
      <c r="M48" s="213" t="s">
        <v>30</v>
      </c>
      <c r="N48" s="213" t="s">
        <v>30</v>
      </c>
      <c r="O48" s="228" t="s">
        <v>30</v>
      </c>
      <c r="P48" s="228" t="s">
        <v>30</v>
      </c>
      <c r="Q48" s="228" t="s">
        <v>30</v>
      </c>
      <c r="R48" s="228" t="s">
        <v>30</v>
      </c>
      <c r="S48" s="228" t="s">
        <v>30</v>
      </c>
      <c r="T48" s="228" t="s">
        <v>30</v>
      </c>
    </row>
    <row r="49" spans="1:21">
      <c r="A49" s="197" t="s">
        <v>29</v>
      </c>
      <c r="B49" s="228">
        <v>61.3</v>
      </c>
      <c r="C49" s="228">
        <v>172.8</v>
      </c>
      <c r="D49" s="228">
        <v>196.4</v>
      </c>
      <c r="E49" s="228">
        <v>229.1</v>
      </c>
      <c r="F49" s="245">
        <v>347</v>
      </c>
      <c r="G49" s="181">
        <v>320</v>
      </c>
      <c r="H49" s="246">
        <v>454.6</v>
      </c>
      <c r="I49" s="181">
        <v>668.5</v>
      </c>
      <c r="J49" s="181">
        <v>900.2</v>
      </c>
      <c r="K49" s="213">
        <v>1095.8</v>
      </c>
      <c r="L49" s="213">
        <v>1109.5999999999999</v>
      </c>
      <c r="M49" s="213">
        <v>1254.7</v>
      </c>
      <c r="N49" s="213">
        <v>1224.7</v>
      </c>
      <c r="O49" s="228">
        <v>1288.9000000000001</v>
      </c>
      <c r="P49" s="228">
        <v>1931.83</v>
      </c>
      <c r="Q49" s="228" t="s">
        <v>30</v>
      </c>
      <c r="R49" s="228" t="s">
        <v>30</v>
      </c>
      <c r="S49" s="228" t="s">
        <v>30</v>
      </c>
      <c r="T49" s="228" t="s">
        <v>30</v>
      </c>
      <c r="U49" s="18"/>
    </row>
    <row r="50" spans="1:21">
      <c r="A50" s="197" t="s">
        <v>31</v>
      </c>
      <c r="B50" s="228" t="s">
        <v>30</v>
      </c>
      <c r="C50" s="228" t="s">
        <v>30</v>
      </c>
      <c r="D50" s="228" t="s">
        <v>30</v>
      </c>
      <c r="E50" s="228" t="s">
        <v>30</v>
      </c>
      <c r="F50" s="228" t="s">
        <v>30</v>
      </c>
      <c r="G50" s="228" t="s">
        <v>30</v>
      </c>
      <c r="H50" s="246">
        <v>2.9</v>
      </c>
      <c r="I50" s="181">
        <v>4</v>
      </c>
      <c r="J50" s="181">
        <v>0.8</v>
      </c>
      <c r="K50" s="228" t="s">
        <v>30</v>
      </c>
      <c r="L50" s="228" t="s">
        <v>30</v>
      </c>
      <c r="M50" s="228" t="s">
        <v>30</v>
      </c>
      <c r="N50" s="228" t="s">
        <v>30</v>
      </c>
      <c r="O50" s="228" t="s">
        <v>30</v>
      </c>
      <c r="P50" s="228" t="s">
        <v>30</v>
      </c>
      <c r="Q50" s="228" t="s">
        <v>30</v>
      </c>
      <c r="R50" s="228" t="s">
        <v>30</v>
      </c>
      <c r="S50" s="228" t="s">
        <v>30</v>
      </c>
      <c r="T50" s="228" t="s">
        <v>30</v>
      </c>
      <c r="U50" s="18"/>
    </row>
    <row r="51" spans="1:21">
      <c r="A51" s="197" t="s">
        <v>33</v>
      </c>
      <c r="B51" s="228" t="s">
        <v>30</v>
      </c>
      <c r="C51" s="228" t="s">
        <v>30</v>
      </c>
      <c r="D51" s="228" t="s">
        <v>30</v>
      </c>
      <c r="E51" s="228" t="s">
        <v>30</v>
      </c>
      <c r="F51" s="228" t="s">
        <v>30</v>
      </c>
      <c r="G51" s="228" t="s">
        <v>30</v>
      </c>
      <c r="H51" s="228" t="s">
        <v>30</v>
      </c>
      <c r="I51" s="228" t="s">
        <v>30</v>
      </c>
      <c r="J51" s="228" t="s">
        <v>30</v>
      </c>
      <c r="K51" s="228" t="s">
        <v>30</v>
      </c>
      <c r="L51" s="228" t="s">
        <v>30</v>
      </c>
      <c r="M51" s="228" t="s">
        <v>30</v>
      </c>
      <c r="N51" s="228" t="s">
        <v>30</v>
      </c>
      <c r="O51" s="228" t="s">
        <v>30</v>
      </c>
      <c r="P51" s="228" t="s">
        <v>30</v>
      </c>
      <c r="Q51" s="228" t="s">
        <v>30</v>
      </c>
      <c r="R51" s="247">
        <v>8.0000000000000002E-3</v>
      </c>
      <c r="S51" s="228" t="s">
        <v>30</v>
      </c>
      <c r="T51" s="228" t="s">
        <v>30</v>
      </c>
      <c r="U51" s="18"/>
    </row>
    <row r="52" spans="1:21">
      <c r="A52" s="197" t="s">
        <v>34</v>
      </c>
      <c r="B52" s="228">
        <v>12.1</v>
      </c>
      <c r="C52" s="228">
        <v>11.3</v>
      </c>
      <c r="D52" s="228">
        <v>13.5</v>
      </c>
      <c r="E52" s="228">
        <v>15.1</v>
      </c>
      <c r="F52" s="245">
        <v>17.8</v>
      </c>
      <c r="G52" s="181">
        <v>13.4</v>
      </c>
      <c r="H52" s="246">
        <v>11.3</v>
      </c>
      <c r="I52" s="181">
        <v>16</v>
      </c>
      <c r="J52" s="181">
        <v>17.2</v>
      </c>
      <c r="K52" s="181">
        <v>5.0999999999999996</v>
      </c>
      <c r="L52" s="228" t="s">
        <v>30</v>
      </c>
      <c r="M52" s="228" t="s">
        <v>30</v>
      </c>
      <c r="N52" s="228" t="s">
        <v>30</v>
      </c>
      <c r="O52" s="228" t="s">
        <v>30</v>
      </c>
      <c r="P52" s="228" t="s">
        <v>30</v>
      </c>
      <c r="Q52" s="228" t="s">
        <v>30</v>
      </c>
      <c r="R52" s="228" t="s">
        <v>30</v>
      </c>
      <c r="S52" s="228" t="s">
        <v>30</v>
      </c>
      <c r="T52" s="228" t="s">
        <v>30</v>
      </c>
      <c r="U52" s="18"/>
    </row>
    <row r="53" spans="1:21">
      <c r="A53" s="197" t="s">
        <v>3389</v>
      </c>
      <c r="B53" s="228">
        <v>373.8</v>
      </c>
      <c r="C53" s="228">
        <v>865.5</v>
      </c>
      <c r="D53" s="228">
        <v>1162</v>
      </c>
      <c r="E53" s="228">
        <v>1476.4</v>
      </c>
      <c r="F53" s="245">
        <v>2138.1999999999998</v>
      </c>
      <c r="G53" s="181">
        <v>2308.3000000000002</v>
      </c>
      <c r="H53" s="246">
        <v>2200.6999999999998</v>
      </c>
      <c r="I53" s="181">
        <v>14.8</v>
      </c>
      <c r="J53" s="181">
        <v>24.2</v>
      </c>
      <c r="K53" s="181">
        <v>5.5</v>
      </c>
      <c r="L53" s="181">
        <v>1.3</v>
      </c>
      <c r="M53" s="181">
        <v>1.4</v>
      </c>
      <c r="N53" s="181">
        <v>5.2</v>
      </c>
      <c r="O53" s="228">
        <v>34.6</v>
      </c>
      <c r="P53" s="228">
        <v>33.15</v>
      </c>
      <c r="Q53" s="228">
        <v>33.409999999999997</v>
      </c>
      <c r="R53" s="228" t="s">
        <v>53</v>
      </c>
      <c r="S53" s="228" t="s">
        <v>44</v>
      </c>
      <c r="T53" s="228" t="s">
        <v>44</v>
      </c>
    </row>
    <row r="54" spans="1:21">
      <c r="A54" s="204" t="s">
        <v>3440</v>
      </c>
      <c r="B54" s="228">
        <v>681.2</v>
      </c>
      <c r="C54" s="228">
        <v>83</v>
      </c>
      <c r="D54" s="228">
        <v>94.5</v>
      </c>
      <c r="E54" s="228">
        <v>44.5</v>
      </c>
      <c r="F54" s="245">
        <v>44.5</v>
      </c>
      <c r="G54" s="181">
        <v>72.599999999999994</v>
      </c>
      <c r="H54" s="246">
        <v>24</v>
      </c>
      <c r="I54" s="181">
        <v>2623.1</v>
      </c>
      <c r="J54" s="181">
        <v>3124.3</v>
      </c>
      <c r="K54" s="181">
        <v>3308.3</v>
      </c>
      <c r="L54" s="181">
        <v>3699.1</v>
      </c>
      <c r="M54" s="181">
        <v>3786.8</v>
      </c>
      <c r="N54" s="181">
        <v>4324.3999999999996</v>
      </c>
      <c r="O54" s="228">
        <v>3945.5</v>
      </c>
      <c r="P54" s="228">
        <v>4467.04</v>
      </c>
      <c r="Q54" s="228">
        <v>4380.1499999999996</v>
      </c>
      <c r="R54" s="228">
        <v>5538.33</v>
      </c>
      <c r="S54" s="228">
        <v>3712.47</v>
      </c>
      <c r="T54" s="228">
        <v>6690.6</v>
      </c>
    </row>
    <row r="55" spans="1:21">
      <c r="A55" s="197" t="s">
        <v>3390</v>
      </c>
      <c r="B55" s="228" t="s">
        <v>30</v>
      </c>
      <c r="C55" s="228" t="s">
        <v>30</v>
      </c>
      <c r="D55" s="228" t="s">
        <v>30</v>
      </c>
      <c r="E55" s="228" t="s">
        <v>30</v>
      </c>
      <c r="F55" s="228" t="s">
        <v>30</v>
      </c>
      <c r="G55" s="228" t="s">
        <v>30</v>
      </c>
      <c r="H55" s="228" t="s">
        <v>30</v>
      </c>
      <c r="I55" s="228" t="s">
        <v>30</v>
      </c>
      <c r="J55" s="228" t="s">
        <v>30</v>
      </c>
      <c r="K55" s="228" t="s">
        <v>30</v>
      </c>
      <c r="L55" s="228" t="s">
        <v>30</v>
      </c>
      <c r="M55" s="228" t="s">
        <v>30</v>
      </c>
      <c r="N55" s="228" t="s">
        <v>30</v>
      </c>
      <c r="O55" s="228" t="s">
        <v>30</v>
      </c>
      <c r="P55" s="228" t="s">
        <v>30</v>
      </c>
      <c r="Q55" s="228">
        <v>2216.67</v>
      </c>
      <c r="R55" s="228">
        <v>2378.2399999999998</v>
      </c>
      <c r="S55" s="228">
        <v>1331.78</v>
      </c>
      <c r="T55" s="228">
        <v>2146.19</v>
      </c>
    </row>
    <row r="56" spans="1:21">
      <c r="A56" s="18"/>
      <c r="B56" s="19"/>
      <c r="C56" s="19"/>
      <c r="D56" s="19"/>
      <c r="E56" s="19"/>
      <c r="F56" s="19"/>
      <c r="G56" s="19"/>
      <c r="H56" s="19"/>
      <c r="I56" s="19"/>
      <c r="J56" s="19"/>
      <c r="K56" s="19"/>
      <c r="L56" s="19"/>
      <c r="M56" s="19"/>
      <c r="N56" s="19"/>
      <c r="O56" s="19"/>
      <c r="P56" s="19"/>
      <c r="Q56" s="19"/>
      <c r="R56" s="19"/>
    </row>
    <row r="57" spans="1:21" ht="13.5" customHeight="1">
      <c r="A57" s="524" t="s">
        <v>97</v>
      </c>
      <c r="B57" s="524"/>
      <c r="C57" s="524"/>
      <c r="D57" s="524"/>
      <c r="E57" s="524"/>
      <c r="F57" s="524"/>
      <c r="G57" s="524"/>
      <c r="H57" s="524"/>
      <c r="I57" s="524"/>
      <c r="J57" s="524"/>
      <c r="K57" s="524"/>
      <c r="L57" s="524"/>
      <c r="M57" s="524"/>
      <c r="N57" s="524"/>
      <c r="O57" s="524"/>
      <c r="P57" s="524"/>
      <c r="Q57" s="524"/>
      <c r="R57" s="524"/>
      <c r="S57" s="524"/>
      <c r="T57" s="524"/>
    </row>
    <row r="58" spans="1:21" ht="15.75" customHeight="1">
      <c r="A58" s="527" t="s">
        <v>47</v>
      </c>
      <c r="B58" s="527"/>
      <c r="C58" s="527"/>
      <c r="D58" s="527"/>
      <c r="E58" s="527"/>
      <c r="F58" s="527"/>
      <c r="G58" s="527"/>
      <c r="H58" s="527"/>
      <c r="I58" s="527"/>
      <c r="J58" s="527"/>
      <c r="K58" s="527"/>
      <c r="L58" s="527"/>
      <c r="M58" s="527"/>
      <c r="N58" s="527"/>
      <c r="O58" s="527"/>
      <c r="P58" s="527"/>
      <c r="Q58" s="527"/>
      <c r="R58" s="527"/>
      <c r="S58" s="527"/>
      <c r="T58" s="527"/>
    </row>
    <row r="59" spans="1:21">
      <c r="A59" s="223"/>
      <c r="B59" s="304">
        <v>2003</v>
      </c>
      <c r="C59" s="193">
        <v>2004</v>
      </c>
      <c r="D59" s="193">
        <v>2005</v>
      </c>
      <c r="E59" s="193">
        <v>2006</v>
      </c>
      <c r="F59" s="193">
        <v>2007</v>
      </c>
      <c r="G59" s="194">
        <v>2008</v>
      </c>
      <c r="H59" s="194">
        <v>2009</v>
      </c>
      <c r="I59" s="194">
        <v>2010</v>
      </c>
      <c r="J59" s="194">
        <v>2011</v>
      </c>
      <c r="K59" s="194">
        <v>2012</v>
      </c>
      <c r="L59" s="194">
        <v>2013</v>
      </c>
      <c r="M59" s="194">
        <v>2014</v>
      </c>
      <c r="N59" s="194">
        <v>2015</v>
      </c>
      <c r="O59" s="194">
        <v>2016</v>
      </c>
      <c r="P59" s="194">
        <v>2017</v>
      </c>
      <c r="Q59" s="194">
        <v>2018</v>
      </c>
      <c r="R59" s="194">
        <v>2019</v>
      </c>
      <c r="S59" s="194">
        <v>2020</v>
      </c>
      <c r="T59" s="194">
        <v>2021</v>
      </c>
    </row>
    <row r="60" spans="1:21">
      <c r="A60" s="175" t="s">
        <v>18</v>
      </c>
      <c r="B60" s="242">
        <v>2654.1</v>
      </c>
      <c r="C60" s="242">
        <v>2638.4</v>
      </c>
      <c r="D60" s="242">
        <v>3265.4</v>
      </c>
      <c r="E60" s="242">
        <v>3787.2</v>
      </c>
      <c r="F60" s="243">
        <v>5456.8</v>
      </c>
      <c r="G60" s="180">
        <v>5494.97</v>
      </c>
      <c r="H60" s="244">
        <v>5303.1</v>
      </c>
      <c r="I60" s="180">
        <v>6469.2</v>
      </c>
      <c r="J60" s="180">
        <v>7838.5</v>
      </c>
      <c r="K60" s="180">
        <v>8622.6</v>
      </c>
      <c r="L60" s="180">
        <v>9687.7999999999993</v>
      </c>
      <c r="M60" s="180">
        <v>10586.3</v>
      </c>
      <c r="N60" s="180">
        <v>11153.3</v>
      </c>
      <c r="O60" s="228">
        <v>11313</v>
      </c>
      <c r="P60" s="228">
        <v>14383.7</v>
      </c>
      <c r="Q60" s="228">
        <v>14989.7</v>
      </c>
      <c r="R60" s="228">
        <v>16885.5</v>
      </c>
      <c r="S60" s="228">
        <v>5494.48</v>
      </c>
      <c r="T60" s="228">
        <v>14849.8</v>
      </c>
    </row>
    <row r="61" spans="1:21">
      <c r="A61" s="197" t="s">
        <v>19</v>
      </c>
      <c r="B61" s="228">
        <v>11</v>
      </c>
      <c r="C61" s="228">
        <v>14.5</v>
      </c>
      <c r="D61" s="228">
        <v>15.9</v>
      </c>
      <c r="E61" s="228">
        <v>17.399999999999999</v>
      </c>
      <c r="F61" s="245">
        <v>13.6</v>
      </c>
      <c r="G61" s="181">
        <v>5.0999999999999996</v>
      </c>
      <c r="H61" s="245" t="s">
        <v>30</v>
      </c>
      <c r="I61" s="228" t="s">
        <v>30</v>
      </c>
      <c r="J61" s="228" t="s">
        <v>30</v>
      </c>
      <c r="K61" s="228" t="s">
        <v>30</v>
      </c>
      <c r="L61" s="228" t="s">
        <v>30</v>
      </c>
      <c r="M61" s="228" t="s">
        <v>30</v>
      </c>
      <c r="N61" s="228" t="s">
        <v>30</v>
      </c>
      <c r="O61" s="228" t="s">
        <v>30</v>
      </c>
      <c r="P61" s="228" t="s">
        <v>30</v>
      </c>
      <c r="Q61" s="228" t="s">
        <v>30</v>
      </c>
      <c r="R61" s="228" t="s">
        <v>30</v>
      </c>
      <c r="S61" s="228" t="s">
        <v>30</v>
      </c>
      <c r="T61" s="228" t="s">
        <v>30</v>
      </c>
    </row>
    <row r="62" spans="1:21">
      <c r="A62" s="197" t="s">
        <v>20</v>
      </c>
      <c r="B62" s="228">
        <v>45.1</v>
      </c>
      <c r="C62" s="228">
        <v>41.6</v>
      </c>
      <c r="D62" s="228">
        <v>28.3</v>
      </c>
      <c r="E62" s="228">
        <v>0.3</v>
      </c>
      <c r="F62" s="245">
        <v>11.9</v>
      </c>
      <c r="G62" s="181">
        <v>9.1</v>
      </c>
      <c r="H62" s="245" t="s">
        <v>30</v>
      </c>
      <c r="I62" s="228" t="s">
        <v>30</v>
      </c>
      <c r="J62" s="228" t="s">
        <v>30</v>
      </c>
      <c r="K62" s="228" t="s">
        <v>30</v>
      </c>
      <c r="L62" s="228" t="s">
        <v>30</v>
      </c>
      <c r="M62" s="228" t="s">
        <v>30</v>
      </c>
      <c r="N62" s="228" t="s">
        <v>30</v>
      </c>
      <c r="O62" s="228" t="s">
        <v>30</v>
      </c>
      <c r="P62" s="228" t="s">
        <v>30</v>
      </c>
      <c r="Q62" s="228" t="s">
        <v>30</v>
      </c>
      <c r="R62" s="228" t="s">
        <v>30</v>
      </c>
      <c r="S62" s="228" t="s">
        <v>30</v>
      </c>
      <c r="T62" s="228" t="s">
        <v>30</v>
      </c>
    </row>
    <row r="63" spans="1:21">
      <c r="A63" s="197" t="s">
        <v>21</v>
      </c>
      <c r="B63" s="228">
        <v>89.3</v>
      </c>
      <c r="C63" s="228">
        <v>77.3</v>
      </c>
      <c r="D63" s="228">
        <v>121.7</v>
      </c>
      <c r="E63" s="228">
        <v>124</v>
      </c>
      <c r="F63" s="245">
        <v>179.6</v>
      </c>
      <c r="G63" s="181">
        <v>26.89</v>
      </c>
      <c r="H63" s="246">
        <v>18.8</v>
      </c>
      <c r="I63" s="181">
        <v>23.5</v>
      </c>
      <c r="J63" s="181">
        <v>26.3</v>
      </c>
      <c r="K63" s="228">
        <v>26.1</v>
      </c>
      <c r="L63" s="228">
        <v>22</v>
      </c>
      <c r="M63" s="228">
        <v>23.2</v>
      </c>
      <c r="N63" s="228">
        <v>21.5</v>
      </c>
      <c r="O63" s="228">
        <v>14.2</v>
      </c>
      <c r="P63" s="228">
        <v>9.1</v>
      </c>
      <c r="Q63" s="228" t="s">
        <v>89</v>
      </c>
      <c r="R63" s="228">
        <v>3.8</v>
      </c>
      <c r="S63" s="228">
        <v>11.76</v>
      </c>
      <c r="T63" s="228">
        <v>3.4</v>
      </c>
    </row>
    <row r="64" spans="1:21">
      <c r="A64" s="197" t="s">
        <v>22</v>
      </c>
      <c r="B64" s="228">
        <v>60.8</v>
      </c>
      <c r="C64" s="228">
        <v>58.7</v>
      </c>
      <c r="D64" s="228">
        <v>94.5</v>
      </c>
      <c r="E64" s="228">
        <v>83.2</v>
      </c>
      <c r="F64" s="245">
        <v>63.4</v>
      </c>
      <c r="G64" s="181">
        <v>22.02</v>
      </c>
      <c r="H64" s="246">
        <v>2.7</v>
      </c>
      <c r="I64" s="181">
        <v>0.8</v>
      </c>
      <c r="J64" s="181">
        <v>0.1</v>
      </c>
      <c r="K64" s="228">
        <v>0.1</v>
      </c>
      <c r="L64" s="228" t="s">
        <v>30</v>
      </c>
      <c r="M64" s="228" t="s">
        <v>30</v>
      </c>
      <c r="N64" s="228">
        <v>1.1000000000000001</v>
      </c>
      <c r="O64" s="228" t="s">
        <v>30</v>
      </c>
      <c r="P64" s="228">
        <v>0.1</v>
      </c>
      <c r="Q64" s="228" t="s">
        <v>89</v>
      </c>
      <c r="R64" s="228" t="s">
        <v>30</v>
      </c>
      <c r="S64" s="228" t="s">
        <v>30</v>
      </c>
      <c r="T64" s="228" t="s">
        <v>30</v>
      </c>
    </row>
    <row r="65" spans="1:21">
      <c r="A65" s="197" t="s">
        <v>23</v>
      </c>
      <c r="B65" s="228">
        <v>0.4</v>
      </c>
      <c r="C65" s="228">
        <v>0</v>
      </c>
      <c r="D65" s="228" t="s">
        <v>30</v>
      </c>
      <c r="E65" s="228" t="s">
        <v>30</v>
      </c>
      <c r="F65" s="245" t="s">
        <v>30</v>
      </c>
      <c r="G65" s="228" t="s">
        <v>30</v>
      </c>
      <c r="H65" s="245" t="s">
        <v>30</v>
      </c>
      <c r="I65" s="228" t="s">
        <v>30</v>
      </c>
      <c r="J65" s="228" t="s">
        <v>30</v>
      </c>
      <c r="K65" s="228">
        <v>114.4</v>
      </c>
      <c r="L65" s="228">
        <v>187.7</v>
      </c>
      <c r="M65" s="228">
        <v>526.5</v>
      </c>
      <c r="N65" s="228">
        <v>462.8</v>
      </c>
      <c r="O65" s="228" t="s">
        <v>89</v>
      </c>
      <c r="P65" s="228" t="s">
        <v>89</v>
      </c>
      <c r="Q65" s="228" t="s">
        <v>89</v>
      </c>
      <c r="R65" s="228" t="s">
        <v>89</v>
      </c>
      <c r="S65" s="228" t="s">
        <v>30</v>
      </c>
      <c r="T65" s="228" t="s">
        <v>30</v>
      </c>
    </row>
    <row r="66" spans="1:21">
      <c r="A66" s="197" t="s">
        <v>24</v>
      </c>
      <c r="B66" s="228">
        <v>22.2</v>
      </c>
      <c r="C66" s="228">
        <v>38</v>
      </c>
      <c r="D66" s="228">
        <v>67.2</v>
      </c>
      <c r="E66" s="228">
        <v>89</v>
      </c>
      <c r="F66" s="245">
        <v>159.4</v>
      </c>
      <c r="G66" s="181">
        <v>14.61</v>
      </c>
      <c r="H66" s="245" t="s">
        <v>30</v>
      </c>
      <c r="I66" s="228" t="s">
        <v>30</v>
      </c>
      <c r="J66" s="228" t="s">
        <v>30</v>
      </c>
      <c r="K66" s="228" t="s">
        <v>30</v>
      </c>
      <c r="L66" s="228" t="s">
        <v>30</v>
      </c>
      <c r="M66" s="228" t="s">
        <v>30</v>
      </c>
      <c r="N66" s="228" t="s">
        <v>30</v>
      </c>
      <c r="O66" s="228" t="s">
        <v>30</v>
      </c>
      <c r="P66" s="228" t="s">
        <v>30</v>
      </c>
      <c r="Q66" s="228" t="s">
        <v>30</v>
      </c>
      <c r="R66" s="228" t="s">
        <v>30</v>
      </c>
      <c r="S66" s="228" t="s">
        <v>30</v>
      </c>
      <c r="T66" s="228" t="s">
        <v>30</v>
      </c>
    </row>
    <row r="67" spans="1:21">
      <c r="A67" s="197" t="s">
        <v>25</v>
      </c>
      <c r="B67" s="228">
        <v>10.5</v>
      </c>
      <c r="C67" s="228">
        <v>38.6</v>
      </c>
      <c r="D67" s="228">
        <v>33.200000000000003</v>
      </c>
      <c r="E67" s="228">
        <v>27.4</v>
      </c>
      <c r="F67" s="245">
        <v>20</v>
      </c>
      <c r="G67" s="181">
        <v>23.31</v>
      </c>
      <c r="H67" s="246">
        <v>8.9</v>
      </c>
      <c r="I67" s="181">
        <v>16.899999999999999</v>
      </c>
      <c r="J67" s="181">
        <v>12.4</v>
      </c>
      <c r="K67" s="181">
        <v>7</v>
      </c>
      <c r="L67" s="181">
        <v>8.5</v>
      </c>
      <c r="M67" s="213">
        <v>6.3</v>
      </c>
      <c r="N67" s="213" t="s">
        <v>89</v>
      </c>
      <c r="O67" s="228" t="s">
        <v>89</v>
      </c>
      <c r="P67" s="228" t="s">
        <v>89</v>
      </c>
      <c r="Q67" s="228">
        <v>4.8</v>
      </c>
      <c r="R67" s="228" t="s">
        <v>53</v>
      </c>
      <c r="S67" s="228" t="s">
        <v>44</v>
      </c>
      <c r="T67" s="228" t="s">
        <v>44</v>
      </c>
    </row>
    <row r="68" spans="1:21">
      <c r="A68" s="197" t="s">
        <v>28</v>
      </c>
      <c r="B68" s="228" t="s">
        <v>30</v>
      </c>
      <c r="C68" s="228" t="s">
        <v>30</v>
      </c>
      <c r="D68" s="228" t="s">
        <v>30</v>
      </c>
      <c r="E68" s="228" t="s">
        <v>30</v>
      </c>
      <c r="F68" s="228" t="s">
        <v>30</v>
      </c>
      <c r="G68" s="228" t="s">
        <v>30</v>
      </c>
      <c r="H68" s="228" t="s">
        <v>30</v>
      </c>
      <c r="I68" s="228" t="s">
        <v>30</v>
      </c>
      <c r="J68" s="181">
        <v>201.5</v>
      </c>
      <c r="K68" s="213" t="s">
        <v>30</v>
      </c>
      <c r="L68" s="213" t="s">
        <v>30</v>
      </c>
      <c r="M68" s="213" t="s">
        <v>30</v>
      </c>
      <c r="N68" s="213" t="s">
        <v>30</v>
      </c>
      <c r="O68" s="228" t="s">
        <v>30</v>
      </c>
      <c r="P68" s="228" t="s">
        <v>30</v>
      </c>
      <c r="Q68" s="202" t="s">
        <v>30</v>
      </c>
      <c r="R68" s="202" t="s">
        <v>30</v>
      </c>
      <c r="S68" s="202" t="s">
        <v>30</v>
      </c>
      <c r="T68" s="202" t="s">
        <v>30</v>
      </c>
    </row>
    <row r="69" spans="1:21">
      <c r="A69" s="197" t="s">
        <v>29</v>
      </c>
      <c r="B69" s="228">
        <v>84.4</v>
      </c>
      <c r="C69" s="228">
        <v>184.9</v>
      </c>
      <c r="D69" s="228">
        <v>167.6</v>
      </c>
      <c r="E69" s="228">
        <v>234</v>
      </c>
      <c r="F69" s="245">
        <v>364</v>
      </c>
      <c r="G69" s="181">
        <v>336.23</v>
      </c>
      <c r="H69" s="246">
        <v>664.1</v>
      </c>
      <c r="I69" s="181">
        <v>1185.7</v>
      </c>
      <c r="J69" s="181">
        <v>1544.3</v>
      </c>
      <c r="K69" s="181">
        <v>1921.1</v>
      </c>
      <c r="L69" s="181">
        <v>1983.7</v>
      </c>
      <c r="M69" s="213">
        <v>2456.6999999999998</v>
      </c>
      <c r="N69" s="213">
        <v>2267.8000000000002</v>
      </c>
      <c r="O69" s="228">
        <v>1927</v>
      </c>
      <c r="P69" s="228">
        <v>3668.2</v>
      </c>
      <c r="Q69" s="202" t="s">
        <v>30</v>
      </c>
      <c r="R69" s="202" t="s">
        <v>30</v>
      </c>
      <c r="S69" s="202" t="s">
        <v>30</v>
      </c>
      <c r="T69" s="202" t="s">
        <v>30</v>
      </c>
    </row>
    <row r="70" spans="1:21">
      <c r="A70" s="197" t="s">
        <v>31</v>
      </c>
      <c r="B70" s="228" t="s">
        <v>30</v>
      </c>
      <c r="C70" s="228" t="s">
        <v>30</v>
      </c>
      <c r="D70" s="228" t="s">
        <v>30</v>
      </c>
      <c r="E70" s="228" t="s">
        <v>30</v>
      </c>
      <c r="F70" s="228" t="s">
        <v>30</v>
      </c>
      <c r="G70" s="228" t="s">
        <v>30</v>
      </c>
      <c r="H70" s="246">
        <v>7.9</v>
      </c>
      <c r="I70" s="181">
        <v>9.8000000000000007</v>
      </c>
      <c r="J70" s="181">
        <v>2.2000000000000002</v>
      </c>
      <c r="K70" s="228" t="s">
        <v>30</v>
      </c>
      <c r="L70" s="228" t="s">
        <v>30</v>
      </c>
      <c r="M70" s="228" t="s">
        <v>30</v>
      </c>
      <c r="N70" s="228" t="s">
        <v>30</v>
      </c>
      <c r="O70" s="228" t="s">
        <v>30</v>
      </c>
      <c r="P70" s="228" t="s">
        <v>30</v>
      </c>
      <c r="Q70" s="228" t="s">
        <v>30</v>
      </c>
      <c r="R70" s="228" t="s">
        <v>30</v>
      </c>
      <c r="S70" s="202" t="s">
        <v>30</v>
      </c>
      <c r="T70" s="202" t="s">
        <v>30</v>
      </c>
    </row>
    <row r="71" spans="1:21">
      <c r="A71" s="197" t="s">
        <v>33</v>
      </c>
      <c r="B71" s="228" t="s">
        <v>30</v>
      </c>
      <c r="C71" s="228" t="s">
        <v>30</v>
      </c>
      <c r="D71" s="228" t="s">
        <v>30</v>
      </c>
      <c r="E71" s="228" t="s">
        <v>30</v>
      </c>
      <c r="F71" s="228" t="s">
        <v>30</v>
      </c>
      <c r="G71" s="228" t="s">
        <v>30</v>
      </c>
      <c r="H71" s="228" t="s">
        <v>30</v>
      </c>
      <c r="I71" s="228" t="s">
        <v>30</v>
      </c>
      <c r="J71" s="228" t="s">
        <v>30</v>
      </c>
      <c r="K71" s="228" t="s">
        <v>30</v>
      </c>
      <c r="L71" s="228" t="s">
        <v>30</v>
      </c>
      <c r="M71" s="228" t="s">
        <v>30</v>
      </c>
      <c r="N71" s="228" t="s">
        <v>30</v>
      </c>
      <c r="O71" s="228" t="s">
        <v>30</v>
      </c>
      <c r="P71" s="228" t="s">
        <v>30</v>
      </c>
      <c r="Q71" s="228" t="s">
        <v>30</v>
      </c>
      <c r="R71" s="228" t="s">
        <v>30</v>
      </c>
      <c r="S71" s="202" t="s">
        <v>30</v>
      </c>
      <c r="T71" s="202" t="s">
        <v>30</v>
      </c>
      <c r="U71" s="18"/>
    </row>
    <row r="72" spans="1:21">
      <c r="A72" s="197" t="s">
        <v>34</v>
      </c>
      <c r="B72" s="228">
        <v>10.4</v>
      </c>
      <c r="C72" s="228">
        <v>9.6</v>
      </c>
      <c r="D72" s="228">
        <v>11.5</v>
      </c>
      <c r="E72" s="228">
        <v>12.9</v>
      </c>
      <c r="F72" s="245">
        <v>15.3</v>
      </c>
      <c r="G72" s="181">
        <v>12</v>
      </c>
      <c r="H72" s="246">
        <v>9.6</v>
      </c>
      <c r="I72" s="181">
        <v>13.74</v>
      </c>
      <c r="J72" s="181">
        <v>14.6</v>
      </c>
      <c r="K72" s="181">
        <v>4.3</v>
      </c>
      <c r="L72" s="228" t="s">
        <v>30</v>
      </c>
      <c r="M72" s="228" t="s">
        <v>30</v>
      </c>
      <c r="N72" s="228" t="s">
        <v>30</v>
      </c>
      <c r="O72" s="228" t="s">
        <v>30</v>
      </c>
      <c r="P72" s="228" t="s">
        <v>30</v>
      </c>
      <c r="Q72" s="228" t="s">
        <v>30</v>
      </c>
      <c r="R72" s="228" t="s">
        <v>30</v>
      </c>
      <c r="S72" s="202" t="s">
        <v>30</v>
      </c>
      <c r="T72" s="202" t="s">
        <v>30</v>
      </c>
    </row>
    <row r="73" spans="1:21">
      <c r="A73" s="197" t="s">
        <v>3389</v>
      </c>
      <c r="B73" s="228">
        <v>667.8</v>
      </c>
      <c r="C73" s="228">
        <v>1939.8</v>
      </c>
      <c r="D73" s="228">
        <v>2449.3000000000002</v>
      </c>
      <c r="E73" s="228">
        <v>3058.1</v>
      </c>
      <c r="F73" s="245">
        <v>4460.6000000000004</v>
      </c>
      <c r="G73" s="181">
        <v>4817.51</v>
      </c>
      <c r="H73" s="246">
        <v>4525.2</v>
      </c>
      <c r="I73" s="181">
        <v>31</v>
      </c>
      <c r="J73" s="181">
        <v>49.8</v>
      </c>
      <c r="K73" s="181">
        <v>10.6</v>
      </c>
      <c r="L73" s="181">
        <v>1.9</v>
      </c>
      <c r="M73" s="181">
        <v>1.8</v>
      </c>
      <c r="N73" s="181">
        <v>6.2</v>
      </c>
      <c r="O73" s="228">
        <v>98.1</v>
      </c>
      <c r="P73" s="228">
        <v>115.8</v>
      </c>
      <c r="Q73" s="228">
        <v>114</v>
      </c>
      <c r="R73" s="228" t="s">
        <v>53</v>
      </c>
      <c r="S73" s="228" t="s">
        <v>44</v>
      </c>
      <c r="T73" s="228" t="s">
        <v>44</v>
      </c>
    </row>
    <row r="74" spans="1:21">
      <c r="A74" s="204" t="s">
        <v>3440</v>
      </c>
      <c r="B74" s="228">
        <v>1652.2</v>
      </c>
      <c r="C74" s="228">
        <v>235.4</v>
      </c>
      <c r="D74" s="228">
        <v>276.2</v>
      </c>
      <c r="E74" s="228">
        <v>140.9</v>
      </c>
      <c r="F74" s="245">
        <v>169.1</v>
      </c>
      <c r="G74" s="181">
        <v>228.26</v>
      </c>
      <c r="H74" s="246">
        <v>65.8</v>
      </c>
      <c r="I74" s="181">
        <v>5187.8</v>
      </c>
      <c r="J74" s="181">
        <v>5987.3</v>
      </c>
      <c r="K74" s="181">
        <v>6539</v>
      </c>
      <c r="L74" s="181">
        <v>7484</v>
      </c>
      <c r="M74" s="181">
        <v>7571.8</v>
      </c>
      <c r="N74" s="181">
        <v>8389.2999999999993</v>
      </c>
      <c r="O74" s="228">
        <v>8206.9</v>
      </c>
      <c r="P74" s="228">
        <v>9350.5</v>
      </c>
      <c r="Q74" s="228" t="s">
        <v>89</v>
      </c>
      <c r="R74" s="228">
        <v>10864.3</v>
      </c>
      <c r="S74" s="228">
        <v>3712.47</v>
      </c>
      <c r="T74" s="228">
        <v>10528.7</v>
      </c>
    </row>
    <row r="75" spans="1:21">
      <c r="A75" s="197" t="s">
        <v>3390</v>
      </c>
      <c r="B75" s="228" t="s">
        <v>30</v>
      </c>
      <c r="C75" s="228" t="s">
        <v>30</v>
      </c>
      <c r="D75" s="228" t="s">
        <v>30</v>
      </c>
      <c r="E75" s="228" t="s">
        <v>30</v>
      </c>
      <c r="F75" s="228" t="s">
        <v>30</v>
      </c>
      <c r="G75" s="228" t="s">
        <v>30</v>
      </c>
      <c r="H75" s="228" t="s">
        <v>30</v>
      </c>
      <c r="I75" s="228" t="s">
        <v>30</v>
      </c>
      <c r="J75" s="228" t="s">
        <v>30</v>
      </c>
      <c r="K75" s="228" t="s">
        <v>30</v>
      </c>
      <c r="L75" s="228" t="s">
        <v>30</v>
      </c>
      <c r="M75" s="228" t="s">
        <v>30</v>
      </c>
      <c r="N75" s="228" t="s">
        <v>30</v>
      </c>
      <c r="O75" s="228" t="s">
        <v>30</v>
      </c>
      <c r="P75" s="228" t="s">
        <v>30</v>
      </c>
      <c r="Q75" s="228">
        <v>4007.6</v>
      </c>
      <c r="R75" s="228">
        <v>5033.8</v>
      </c>
      <c r="S75" s="228">
        <v>1331.78</v>
      </c>
      <c r="T75" s="228">
        <v>3918.2</v>
      </c>
    </row>
    <row r="76" spans="1:21" ht="13.5" customHeight="1">
      <c r="A76" s="161" t="s">
        <v>85</v>
      </c>
    </row>
  </sheetData>
  <mergeCells count="9">
    <mergeCell ref="A38:T38"/>
    <mergeCell ref="A37:T37"/>
    <mergeCell ref="A58:T58"/>
    <mergeCell ref="A57:T57"/>
    <mergeCell ref="A1:T1"/>
    <mergeCell ref="A3:T3"/>
    <mergeCell ref="A4:T4"/>
    <mergeCell ref="A20:T20"/>
    <mergeCell ref="A21:T21"/>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30</vt:i4>
      </vt:variant>
    </vt:vector>
  </HeadingPairs>
  <TitlesOfParts>
    <vt:vector size="30" baseType="lpstr">
      <vt:lpstr>Основн.показат.трансп</vt:lpstr>
      <vt:lpstr>Железнод.</vt:lpstr>
      <vt:lpstr>Грузовой автом.</vt:lpstr>
      <vt:lpstr>Легков. автом.</vt:lpstr>
      <vt:lpstr>Автобусный</vt:lpstr>
      <vt:lpstr>Трамвай</vt:lpstr>
      <vt:lpstr>Троллейб</vt:lpstr>
      <vt:lpstr>Трубопров</vt:lpstr>
      <vt:lpstr>Воздуш.</vt:lpstr>
      <vt:lpstr>Внутр.водн</vt:lpstr>
      <vt:lpstr>Морской</vt:lpstr>
      <vt:lpstr>Морск. порты</vt:lpstr>
      <vt:lpstr>продолж</vt:lpstr>
      <vt:lpstr>оконч</vt:lpstr>
      <vt:lpstr>Дох. от вспом. деят.</vt:lpstr>
      <vt:lpstr>Транзит перев_1.по ТНВЭД</vt:lpstr>
      <vt:lpstr>2.по видам ТС</vt:lpstr>
      <vt:lpstr>3.по направл_2013</vt:lpstr>
      <vt:lpstr>4.по направл_2014</vt:lpstr>
      <vt:lpstr>5.по направл_2015</vt:lpstr>
      <vt:lpstr>6.по направл_2016_</vt:lpstr>
      <vt:lpstr>7.по направл_2017</vt:lpstr>
      <vt:lpstr>8.по направл_2018</vt:lpstr>
      <vt:lpstr>9.по направл_2019</vt:lpstr>
      <vt:lpstr>10.по направл_2020</vt:lpstr>
      <vt:lpstr>11.по направл_2021</vt:lpstr>
      <vt:lpstr>Перев.в контейн</vt:lpstr>
      <vt:lpstr>Протяж.автодорог</vt:lpstr>
      <vt:lpstr>Транз_жд и возд</vt:lpstr>
      <vt:lpstr>Лист27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2022-11-24T12:34:59Z</dcterms:modified>
</cp:coreProperties>
</file>