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910" tabRatio="955"/>
  </bookViews>
  <sheets>
    <sheet name="Число происш и пострад" sheetId="2" r:id="rId1"/>
    <sheet name="ДТП по рег" sheetId="1" r:id="rId2"/>
    <sheet name="ДТП на 100000чел" sheetId="3" r:id="rId3"/>
    <sheet name="ДТП во врем.промеж" sheetId="4" r:id="rId4"/>
    <sheet name="Число ДТП проис по рег" sheetId="5" r:id="rId5"/>
    <sheet name="ДТП по видам" sheetId="6" r:id="rId6"/>
    <sheet name="ДТП по месту" sheetId="7" r:id="rId7"/>
    <sheet name="ДТП с учет освещ" sheetId="8" r:id="rId8"/>
    <sheet name="ДТП по возр" sheetId="9" r:id="rId9"/>
    <sheet name="ДТП по полов" sheetId="10" r:id="rId10"/>
    <sheet name="Причины ДТП" sheetId="12" r:id="rId11"/>
    <sheet name="Причины ДТП по рег" sheetId="11" r:id="rId12"/>
    <sheet name="ДТП_алког" sheetId="13" r:id="rId13"/>
  </sheets>
  <calcPr calcId="144525"/>
</workbook>
</file>

<file path=xl/calcChain.xml><?xml version="1.0" encoding="utf-8"?>
<calcChain xmlns="http://schemas.openxmlformats.org/spreadsheetml/2006/main">
  <c r="AL10" i="8" l="1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9" i="8"/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B29" i="8" l="1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O17" i="6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</calcChain>
</file>

<file path=xl/sharedStrings.xml><?xml version="1.0" encoding="utf-8"?>
<sst xmlns="http://schemas.openxmlformats.org/spreadsheetml/2006/main" count="2045" uniqueCount="143">
  <si>
    <t>Дорожно-транспортные происшествия на автомобильных дорогах в разрезе регионов Республики Казахстан*</t>
  </si>
  <si>
    <t xml:space="preserve">Число происшествий, единиц </t>
  </si>
  <si>
    <t>Число погибших, человек</t>
  </si>
  <si>
    <t>Число раненных, человек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</si>
  <si>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</si>
  <si>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</si>
  <si>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</si>
  <si>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</si>
  <si>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</si>
  <si>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</si>
  <si>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</si>
  <si>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</si>
  <si>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</si>
  <si>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</si>
  <si>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</si>
  <si>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</si>
  <si>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-</t>
  </si>
  <si>
    <t>Павлодарская</t>
  </si>
  <si>
    <t>Северо-Казахстанская</t>
  </si>
  <si>
    <t>Туркестанская</t>
  </si>
  <si>
    <t>Восточно-Казахстанская</t>
  </si>
  <si>
    <t>г.Шымкент</t>
  </si>
  <si>
    <t>Число госпитализированных, человек</t>
  </si>
  <si>
    <t>Число погибших несовершеннолетних, человек</t>
  </si>
  <si>
    <t>Число раненых несовершеннолетних, человек</t>
  </si>
  <si>
    <t>Динамика дорожно-транспортных происшествий на автомобильных дорогах и пострадавших в них*</t>
  </si>
  <si>
    <t>Число происшествий, единиц</t>
  </si>
  <si>
    <t>Погибло, человек</t>
  </si>
  <si>
    <t>Ранено, человек</t>
  </si>
  <si>
    <t>Дорожно-транспортные происшествия на 100 000 человек населения Республики Казахстан*</t>
  </si>
  <si>
    <t>единиц</t>
  </si>
  <si>
    <t>Число ДТП во временном промежутке за 2021 год*</t>
  </si>
  <si>
    <t>Число совершенных ДТП по временам года</t>
  </si>
  <si>
    <t>Всего</t>
  </si>
  <si>
    <t xml:space="preserve">зима </t>
  </si>
  <si>
    <t xml:space="preserve">весна </t>
  </si>
  <si>
    <t>лето</t>
  </si>
  <si>
    <t>осень</t>
  </si>
  <si>
    <t>Число  совершенных ДТП по месяцам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</si>
  <si>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</si>
  <si>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</si>
  <si>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</si>
  <si>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</si>
  <si>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</si>
  <si>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</si>
  <si>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</si>
  <si>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</si>
  <si>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</si>
  <si>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</si>
  <si>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</si>
  <si>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</si>
  <si>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Число совершенных ДТП по дням недели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</si>
  <si>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</si>
  <si>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</si>
  <si>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</si>
  <si>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</si>
  <si>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</si>
  <si>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</si>
  <si>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</si>
  <si>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 xml:space="preserve">ДТП по вине водителей </t>
  </si>
  <si>
    <t xml:space="preserve">Число  дорожно-транспортных происшествий на автомобильных дорогах по видам*  </t>
  </si>
  <si>
    <t>в % от общего числа ДТП</t>
  </si>
  <si>
    <t>Число дорожно-транспортных происшествий - всего, единиц</t>
  </si>
  <si>
    <t>в том числе:</t>
  </si>
  <si>
    <t xml:space="preserve">наезд на пешехода </t>
  </si>
  <si>
    <t>столкновения транспортных средств</t>
  </si>
  <si>
    <t>наезд на препятствие</t>
  </si>
  <si>
    <t>вследствие опрокидывания</t>
  </si>
  <si>
    <t>вследствие падения пассажира</t>
  </si>
  <si>
    <t>наезд на стоящие транспортные средства</t>
  </si>
  <si>
    <t>наезд на животных</t>
  </si>
  <si>
    <t>наезд на велосипедистов</t>
  </si>
  <si>
    <t>другие виды происшествий</t>
  </si>
  <si>
    <t>в том числе</t>
  </si>
  <si>
    <t>в населенных пунктах</t>
  </si>
  <si>
    <t xml:space="preserve">на дорогах международного, республиканского значения </t>
  </si>
  <si>
    <t>на дорогах областного, районного значения</t>
  </si>
  <si>
    <t>по времени суток</t>
  </si>
  <si>
    <t>по погодным условиям</t>
  </si>
  <si>
    <t xml:space="preserve">день </t>
  </si>
  <si>
    <t>сумерки</t>
  </si>
  <si>
    <t xml:space="preserve">ночь </t>
  </si>
  <si>
    <t>ясно</t>
  </si>
  <si>
    <t>пасмурно</t>
  </si>
  <si>
    <t>дождь</t>
  </si>
  <si>
    <t>туман</t>
  </si>
  <si>
    <t>снег</t>
  </si>
  <si>
    <t xml:space="preserve">Число пострадавших в дорожно-транспортных происшествиях по возрастной принадлежности за 2021 год* </t>
  </si>
  <si>
    <t>человек</t>
  </si>
  <si>
    <t>0-17 лет</t>
  </si>
  <si>
    <t>18-20 лет</t>
  </si>
  <si>
    <t>21-29 лет</t>
  </si>
  <si>
    <t>30-39 лет</t>
  </si>
  <si>
    <t>40-49 лет</t>
  </si>
  <si>
    <t>50-59 лет</t>
  </si>
  <si>
    <t>60 лет и выше</t>
  </si>
  <si>
    <t xml:space="preserve">Число пострадавших в дорожно-транспортных происшествиях по половой принадлежности* </t>
  </si>
  <si>
    <t xml:space="preserve"> Всего</t>
  </si>
  <si>
    <t>мужчины</t>
  </si>
  <si>
    <t>женщины</t>
  </si>
  <si>
    <t xml:space="preserve">Причины дорожно-транспортных происшествий в разрезе регионов* </t>
  </si>
  <si>
    <t>превышение скорости</t>
  </si>
  <si>
    <t>при проезде пешеходных переходов</t>
  </si>
  <si>
    <t>встречного разъезда или обгона</t>
  </si>
  <si>
    <t>несоблюдение требований, предписанных дорожными знаками или разметкой проезжей части дороги</t>
  </si>
  <si>
    <t>другие</t>
  </si>
  <si>
    <t>управление транспортным средством водителем, находящимся в состоянии алкогольного, наркотического и (или) токсикоманического опьянения</t>
  </si>
  <si>
    <t>…</t>
  </si>
  <si>
    <t xml:space="preserve">Причины дорожно-транспортных происшествий на автомобилных дорогах* </t>
  </si>
  <si>
    <t>в том числе по причине:</t>
  </si>
  <si>
    <t>Число дорожно-транспортных происшествий на автомобильных дорогах вследствие управление транспортным средством водителем, находящимся в состоянии алкогольного, наркотического и (или) токсикоманического опьянения*</t>
  </si>
  <si>
    <t>г.Астана</t>
  </si>
  <si>
    <t>г.Алматы</t>
  </si>
  <si>
    <t>* По данным Комитета по прававой статистике и специальным учетам Генеральной прокуратуры Республики Казахстан.</t>
  </si>
  <si>
    <t>Продолжение</t>
  </si>
  <si>
    <t>Абай</t>
  </si>
  <si>
    <t>Жетісу</t>
  </si>
  <si>
    <t>Ұлытау</t>
  </si>
  <si>
    <t>Число ДТП во временном промежутке за 2022 год*</t>
  </si>
  <si>
    <t xml:space="preserve">Число пострадавших в дорожно-транспортных происшествиях по возрастной принадлежности за 2022 год* </t>
  </si>
  <si>
    <t>Число ДТП во временном промежутке за 2023 год*</t>
  </si>
  <si>
    <t xml:space="preserve">Число пострадавших в дорожно-транспортных происшествиях по возрастной принадлежности за 2023 год* </t>
  </si>
  <si>
    <t>В том числе</t>
  </si>
  <si>
    <t>Погибших</t>
  </si>
  <si>
    <t>Раненных</t>
  </si>
  <si>
    <t>Раненых</t>
  </si>
  <si>
    <t xml:space="preserve"> </t>
  </si>
  <si>
    <t>Число дорожно-транспортных происшествий на автомобильных дорогах по месту совершения происшествий*</t>
  </si>
  <si>
    <t>Число совершенных ДТП с учетом освещенности*</t>
  </si>
  <si>
    <t xml:space="preserve">      Число дорожно-транспортных происшествий на автомобильных дорогах*</t>
  </si>
  <si>
    <t>из них</t>
  </si>
  <si>
    <t>число происшествий</t>
  </si>
  <si>
    <t>число ДТП с погибшими</t>
  </si>
  <si>
    <t>всего ДТП</t>
  </si>
  <si>
    <t>всего</t>
  </si>
  <si>
    <t>Дата следующего опубликования: 29.05.2026</t>
  </si>
  <si>
    <t>Число ДТП во временном промежутке за 2024 год*</t>
  </si>
  <si>
    <t xml:space="preserve">Число пострадавших в дорожно-транспортных происшествиях по возрастной принадлежности за 2024 год* </t>
  </si>
  <si>
    <t>Число ДТП во временном промежутке за 2025 год*</t>
  </si>
  <si>
    <t>Дата опубликования:  29.05.2026</t>
  </si>
  <si>
    <t>Дата опубликования: 29.05.2026</t>
  </si>
  <si>
    <t xml:space="preserve">Число пострадавших в дорожно-транспортных происшествиях по возрастной принадлежности за 2025 год* </t>
  </si>
  <si>
    <t>Дата следующего опубликования: 28.05.2027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</si>
</sst>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_-;\-* #,##0_-;_-* &quot;-&quot;??_-;_-@_-"/>
    <numFmt numFmtId="166" formatCode="#,##0.0"/>
    <numFmt numFmtId="167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FF0000"/>
      <name val="Roboto"/>
      <charset val="204"/>
    </font>
    <font>
      <sz val="10"/>
      <name val="Times New Roman CYR"/>
      <charset val="204"/>
    </font>
    <font>
      <sz val="11"/>
      <name val="Times New Roman"/>
      <charset val="204"/>
    </font>
    <font>
      <sz val="11"/>
      <name val="Times New Roman"/>
      <family val="1"/>
      <charset val="204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43" fontId="16" fillId="0" borderId="0" applyFont="0" applyFill="0" applyBorder="0" applyAlignment="0" applyProtection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0" fontId="5" fillId="0" borderId="8" xfId="0" applyFont="1" applyBorder="1" applyAlignment="1">
      <alignment horizontal="left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7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" fontId="9" fillId="0" borderId="8" xfId="0" applyNumberFormat="1" applyFont="1" applyBorder="1" applyAlignment="1">
      <alignment horizontal="left"/>
    </xf>
    <xf numFmtId="1" fontId="5" fillId="0" borderId="8" xfId="0" applyNumberFormat="1" applyFont="1" applyBorder="1" applyAlignment="1">
      <alignment horizontal="right" wrapText="1"/>
    </xf>
    <xf numFmtId="1" fontId="5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 wrapText="1"/>
    </xf>
    <xf numFmtId="165" fontId="5" fillId="0" borderId="8" xfId="1" applyNumberFormat="1" applyFont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center"/>
    </xf>
    <xf numFmtId="0" fontId="11" fillId="0" borderId="0" xfId="0" applyFont="1" applyFill="1"/>
    <xf numFmtId="0" fontId="7" fillId="0" borderId="8" xfId="0" applyFont="1" applyFill="1" applyBorder="1"/>
    <xf numFmtId="165" fontId="5" fillId="0" borderId="0" xfId="1" applyNumberFormat="1" applyFont="1" applyFill="1" applyBorder="1" applyAlignment="1">
      <alignment horizontal="right" wrapText="1"/>
    </xf>
    <xf numFmtId="165" fontId="5" fillId="0" borderId="8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6" fontId="7" fillId="0" borderId="0" xfId="0" applyNumberFormat="1" applyFont="1"/>
    <xf numFmtId="0" fontId="5" fillId="0" borderId="8" xfId="0" applyFont="1" applyBorder="1" applyAlignment="1">
      <alignment horizontal="left" wrapText="1" indent="1"/>
    </xf>
    <xf numFmtId="3" fontId="5" fillId="0" borderId="8" xfId="0" applyNumberFormat="1" applyFont="1" applyBorder="1" applyAlignment="1"/>
    <xf numFmtId="166" fontId="7" fillId="0" borderId="8" xfId="0" applyNumberFormat="1" applyFont="1" applyBorder="1"/>
    <xf numFmtId="3" fontId="5" fillId="0" borderId="8" xfId="0" applyNumberFormat="1" applyFont="1" applyFill="1" applyBorder="1" applyAlignment="1"/>
    <xf numFmtId="3" fontId="5" fillId="0" borderId="0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wrapText="1" indent="2"/>
    </xf>
    <xf numFmtId="166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 indent="1"/>
    </xf>
    <xf numFmtId="166" fontId="5" fillId="0" borderId="8" xfId="0" applyNumberFormat="1" applyFont="1" applyBorder="1" applyAlignment="1">
      <alignment horizontal="right" wrapText="1"/>
    </xf>
    <xf numFmtId="166" fontId="5" fillId="0" borderId="8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/>
    <xf numFmtId="164" fontId="11" fillId="0" borderId="0" xfId="0" applyNumberFormat="1" applyFont="1"/>
    <xf numFmtId="164" fontId="7" fillId="0" borderId="8" xfId="0" applyNumberFormat="1" applyFont="1" applyBorder="1"/>
    <xf numFmtId="164" fontId="5" fillId="0" borderId="8" xfId="0" applyNumberFormat="1" applyFont="1" applyBorder="1" applyAlignment="1">
      <alignment horizontal="right" wrapText="1"/>
    </xf>
    <xf numFmtId="164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4" fontId="7" fillId="0" borderId="0" xfId="0" applyNumberFormat="1" applyFont="1" applyFill="1" applyBorder="1"/>
    <xf numFmtId="0" fontId="5" fillId="0" borderId="0" xfId="0" applyFont="1" applyBorder="1"/>
    <xf numFmtId="0" fontId="8" fillId="0" borderId="0" xfId="0" applyFont="1" applyBorder="1" applyAlignment="1">
      <alignment vertical="center" wrapText="1"/>
    </xf>
    <xf numFmtId="165" fontId="7" fillId="0" borderId="0" xfId="0" applyNumberFormat="1" applyFont="1"/>
    <xf numFmtId="3" fontId="7" fillId="0" borderId="0" xfId="0" applyNumberFormat="1" applyFont="1" applyBorder="1"/>
    <xf numFmtId="0" fontId="5" fillId="0" borderId="0" xfId="0" applyFont="1" applyFill="1" applyBorder="1" applyAlignment="1"/>
    <xf numFmtId="0" fontId="7" fillId="0" borderId="0" xfId="0" applyNumberFormat="1" applyFont="1" applyFill="1" applyBorder="1"/>
    <xf numFmtId="0" fontId="7" fillId="0" borderId="0" xfId="0" applyNumberFormat="1" applyFont="1" applyFill="1"/>
    <xf numFmtId="3" fontId="8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7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/>
    <xf numFmtId="3" fontId="5" fillId="0" borderId="0" xfId="0" applyNumberFormat="1" applyFont="1" applyFill="1" applyAlignment="1">
      <alignment vertical="center" wrapText="1"/>
    </xf>
    <xf numFmtId="0" fontId="8" fillId="0" borderId="0" xfId="0" applyFont="1" applyFill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6" fillId="0" borderId="9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</cellXfs>
  <cellStyles count="27">
    <cellStyle name="Обычный" xfId="0" builtinId="0"/>
    <cellStyle name="Обычный 2" xfId="3"/>
    <cellStyle name="Обычный 2 2" xfId="7"/>
    <cellStyle name="Обычный 2 2 2" xfId="26"/>
    <cellStyle name="Обычный 2 2 3" xfId="25"/>
    <cellStyle name="Обычный 2 3" xfId="8"/>
    <cellStyle name="Обычный 2 4" xfId="6"/>
    <cellStyle name="Обычный 3" xfId="9"/>
    <cellStyle name="Обычный 3 2" xfId="10"/>
    <cellStyle name="Обычный 3 2 2" xfId="18"/>
    <cellStyle name="Обычный 3 3" xfId="11"/>
    <cellStyle name="Обычный 3 3 2" xfId="19"/>
    <cellStyle name="Обычный 3 4" xfId="12"/>
    <cellStyle name="Обычный 3 4 2" xfId="20"/>
    <cellStyle name="Обычный 3 5" xfId="24"/>
    <cellStyle name="Обычный 4" xfId="13"/>
    <cellStyle name="Обычный 4 2" xfId="22"/>
    <cellStyle name="Обычный 4 3" xfId="21"/>
    <cellStyle name="Обычный 5" xfId="16"/>
    <cellStyle name="Обычный 6" xfId="15"/>
    <cellStyle name="Обычный 7" xfId="23"/>
    <cellStyle name="Обычный 8" xfId="4"/>
    <cellStyle name="Обычный_Динамика демографических показателей май 2009" xfId="2"/>
    <cellStyle name="Финансовый" xfId="1" builtinId="3"/>
    <cellStyle name="Финансовый 2" xfId="14"/>
    <cellStyle name="Финансовый 3" xfId="17"/>
    <cellStyle name="Финансов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selection activeCell="V21" sqref="V21"/>
    </sheetView>
  </sheetViews>
  <sheetFormatPr defaultColWidth="9.140625" defaultRowHeight="11.25"/>
  <cols>
    <col min="1" max="1" width="23.140625" style="3" customWidth="1"/>
    <col min="2" max="22" width="5.7109375" style="3" customWidth="1"/>
    <col min="23" max="23" width="5.5703125" style="3" customWidth="1"/>
    <col min="24" max="24" width="5.7109375" style="3" customWidth="1"/>
    <col min="25" max="16384" width="9.140625" style="3"/>
  </cols>
  <sheetData>
    <row r="1" spans="1:24">
      <c r="X1" s="148" t="s">
        <v>135</v>
      </c>
    </row>
    <row r="2" spans="1:24">
      <c r="X2" s="97" t="s">
        <v>142</v>
      </c>
    </row>
    <row r="3" spans="1:24" ht="12.75" customHeight="1">
      <c r="A3" s="164" t="s">
        <v>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</row>
    <row r="4" spans="1:24">
      <c r="A4" s="116"/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3"/>
      <c r="N4" s="6"/>
      <c r="W4" s="6"/>
    </row>
    <row r="5" spans="1:24">
      <c r="A5" s="1"/>
      <c r="B5" s="92">
        <v>2003</v>
      </c>
      <c r="C5" s="92">
        <v>2004</v>
      </c>
      <c r="D5" s="92">
        <v>2005</v>
      </c>
      <c r="E5" s="92">
        <v>2006</v>
      </c>
      <c r="F5" s="92">
        <v>2007</v>
      </c>
      <c r="G5" s="99">
        <v>2008</v>
      </c>
      <c r="H5" s="99">
        <v>2009</v>
      </c>
      <c r="I5" s="99">
        <v>2010</v>
      </c>
      <c r="J5" s="99">
        <v>2011</v>
      </c>
      <c r="K5" s="99">
        <v>2012</v>
      </c>
      <c r="L5" s="99">
        <v>2013</v>
      </c>
      <c r="M5" s="99">
        <v>2014</v>
      </c>
      <c r="N5" s="99">
        <v>2015</v>
      </c>
      <c r="O5" s="99">
        <v>2016</v>
      </c>
      <c r="P5" s="99">
        <v>2017</v>
      </c>
      <c r="Q5" s="99">
        <v>2018</v>
      </c>
      <c r="R5" s="99">
        <v>2019</v>
      </c>
      <c r="S5" s="99">
        <v>2020</v>
      </c>
      <c r="T5" s="99">
        <v>2021</v>
      </c>
      <c r="U5" s="99">
        <v>2022</v>
      </c>
      <c r="V5" s="100">
        <v>2023</v>
      </c>
      <c r="W5" s="136">
        <v>2024</v>
      </c>
      <c r="X5" s="147">
        <v>2025</v>
      </c>
    </row>
    <row r="6" spans="1:24" ht="13.5" customHeight="1">
      <c r="A6" s="22" t="s">
        <v>26</v>
      </c>
      <c r="B6" s="23">
        <v>14013</v>
      </c>
      <c r="C6" s="23">
        <v>15302</v>
      </c>
      <c r="D6" s="23">
        <v>14517</v>
      </c>
      <c r="E6" s="23">
        <v>16038</v>
      </c>
      <c r="F6" s="23">
        <v>15942</v>
      </c>
      <c r="G6" s="23">
        <v>13739</v>
      </c>
      <c r="H6" s="23">
        <v>12534</v>
      </c>
      <c r="I6" s="23">
        <v>12008</v>
      </c>
      <c r="J6" s="23">
        <v>11955</v>
      </c>
      <c r="K6" s="23">
        <v>14168</v>
      </c>
      <c r="L6" s="24">
        <v>23359</v>
      </c>
      <c r="M6" s="23">
        <v>20378</v>
      </c>
      <c r="N6" s="23">
        <v>18890</v>
      </c>
      <c r="O6" s="23">
        <v>17974</v>
      </c>
      <c r="P6" s="23">
        <v>17019</v>
      </c>
      <c r="Q6" s="23">
        <v>15771</v>
      </c>
      <c r="R6" s="23">
        <v>16614</v>
      </c>
      <c r="S6" s="23">
        <v>13515</v>
      </c>
      <c r="T6" s="25">
        <v>13940</v>
      </c>
      <c r="U6" s="25">
        <v>14834</v>
      </c>
      <c r="V6" s="25">
        <v>15886</v>
      </c>
      <c r="W6" s="25">
        <v>31597</v>
      </c>
      <c r="X6" s="25">
        <v>36146</v>
      </c>
    </row>
    <row r="7" spans="1:24" ht="15.75" customHeight="1">
      <c r="A7" s="22" t="s">
        <v>27</v>
      </c>
      <c r="B7" s="23">
        <v>2754</v>
      </c>
      <c r="C7" s="23">
        <v>3136</v>
      </c>
      <c r="D7" s="23">
        <v>3374</v>
      </c>
      <c r="E7" s="23">
        <v>4271</v>
      </c>
      <c r="F7" s="23">
        <v>4365</v>
      </c>
      <c r="G7" s="23">
        <v>3351</v>
      </c>
      <c r="H7" s="23">
        <v>2898</v>
      </c>
      <c r="I7" s="23">
        <v>2797</v>
      </c>
      <c r="J7" s="23">
        <v>2449</v>
      </c>
      <c r="K7" s="23">
        <v>3022</v>
      </c>
      <c r="L7" s="23">
        <v>3037</v>
      </c>
      <c r="M7" s="23">
        <v>2585</v>
      </c>
      <c r="N7" s="23">
        <v>2453</v>
      </c>
      <c r="O7" s="23">
        <v>2390</v>
      </c>
      <c r="P7" s="23">
        <v>2086</v>
      </c>
      <c r="Q7" s="23">
        <v>2096</v>
      </c>
      <c r="R7" s="25">
        <v>1947</v>
      </c>
      <c r="S7" s="25">
        <v>1997</v>
      </c>
      <c r="T7" s="25">
        <v>2270</v>
      </c>
      <c r="U7" s="25">
        <v>2425</v>
      </c>
      <c r="V7" s="25">
        <v>2544</v>
      </c>
      <c r="W7" s="25">
        <v>1950</v>
      </c>
      <c r="X7" s="25">
        <v>2330</v>
      </c>
    </row>
    <row r="8" spans="1:24">
      <c r="A8" s="26" t="s">
        <v>28</v>
      </c>
      <c r="B8" s="27">
        <v>16951</v>
      </c>
      <c r="C8" s="27">
        <v>18794</v>
      </c>
      <c r="D8" s="27">
        <v>17422</v>
      </c>
      <c r="E8" s="27">
        <v>19389</v>
      </c>
      <c r="F8" s="27">
        <v>18951</v>
      </c>
      <c r="G8" s="27">
        <v>16400</v>
      </c>
      <c r="H8" s="27">
        <v>14788</v>
      </c>
      <c r="I8" s="27">
        <v>13878</v>
      </c>
      <c r="J8" s="27">
        <v>22902</v>
      </c>
      <c r="K8" s="27">
        <v>17488</v>
      </c>
      <c r="L8" s="27">
        <v>29872</v>
      </c>
      <c r="M8" s="27">
        <v>25942</v>
      </c>
      <c r="N8" s="27">
        <v>24055</v>
      </c>
      <c r="O8" s="27">
        <v>23389</v>
      </c>
      <c r="P8" s="27">
        <v>22256</v>
      </c>
      <c r="Q8" s="27">
        <v>20445</v>
      </c>
      <c r="R8" s="28">
        <v>15420</v>
      </c>
      <c r="S8" s="28">
        <v>17844</v>
      </c>
      <c r="T8" s="28">
        <v>18096</v>
      </c>
      <c r="U8" s="28">
        <v>19135</v>
      </c>
      <c r="V8" s="28">
        <v>19553</v>
      </c>
      <c r="W8" s="28">
        <v>30421</v>
      </c>
      <c r="X8" s="28">
        <v>49220</v>
      </c>
    </row>
    <row r="9" spans="1:24">
      <c r="A9" s="2" t="s">
        <v>113</v>
      </c>
      <c r="P9" s="4"/>
      <c r="W9" s="6"/>
    </row>
    <row r="10" spans="1:24">
      <c r="W10" s="6"/>
    </row>
    <row r="11" spans="1:24">
      <c r="W11" s="6"/>
    </row>
    <row r="12" spans="1:24">
      <c r="W12" s="6"/>
    </row>
  </sheetData>
  <mergeCells count="2">
    <mergeCell ref="B4:M4"/>
    <mergeCell ref="A3:X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zoomScaleNormal="100" workbookViewId="0">
      <selection activeCell="A5" sqref="A5:A7"/>
    </sheetView>
  </sheetViews>
  <sheetFormatPr defaultRowHeight="11.25"/>
  <cols>
    <col min="1" max="1" width="19.140625" style="3" customWidth="1"/>
    <col min="2" max="10" width="6.140625" style="3" customWidth="1"/>
    <col min="11" max="12" width="6.28515625" style="3" customWidth="1"/>
    <col min="13" max="54" width="6.140625" style="3" customWidth="1"/>
    <col min="55" max="55" width="7.140625" style="3" customWidth="1"/>
    <col min="56" max="56" width="7.42578125" style="3" customWidth="1"/>
    <col min="57" max="16384" width="9.140625" style="3"/>
  </cols>
  <sheetData>
    <row r="1" spans="1:57">
      <c r="BD1" s="148" t="s">
        <v>135</v>
      </c>
    </row>
    <row r="2" spans="1:57">
      <c r="BD2" s="88" t="s">
        <v>142</v>
      </c>
    </row>
    <row r="3" spans="1:57" ht="15" customHeight="1">
      <c r="A3" s="202" t="s">
        <v>96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</row>
    <row r="4" spans="1:57">
      <c r="A4" s="13"/>
      <c r="B4" s="14"/>
      <c r="C4" s="14"/>
      <c r="M4" s="14"/>
      <c r="N4" s="14"/>
      <c r="Q4" s="4"/>
      <c r="R4" s="4"/>
      <c r="S4" s="4"/>
      <c r="T4" s="4"/>
      <c r="U4" s="4"/>
      <c r="V4" s="4"/>
      <c r="W4" s="4"/>
      <c r="X4" s="14"/>
      <c r="Y4" s="14"/>
      <c r="AI4" s="10"/>
      <c r="AJ4" s="10"/>
      <c r="AT4" s="7"/>
      <c r="AW4" s="7"/>
      <c r="AX4" s="7"/>
      <c r="BC4" s="7"/>
      <c r="BD4" s="7" t="s">
        <v>88</v>
      </c>
    </row>
    <row r="5" spans="1:57" ht="15" customHeight="1">
      <c r="A5" s="204"/>
      <c r="B5" s="205" t="s">
        <v>97</v>
      </c>
      <c r="C5" s="206"/>
      <c r="D5" s="206"/>
      <c r="E5" s="206"/>
      <c r="F5" s="206"/>
      <c r="G5" s="206"/>
      <c r="H5" s="206"/>
      <c r="I5" s="206"/>
      <c r="J5" s="206"/>
      <c r="K5" s="206"/>
      <c r="L5" s="207"/>
      <c r="M5" s="165" t="s">
        <v>123</v>
      </c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7"/>
      <c r="AI5" s="181" t="s">
        <v>124</v>
      </c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65"/>
      <c r="BE5" s="6"/>
    </row>
    <row r="6" spans="1:57" ht="15" customHeight="1">
      <c r="A6" s="204"/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10"/>
      <c r="M6" s="165" t="s">
        <v>98</v>
      </c>
      <c r="N6" s="166"/>
      <c r="O6" s="166"/>
      <c r="P6" s="166"/>
      <c r="Q6" s="166"/>
      <c r="R6" s="166"/>
      <c r="S6" s="166"/>
      <c r="T6" s="166"/>
      <c r="U6" s="166"/>
      <c r="V6" s="166"/>
      <c r="W6" s="167"/>
      <c r="X6" s="165" t="s">
        <v>99</v>
      </c>
      <c r="Y6" s="166"/>
      <c r="Z6" s="166"/>
      <c r="AA6" s="166"/>
      <c r="AB6" s="166"/>
      <c r="AC6" s="166"/>
      <c r="AD6" s="166"/>
      <c r="AE6" s="166"/>
      <c r="AF6" s="166"/>
      <c r="AG6" s="166"/>
      <c r="AH6" s="167"/>
      <c r="AI6" s="208" t="s">
        <v>98</v>
      </c>
      <c r="AJ6" s="209"/>
      <c r="AK6" s="209"/>
      <c r="AL6" s="209"/>
      <c r="AM6" s="209"/>
      <c r="AN6" s="209"/>
      <c r="AO6" s="209"/>
      <c r="AP6" s="209"/>
      <c r="AQ6" s="209"/>
      <c r="AR6" s="209"/>
      <c r="AS6" s="210"/>
      <c r="AT6" s="181" t="s">
        <v>99</v>
      </c>
      <c r="AU6" s="181"/>
      <c r="AV6" s="181"/>
      <c r="AW6" s="181"/>
      <c r="AX6" s="181"/>
      <c r="AY6" s="181"/>
      <c r="AZ6" s="181"/>
      <c r="BA6" s="181"/>
      <c r="BB6" s="181"/>
      <c r="BC6" s="181"/>
      <c r="BD6" s="165"/>
      <c r="BE6" s="6"/>
    </row>
    <row r="7" spans="1:57">
      <c r="A7" s="204"/>
      <c r="B7" s="87">
        <v>2015</v>
      </c>
      <c r="C7" s="87">
        <v>2016</v>
      </c>
      <c r="D7" s="87">
        <v>2017</v>
      </c>
      <c r="E7" s="87">
        <v>2018</v>
      </c>
      <c r="F7" s="87">
        <v>2019</v>
      </c>
      <c r="G7" s="87">
        <v>2020</v>
      </c>
      <c r="H7" s="87">
        <v>2021</v>
      </c>
      <c r="I7" s="87">
        <v>2022</v>
      </c>
      <c r="J7" s="87">
        <v>2023</v>
      </c>
      <c r="K7" s="131">
        <v>2024</v>
      </c>
      <c r="L7" s="143">
        <v>2025</v>
      </c>
      <c r="M7" s="87">
        <v>2015</v>
      </c>
      <c r="N7" s="87">
        <v>2016</v>
      </c>
      <c r="O7" s="87">
        <v>2017</v>
      </c>
      <c r="P7" s="87">
        <v>2018</v>
      </c>
      <c r="Q7" s="87">
        <v>2019</v>
      </c>
      <c r="R7" s="87">
        <v>2020</v>
      </c>
      <c r="S7" s="87">
        <v>2021</v>
      </c>
      <c r="T7" s="87">
        <v>2022</v>
      </c>
      <c r="U7" s="87">
        <v>2023</v>
      </c>
      <c r="V7" s="131">
        <v>2024</v>
      </c>
      <c r="W7" s="143">
        <v>2025</v>
      </c>
      <c r="X7" s="87">
        <v>2015</v>
      </c>
      <c r="Y7" s="87">
        <v>2016</v>
      </c>
      <c r="Z7" s="87">
        <v>2017</v>
      </c>
      <c r="AA7" s="87">
        <v>2018</v>
      </c>
      <c r="AB7" s="87">
        <v>2019</v>
      </c>
      <c r="AC7" s="87">
        <v>2020</v>
      </c>
      <c r="AD7" s="87">
        <v>2021</v>
      </c>
      <c r="AE7" s="87">
        <v>2022</v>
      </c>
      <c r="AF7" s="87">
        <v>2023</v>
      </c>
      <c r="AG7" s="131">
        <v>2024</v>
      </c>
      <c r="AH7" s="143">
        <v>2025</v>
      </c>
      <c r="AI7" s="87">
        <v>2015</v>
      </c>
      <c r="AJ7" s="87">
        <v>2016</v>
      </c>
      <c r="AK7" s="87">
        <v>2017</v>
      </c>
      <c r="AL7" s="87">
        <v>2018</v>
      </c>
      <c r="AM7" s="87">
        <v>2019</v>
      </c>
      <c r="AN7" s="87">
        <v>2020</v>
      </c>
      <c r="AO7" s="89">
        <v>2021</v>
      </c>
      <c r="AP7" s="89">
        <v>2022</v>
      </c>
      <c r="AQ7" s="89">
        <v>2023</v>
      </c>
      <c r="AR7" s="137">
        <v>2024</v>
      </c>
      <c r="AS7" s="149">
        <v>2025</v>
      </c>
      <c r="AT7" s="155">
        <v>2015</v>
      </c>
      <c r="AU7" s="155">
        <v>2016</v>
      </c>
      <c r="AV7" s="155">
        <v>2017</v>
      </c>
      <c r="AW7" s="155">
        <v>2018</v>
      </c>
      <c r="AX7" s="155">
        <v>2019</v>
      </c>
      <c r="AY7" s="155">
        <v>2020</v>
      </c>
      <c r="AZ7" s="156">
        <v>2021</v>
      </c>
      <c r="BA7" s="156">
        <v>2022</v>
      </c>
      <c r="BB7" s="157">
        <v>2023</v>
      </c>
      <c r="BC7" s="157">
        <v>2024</v>
      </c>
      <c r="BD7" s="157">
        <v>2025</v>
      </c>
      <c r="BE7" s="6"/>
    </row>
    <row r="8" spans="1:57">
      <c r="A8" s="30" t="s">
        <v>4</v>
      </c>
      <c r="B8" s="29">
        <v>26508</v>
      </c>
      <c r="C8" s="29">
        <v>25779</v>
      </c>
      <c r="D8" s="29">
        <v>24342</v>
      </c>
      <c r="E8" s="29">
        <v>22541</v>
      </c>
      <c r="F8" s="29">
        <v>24585</v>
      </c>
      <c r="G8" s="29">
        <v>19841</v>
      </c>
      <c r="H8" s="29">
        <v>20366</v>
      </c>
      <c r="I8" s="29">
        <v>21560</v>
      </c>
      <c r="J8" s="29">
        <v>22097</v>
      </c>
      <c r="K8" s="29">
        <v>43452</v>
      </c>
      <c r="L8" s="29">
        <v>51550</v>
      </c>
      <c r="M8" s="29">
        <v>1816</v>
      </c>
      <c r="N8" s="29">
        <v>1724</v>
      </c>
      <c r="O8" s="29">
        <v>1488</v>
      </c>
      <c r="P8" s="29">
        <v>1526</v>
      </c>
      <c r="Q8" s="29">
        <v>1737</v>
      </c>
      <c r="R8" s="29">
        <v>1491</v>
      </c>
      <c r="S8" s="29">
        <v>1660</v>
      </c>
      <c r="T8" s="29">
        <v>1803</v>
      </c>
      <c r="U8" s="29">
        <v>1826</v>
      </c>
      <c r="V8" s="29">
        <v>1787</v>
      </c>
      <c r="W8" s="29">
        <v>1671</v>
      </c>
      <c r="X8" s="29">
        <v>637</v>
      </c>
      <c r="Y8" s="29">
        <v>659</v>
      </c>
      <c r="Z8" s="29">
        <v>598</v>
      </c>
      <c r="AA8" s="29">
        <v>570</v>
      </c>
      <c r="AB8" s="29">
        <v>668</v>
      </c>
      <c r="AC8" s="29">
        <v>506</v>
      </c>
      <c r="AD8" s="29">
        <v>610</v>
      </c>
      <c r="AE8" s="29">
        <v>622</v>
      </c>
      <c r="AF8" s="29">
        <v>718</v>
      </c>
      <c r="AG8" s="29">
        <v>718</v>
      </c>
      <c r="AH8" s="29">
        <v>659</v>
      </c>
      <c r="AI8" s="29">
        <v>13010</v>
      </c>
      <c r="AJ8" s="29">
        <v>12303</v>
      </c>
      <c r="AK8" s="29">
        <v>11897</v>
      </c>
      <c r="AL8" s="29">
        <v>10877</v>
      </c>
      <c r="AM8" s="29">
        <v>11929</v>
      </c>
      <c r="AN8" s="29">
        <v>9962</v>
      </c>
      <c r="AO8" s="29">
        <v>9778</v>
      </c>
      <c r="AP8" s="29">
        <v>10575</v>
      </c>
      <c r="AQ8" s="29">
        <v>11219</v>
      </c>
      <c r="AR8" s="29">
        <v>22670</v>
      </c>
      <c r="AS8" s="29">
        <v>26172</v>
      </c>
      <c r="AT8" s="29">
        <v>11045</v>
      </c>
      <c r="AU8" s="29">
        <v>11086</v>
      </c>
      <c r="AV8" s="29">
        <v>10359</v>
      </c>
      <c r="AW8" s="29">
        <v>9568</v>
      </c>
      <c r="AX8" s="29">
        <v>10251</v>
      </c>
      <c r="AY8" s="29">
        <v>7882</v>
      </c>
      <c r="AZ8" s="29">
        <v>8318</v>
      </c>
      <c r="BA8" s="29">
        <v>8560</v>
      </c>
      <c r="BB8" s="29">
        <v>8334</v>
      </c>
      <c r="BC8" s="29">
        <v>18203</v>
      </c>
      <c r="BD8" s="4">
        <v>23048</v>
      </c>
      <c r="BE8" s="6"/>
    </row>
    <row r="9" spans="1:57">
      <c r="A9" s="3" t="s">
        <v>115</v>
      </c>
      <c r="B9" s="29" t="s">
        <v>16</v>
      </c>
      <c r="C9" s="29" t="s">
        <v>16</v>
      </c>
      <c r="D9" s="29" t="s">
        <v>16</v>
      </c>
      <c r="E9" s="29" t="s">
        <v>16</v>
      </c>
      <c r="F9" s="29" t="s">
        <v>16</v>
      </c>
      <c r="G9" s="29" t="s">
        <v>16</v>
      </c>
      <c r="H9" s="29" t="s">
        <v>16</v>
      </c>
      <c r="I9" s="29">
        <v>191</v>
      </c>
      <c r="J9" s="29">
        <v>887</v>
      </c>
      <c r="K9" s="29">
        <v>1702</v>
      </c>
      <c r="L9" s="214">
        <v>1727</v>
      </c>
      <c r="M9" s="29" t="s">
        <v>16</v>
      </c>
      <c r="N9" s="29" t="s">
        <v>16</v>
      </c>
      <c r="O9" s="29" t="s">
        <v>16</v>
      </c>
      <c r="P9" s="29" t="s">
        <v>16</v>
      </c>
      <c r="Q9" s="29" t="s">
        <v>16</v>
      </c>
      <c r="R9" s="29" t="s">
        <v>16</v>
      </c>
      <c r="S9" s="29" t="s">
        <v>16</v>
      </c>
      <c r="T9" s="29">
        <v>25</v>
      </c>
      <c r="U9" s="29">
        <v>70</v>
      </c>
      <c r="V9" s="29">
        <v>71</v>
      </c>
      <c r="W9" s="29">
        <v>68</v>
      </c>
      <c r="X9" s="29" t="s">
        <v>16</v>
      </c>
      <c r="Y9" s="29" t="s">
        <v>16</v>
      </c>
      <c r="Z9" s="29" t="s">
        <v>16</v>
      </c>
      <c r="AA9" s="29" t="s">
        <v>16</v>
      </c>
      <c r="AB9" s="29" t="s">
        <v>16</v>
      </c>
      <c r="AC9" s="29" t="s">
        <v>16</v>
      </c>
      <c r="AD9" s="29" t="s">
        <v>16</v>
      </c>
      <c r="AE9" s="29">
        <v>15</v>
      </c>
      <c r="AF9" s="29">
        <v>14</v>
      </c>
      <c r="AG9" s="29">
        <v>29</v>
      </c>
      <c r="AH9" s="29">
        <v>27</v>
      </c>
      <c r="AI9" s="29" t="s">
        <v>16</v>
      </c>
      <c r="AJ9" s="29" t="s">
        <v>16</v>
      </c>
      <c r="AK9" s="29" t="s">
        <v>16</v>
      </c>
      <c r="AL9" s="29" t="s">
        <v>16</v>
      </c>
      <c r="AM9" s="29" t="s">
        <v>16</v>
      </c>
      <c r="AN9" s="29" t="s">
        <v>16</v>
      </c>
      <c r="AO9" s="29" t="s">
        <v>16</v>
      </c>
      <c r="AP9" s="29">
        <v>77</v>
      </c>
      <c r="AQ9" s="29">
        <v>416</v>
      </c>
      <c r="AR9" s="29">
        <v>806</v>
      </c>
      <c r="AS9" s="29">
        <v>809</v>
      </c>
      <c r="AT9" s="29" t="s">
        <v>16</v>
      </c>
      <c r="AU9" s="29" t="s">
        <v>16</v>
      </c>
      <c r="AV9" s="29" t="s">
        <v>16</v>
      </c>
      <c r="AW9" s="29" t="s">
        <v>16</v>
      </c>
      <c r="AX9" s="29" t="s">
        <v>16</v>
      </c>
      <c r="AY9" s="29" t="s">
        <v>16</v>
      </c>
      <c r="AZ9" s="29" t="s">
        <v>16</v>
      </c>
      <c r="BA9" s="29">
        <v>74</v>
      </c>
      <c r="BB9" s="29">
        <v>387</v>
      </c>
      <c r="BC9" s="29">
        <v>796</v>
      </c>
      <c r="BD9" s="3">
        <v>823</v>
      </c>
      <c r="BE9" s="6"/>
    </row>
    <row r="10" spans="1:57">
      <c r="A10" s="3" t="s">
        <v>5</v>
      </c>
      <c r="B10" s="29">
        <v>863</v>
      </c>
      <c r="C10" s="29">
        <v>910</v>
      </c>
      <c r="D10" s="29">
        <v>1024</v>
      </c>
      <c r="E10" s="29">
        <v>894</v>
      </c>
      <c r="F10" s="29">
        <v>1203</v>
      </c>
      <c r="G10" s="29">
        <v>980</v>
      </c>
      <c r="H10" s="29">
        <v>1260</v>
      </c>
      <c r="I10" s="29">
        <v>1044</v>
      </c>
      <c r="J10" s="29">
        <v>978</v>
      </c>
      <c r="K10" s="29">
        <v>1401</v>
      </c>
      <c r="L10" s="214">
        <v>1820</v>
      </c>
      <c r="M10" s="29">
        <v>71</v>
      </c>
      <c r="N10" s="29">
        <v>77</v>
      </c>
      <c r="O10" s="29">
        <v>95</v>
      </c>
      <c r="P10" s="29">
        <v>75</v>
      </c>
      <c r="Q10" s="29">
        <v>73</v>
      </c>
      <c r="R10" s="29">
        <v>81</v>
      </c>
      <c r="S10" s="29">
        <v>78</v>
      </c>
      <c r="T10" s="29">
        <v>90</v>
      </c>
      <c r="U10" s="29">
        <v>76</v>
      </c>
      <c r="V10" s="29">
        <v>72</v>
      </c>
      <c r="W10" s="29">
        <v>69</v>
      </c>
      <c r="X10" s="29">
        <v>28</v>
      </c>
      <c r="Y10" s="29">
        <v>37</v>
      </c>
      <c r="Z10" s="29">
        <v>40</v>
      </c>
      <c r="AA10" s="29">
        <v>19</v>
      </c>
      <c r="AB10" s="29">
        <v>32</v>
      </c>
      <c r="AC10" s="29">
        <v>23</v>
      </c>
      <c r="AD10" s="29">
        <v>32</v>
      </c>
      <c r="AE10" s="29">
        <v>22</v>
      </c>
      <c r="AF10" s="29">
        <v>41</v>
      </c>
      <c r="AG10" s="29">
        <v>33</v>
      </c>
      <c r="AH10" s="29">
        <v>35</v>
      </c>
      <c r="AI10" s="29">
        <v>430</v>
      </c>
      <c r="AJ10" s="29">
        <v>462</v>
      </c>
      <c r="AK10" s="29">
        <v>498</v>
      </c>
      <c r="AL10" s="29">
        <v>482</v>
      </c>
      <c r="AM10" s="29">
        <v>619</v>
      </c>
      <c r="AN10" s="29">
        <v>506</v>
      </c>
      <c r="AO10" s="29">
        <v>610</v>
      </c>
      <c r="AP10" s="29">
        <v>516</v>
      </c>
      <c r="AQ10" s="29">
        <v>504</v>
      </c>
      <c r="AR10" s="29">
        <v>727</v>
      </c>
      <c r="AS10" s="29">
        <v>907</v>
      </c>
      <c r="AT10" s="29">
        <v>334</v>
      </c>
      <c r="AU10" s="29">
        <v>334</v>
      </c>
      <c r="AV10" s="29">
        <v>391</v>
      </c>
      <c r="AW10" s="29">
        <v>318</v>
      </c>
      <c r="AX10" s="29">
        <v>479</v>
      </c>
      <c r="AY10" s="29">
        <v>370</v>
      </c>
      <c r="AZ10" s="29">
        <v>540</v>
      </c>
      <c r="BA10" s="29">
        <v>416</v>
      </c>
      <c r="BB10" s="29">
        <v>357</v>
      </c>
      <c r="BC10" s="29">
        <v>569</v>
      </c>
      <c r="BD10" s="3">
        <v>809</v>
      </c>
      <c r="BE10" s="6"/>
    </row>
    <row r="11" spans="1:57">
      <c r="A11" s="3" t="s">
        <v>6</v>
      </c>
      <c r="B11" s="29">
        <v>1149</v>
      </c>
      <c r="C11" s="29">
        <v>894</v>
      </c>
      <c r="D11" s="29">
        <v>896</v>
      </c>
      <c r="E11" s="29">
        <v>891</v>
      </c>
      <c r="F11" s="29">
        <v>1283</v>
      </c>
      <c r="G11" s="29">
        <v>900</v>
      </c>
      <c r="H11" s="29">
        <v>886</v>
      </c>
      <c r="I11" s="29">
        <v>870</v>
      </c>
      <c r="J11" s="29">
        <v>960</v>
      </c>
      <c r="K11" s="29">
        <v>2584</v>
      </c>
      <c r="L11" s="214">
        <v>3053</v>
      </c>
      <c r="M11" s="29">
        <v>77</v>
      </c>
      <c r="N11" s="29">
        <v>50</v>
      </c>
      <c r="O11" s="29">
        <v>56</v>
      </c>
      <c r="P11" s="29">
        <v>70</v>
      </c>
      <c r="Q11" s="29">
        <v>76</v>
      </c>
      <c r="R11" s="29">
        <v>61</v>
      </c>
      <c r="S11" s="29">
        <v>65</v>
      </c>
      <c r="T11" s="29">
        <v>61</v>
      </c>
      <c r="U11" s="29">
        <v>128</v>
      </c>
      <c r="V11" s="29">
        <v>120</v>
      </c>
      <c r="W11" s="29">
        <v>98</v>
      </c>
      <c r="X11" s="29">
        <v>26</v>
      </c>
      <c r="Y11" s="29">
        <v>21</v>
      </c>
      <c r="Z11" s="29">
        <v>20</v>
      </c>
      <c r="AA11" s="29">
        <v>25</v>
      </c>
      <c r="AB11" s="29">
        <v>34</v>
      </c>
      <c r="AC11" s="29">
        <v>38</v>
      </c>
      <c r="AD11" s="29">
        <v>30</v>
      </c>
      <c r="AE11" s="29">
        <v>33</v>
      </c>
      <c r="AF11" s="29">
        <v>41</v>
      </c>
      <c r="AG11" s="29">
        <v>46</v>
      </c>
      <c r="AH11" s="29">
        <v>36</v>
      </c>
      <c r="AI11" s="29">
        <v>572</v>
      </c>
      <c r="AJ11" s="29">
        <v>418</v>
      </c>
      <c r="AK11" s="29">
        <v>423</v>
      </c>
      <c r="AL11" s="29">
        <v>418</v>
      </c>
      <c r="AM11" s="29">
        <v>610</v>
      </c>
      <c r="AN11" s="29">
        <v>454</v>
      </c>
      <c r="AO11" s="29">
        <v>441</v>
      </c>
      <c r="AP11" s="29">
        <v>412</v>
      </c>
      <c r="AQ11" s="29">
        <v>448</v>
      </c>
      <c r="AR11" s="29">
        <v>1373</v>
      </c>
      <c r="AS11" s="29">
        <v>1574</v>
      </c>
      <c r="AT11" s="29">
        <v>474</v>
      </c>
      <c r="AU11" s="29">
        <v>405</v>
      </c>
      <c r="AV11" s="29">
        <v>397</v>
      </c>
      <c r="AW11" s="29">
        <v>378</v>
      </c>
      <c r="AX11" s="29">
        <v>563</v>
      </c>
      <c r="AY11" s="29">
        <v>347</v>
      </c>
      <c r="AZ11" s="29">
        <v>350</v>
      </c>
      <c r="BA11" s="29">
        <v>364</v>
      </c>
      <c r="BB11" s="29">
        <v>343</v>
      </c>
      <c r="BC11" s="29">
        <v>1045</v>
      </c>
      <c r="BD11" s="3">
        <v>1345</v>
      </c>
      <c r="BE11" s="6"/>
    </row>
    <row r="12" spans="1:57">
      <c r="A12" s="3" t="s">
        <v>7</v>
      </c>
      <c r="B12" s="29">
        <v>2621</v>
      </c>
      <c r="C12" s="29">
        <v>3316</v>
      </c>
      <c r="D12" s="29">
        <v>3026</v>
      </c>
      <c r="E12" s="29">
        <v>3598</v>
      </c>
      <c r="F12" s="29">
        <v>3884</v>
      </c>
      <c r="G12" s="29">
        <v>3541</v>
      </c>
      <c r="H12" s="29">
        <v>3694</v>
      </c>
      <c r="I12" s="29">
        <v>3272</v>
      </c>
      <c r="J12" s="29">
        <v>1911</v>
      </c>
      <c r="K12" s="29">
        <v>4749</v>
      </c>
      <c r="L12" s="214">
        <v>5987</v>
      </c>
      <c r="M12" s="29">
        <v>337</v>
      </c>
      <c r="N12" s="29">
        <v>371</v>
      </c>
      <c r="O12" s="29">
        <v>285</v>
      </c>
      <c r="P12" s="29">
        <v>296</v>
      </c>
      <c r="Q12" s="29">
        <v>354</v>
      </c>
      <c r="R12" s="29">
        <v>288</v>
      </c>
      <c r="S12" s="29">
        <v>327</v>
      </c>
      <c r="T12" s="29">
        <v>322</v>
      </c>
      <c r="U12" s="29">
        <v>243</v>
      </c>
      <c r="V12" s="29">
        <v>276</v>
      </c>
      <c r="W12" s="29">
        <v>282</v>
      </c>
      <c r="X12" s="29">
        <v>126</v>
      </c>
      <c r="Y12" s="29">
        <v>131</v>
      </c>
      <c r="Z12" s="29">
        <v>109</v>
      </c>
      <c r="AA12" s="29">
        <v>89</v>
      </c>
      <c r="AB12" s="29">
        <v>149</v>
      </c>
      <c r="AC12" s="29">
        <v>91</v>
      </c>
      <c r="AD12" s="29">
        <v>136</v>
      </c>
      <c r="AE12" s="29">
        <v>107</v>
      </c>
      <c r="AF12" s="29">
        <v>76</v>
      </c>
      <c r="AG12" s="29">
        <v>103</v>
      </c>
      <c r="AH12" s="29">
        <v>92</v>
      </c>
      <c r="AI12" s="29">
        <v>1331</v>
      </c>
      <c r="AJ12" s="29">
        <v>1596</v>
      </c>
      <c r="AK12" s="29">
        <v>1475</v>
      </c>
      <c r="AL12" s="29">
        <v>1856</v>
      </c>
      <c r="AM12" s="29">
        <v>1943</v>
      </c>
      <c r="AN12" s="29">
        <v>1824</v>
      </c>
      <c r="AO12" s="29">
        <v>1848</v>
      </c>
      <c r="AP12" s="29">
        <v>1622</v>
      </c>
      <c r="AQ12" s="29">
        <v>935</v>
      </c>
      <c r="AR12" s="29">
        <v>2537</v>
      </c>
      <c r="AS12" s="29">
        <v>3253</v>
      </c>
      <c r="AT12" s="29">
        <v>827</v>
      </c>
      <c r="AU12" s="29">
        <v>1214</v>
      </c>
      <c r="AV12" s="29">
        <v>1157</v>
      </c>
      <c r="AW12" s="29">
        <v>1357</v>
      </c>
      <c r="AX12" s="29">
        <v>1438</v>
      </c>
      <c r="AY12" s="29">
        <v>1338</v>
      </c>
      <c r="AZ12" s="29">
        <v>1383</v>
      </c>
      <c r="BA12" s="29">
        <v>1221</v>
      </c>
      <c r="BB12" s="29">
        <v>657</v>
      </c>
      <c r="BC12" s="29">
        <v>1833</v>
      </c>
      <c r="BD12" s="3">
        <v>2360</v>
      </c>
      <c r="BE12" s="6"/>
    </row>
    <row r="13" spans="1:57">
      <c r="A13" s="3" t="s">
        <v>8</v>
      </c>
      <c r="B13" s="29">
        <v>566</v>
      </c>
      <c r="C13" s="29">
        <v>496</v>
      </c>
      <c r="D13" s="29">
        <v>382</v>
      </c>
      <c r="E13" s="29">
        <v>397</v>
      </c>
      <c r="F13" s="29">
        <v>489</v>
      </c>
      <c r="G13" s="29">
        <v>343</v>
      </c>
      <c r="H13" s="29">
        <v>419</v>
      </c>
      <c r="I13" s="29">
        <v>534</v>
      </c>
      <c r="J13" s="29">
        <v>528</v>
      </c>
      <c r="K13" s="29">
        <v>1847</v>
      </c>
      <c r="L13" s="214">
        <v>2785</v>
      </c>
      <c r="M13" s="29">
        <v>56</v>
      </c>
      <c r="N13" s="29">
        <v>51</v>
      </c>
      <c r="O13" s="29">
        <v>35</v>
      </c>
      <c r="P13" s="29">
        <v>47</v>
      </c>
      <c r="Q13" s="29">
        <v>53</v>
      </c>
      <c r="R13" s="29">
        <v>52</v>
      </c>
      <c r="S13" s="29">
        <v>52</v>
      </c>
      <c r="T13" s="29">
        <v>73</v>
      </c>
      <c r="U13" s="29">
        <v>59</v>
      </c>
      <c r="V13" s="29">
        <v>73</v>
      </c>
      <c r="W13" s="29">
        <v>71</v>
      </c>
      <c r="X13" s="29">
        <v>23</v>
      </c>
      <c r="Y13" s="29">
        <v>19</v>
      </c>
      <c r="Z13" s="29">
        <v>19</v>
      </c>
      <c r="AA13" s="29">
        <v>27</v>
      </c>
      <c r="AB13" s="29">
        <v>12</v>
      </c>
      <c r="AC13" s="29">
        <v>17</v>
      </c>
      <c r="AD13" s="29">
        <v>13</v>
      </c>
      <c r="AE13" s="29">
        <v>24</v>
      </c>
      <c r="AF13" s="29">
        <v>35</v>
      </c>
      <c r="AG13" s="29">
        <v>23</v>
      </c>
      <c r="AH13" s="29">
        <v>25</v>
      </c>
      <c r="AI13" s="29">
        <v>260</v>
      </c>
      <c r="AJ13" s="29">
        <v>242</v>
      </c>
      <c r="AK13" s="29">
        <v>183</v>
      </c>
      <c r="AL13" s="29">
        <v>158</v>
      </c>
      <c r="AM13" s="29">
        <v>250</v>
      </c>
      <c r="AN13" s="29">
        <v>157</v>
      </c>
      <c r="AO13" s="29">
        <v>188</v>
      </c>
      <c r="AP13" s="29">
        <v>263</v>
      </c>
      <c r="AQ13" s="29">
        <v>257</v>
      </c>
      <c r="AR13" s="29">
        <v>927</v>
      </c>
      <c r="AS13" s="29">
        <v>1313</v>
      </c>
      <c r="AT13" s="29">
        <v>227</v>
      </c>
      <c r="AU13" s="29">
        <v>184</v>
      </c>
      <c r="AV13" s="29">
        <v>145</v>
      </c>
      <c r="AW13" s="29">
        <v>165</v>
      </c>
      <c r="AX13" s="29">
        <v>174</v>
      </c>
      <c r="AY13" s="29">
        <v>117</v>
      </c>
      <c r="AZ13" s="29">
        <v>166</v>
      </c>
      <c r="BA13" s="29">
        <v>174</v>
      </c>
      <c r="BB13" s="29">
        <v>177</v>
      </c>
      <c r="BC13" s="29">
        <v>824</v>
      </c>
      <c r="BD13" s="3">
        <v>1376</v>
      </c>
      <c r="BE13" s="6"/>
    </row>
    <row r="14" spans="1:57">
      <c r="A14" s="3" t="s">
        <v>9</v>
      </c>
      <c r="B14" s="29">
        <v>741</v>
      </c>
      <c r="C14" s="29">
        <v>638</v>
      </c>
      <c r="D14" s="29">
        <v>633</v>
      </c>
      <c r="E14" s="29">
        <v>560</v>
      </c>
      <c r="F14" s="29">
        <v>671</v>
      </c>
      <c r="G14" s="29">
        <v>538</v>
      </c>
      <c r="H14" s="29">
        <v>549</v>
      </c>
      <c r="I14" s="29">
        <v>533</v>
      </c>
      <c r="J14" s="29">
        <v>647</v>
      </c>
      <c r="K14" s="29">
        <v>1863</v>
      </c>
      <c r="L14" s="214">
        <v>2061</v>
      </c>
      <c r="M14" s="29">
        <v>68</v>
      </c>
      <c r="N14" s="29">
        <v>74</v>
      </c>
      <c r="O14" s="29">
        <v>69</v>
      </c>
      <c r="P14" s="29">
        <v>87</v>
      </c>
      <c r="Q14" s="29">
        <v>94</v>
      </c>
      <c r="R14" s="29">
        <v>62</v>
      </c>
      <c r="S14" s="29">
        <v>75</v>
      </c>
      <c r="T14" s="29">
        <v>81</v>
      </c>
      <c r="U14" s="29">
        <v>81</v>
      </c>
      <c r="V14" s="29">
        <v>77</v>
      </c>
      <c r="W14" s="29">
        <v>56</v>
      </c>
      <c r="X14" s="29">
        <v>31</v>
      </c>
      <c r="Y14" s="29">
        <v>18</v>
      </c>
      <c r="Z14" s="29">
        <v>30</v>
      </c>
      <c r="AA14" s="29">
        <v>24</v>
      </c>
      <c r="AB14" s="29">
        <v>31</v>
      </c>
      <c r="AC14" s="29">
        <v>20</v>
      </c>
      <c r="AD14" s="29">
        <v>27</v>
      </c>
      <c r="AE14" s="29">
        <v>20</v>
      </c>
      <c r="AF14" s="29">
        <v>26</v>
      </c>
      <c r="AG14" s="29">
        <v>26</v>
      </c>
      <c r="AH14" s="29">
        <v>25</v>
      </c>
      <c r="AI14" s="29">
        <v>367</v>
      </c>
      <c r="AJ14" s="29">
        <v>277</v>
      </c>
      <c r="AK14" s="29">
        <v>330</v>
      </c>
      <c r="AL14" s="29">
        <v>271</v>
      </c>
      <c r="AM14" s="29">
        <v>327</v>
      </c>
      <c r="AN14" s="29">
        <v>289</v>
      </c>
      <c r="AO14" s="29">
        <v>248</v>
      </c>
      <c r="AP14" s="29">
        <v>225</v>
      </c>
      <c r="AQ14" s="29">
        <v>307</v>
      </c>
      <c r="AR14" s="29">
        <v>946</v>
      </c>
      <c r="AS14" s="29">
        <v>975</v>
      </c>
      <c r="AT14" s="29">
        <v>275</v>
      </c>
      <c r="AU14" s="29">
        <v>269</v>
      </c>
      <c r="AV14" s="29">
        <v>204</v>
      </c>
      <c r="AW14" s="29">
        <v>178</v>
      </c>
      <c r="AX14" s="29">
        <v>219</v>
      </c>
      <c r="AY14" s="29">
        <v>167</v>
      </c>
      <c r="AZ14" s="29">
        <v>199</v>
      </c>
      <c r="BA14" s="29">
        <v>207</v>
      </c>
      <c r="BB14" s="29">
        <v>233</v>
      </c>
      <c r="BC14" s="29">
        <v>814</v>
      </c>
      <c r="BD14" s="3">
        <v>1005</v>
      </c>
      <c r="BE14" s="6"/>
    </row>
    <row r="15" spans="1:57">
      <c r="A15" s="3" t="s">
        <v>10</v>
      </c>
      <c r="B15" s="29">
        <v>2245</v>
      </c>
      <c r="C15" s="29">
        <v>2453</v>
      </c>
      <c r="D15" s="29">
        <v>2406</v>
      </c>
      <c r="E15" s="29">
        <v>2121</v>
      </c>
      <c r="F15" s="29">
        <v>2142</v>
      </c>
      <c r="G15" s="29">
        <v>1575</v>
      </c>
      <c r="H15" s="29">
        <v>2183</v>
      </c>
      <c r="I15" s="29">
        <v>2458</v>
      </c>
      <c r="J15" s="29">
        <v>2153</v>
      </c>
      <c r="K15" s="29">
        <v>3284</v>
      </c>
      <c r="L15" s="214">
        <v>3276</v>
      </c>
      <c r="M15" s="29">
        <v>186</v>
      </c>
      <c r="N15" s="29">
        <v>148</v>
      </c>
      <c r="O15" s="29">
        <v>103</v>
      </c>
      <c r="P15" s="29">
        <v>99</v>
      </c>
      <c r="Q15" s="29">
        <v>133</v>
      </c>
      <c r="R15" s="29">
        <v>122</v>
      </c>
      <c r="S15" s="29">
        <v>163</v>
      </c>
      <c r="T15" s="29">
        <v>164</v>
      </c>
      <c r="U15" s="29">
        <v>151</v>
      </c>
      <c r="V15" s="29">
        <v>183</v>
      </c>
      <c r="W15" s="29">
        <v>150</v>
      </c>
      <c r="X15" s="29">
        <v>57</v>
      </c>
      <c r="Y15" s="29">
        <v>62</v>
      </c>
      <c r="Z15" s="29">
        <v>63</v>
      </c>
      <c r="AA15" s="29">
        <v>45</v>
      </c>
      <c r="AB15" s="29">
        <v>50</v>
      </c>
      <c r="AC15" s="29">
        <v>42</v>
      </c>
      <c r="AD15" s="29">
        <v>59</v>
      </c>
      <c r="AE15" s="29">
        <v>54</v>
      </c>
      <c r="AF15" s="29">
        <v>64</v>
      </c>
      <c r="AG15" s="29">
        <v>81</v>
      </c>
      <c r="AH15" s="29">
        <v>55</v>
      </c>
      <c r="AI15" s="29">
        <v>1198</v>
      </c>
      <c r="AJ15" s="29">
        <v>1263</v>
      </c>
      <c r="AK15" s="29">
        <v>1250</v>
      </c>
      <c r="AL15" s="29">
        <v>1107</v>
      </c>
      <c r="AM15" s="29">
        <v>1120</v>
      </c>
      <c r="AN15" s="29">
        <v>843</v>
      </c>
      <c r="AO15" s="29">
        <v>1063</v>
      </c>
      <c r="AP15" s="29">
        <v>1243</v>
      </c>
      <c r="AQ15" s="29">
        <v>1121</v>
      </c>
      <c r="AR15" s="29">
        <v>1712</v>
      </c>
      <c r="AS15" s="29">
        <v>1717</v>
      </c>
      <c r="AT15" s="29">
        <v>804</v>
      </c>
      <c r="AU15" s="29">
        <v>980</v>
      </c>
      <c r="AV15" s="29">
        <v>990</v>
      </c>
      <c r="AW15" s="29">
        <v>870</v>
      </c>
      <c r="AX15" s="29">
        <v>839</v>
      </c>
      <c r="AY15" s="29">
        <v>568</v>
      </c>
      <c r="AZ15" s="29">
        <v>898</v>
      </c>
      <c r="BA15" s="29">
        <v>997</v>
      </c>
      <c r="BB15" s="29">
        <v>817</v>
      </c>
      <c r="BC15" s="29">
        <v>1308</v>
      </c>
      <c r="BD15" s="3">
        <v>1354</v>
      </c>
      <c r="BE15" s="6"/>
    </row>
    <row r="16" spans="1:57">
      <c r="A16" s="3" t="s">
        <v>116</v>
      </c>
      <c r="B16" s="29" t="s">
        <v>16</v>
      </c>
      <c r="C16" s="29" t="s">
        <v>16</v>
      </c>
      <c r="D16" s="29" t="s">
        <v>16</v>
      </c>
      <c r="E16" s="29" t="s">
        <v>16</v>
      </c>
      <c r="F16" s="29" t="s">
        <v>16</v>
      </c>
      <c r="G16" s="29" t="s">
        <v>16</v>
      </c>
      <c r="H16" s="29" t="s">
        <v>16</v>
      </c>
      <c r="I16" s="29">
        <v>513</v>
      </c>
      <c r="J16" s="29">
        <v>869</v>
      </c>
      <c r="K16" s="29">
        <v>1187</v>
      </c>
      <c r="L16" s="214">
        <v>1979</v>
      </c>
      <c r="M16" s="29" t="s">
        <v>16</v>
      </c>
      <c r="N16" s="29" t="s">
        <v>16</v>
      </c>
      <c r="O16" s="29" t="s">
        <v>16</v>
      </c>
      <c r="P16" s="29" t="s">
        <v>16</v>
      </c>
      <c r="Q16" s="29" t="s">
        <v>16</v>
      </c>
      <c r="R16" s="29" t="s">
        <v>16</v>
      </c>
      <c r="S16" s="29" t="s">
        <v>16</v>
      </c>
      <c r="T16" s="29">
        <v>42</v>
      </c>
      <c r="U16" s="29">
        <v>94</v>
      </c>
      <c r="V16" s="29">
        <v>93</v>
      </c>
      <c r="W16" s="29">
        <v>91</v>
      </c>
      <c r="X16" s="29" t="s">
        <v>16</v>
      </c>
      <c r="Y16" s="29" t="s">
        <v>16</v>
      </c>
      <c r="Z16" s="29" t="s">
        <v>16</v>
      </c>
      <c r="AA16" s="29" t="s">
        <v>16</v>
      </c>
      <c r="AB16" s="29" t="s">
        <v>16</v>
      </c>
      <c r="AC16" s="29" t="s">
        <v>16</v>
      </c>
      <c r="AD16" s="29" t="s">
        <v>16</v>
      </c>
      <c r="AE16" s="29">
        <v>14</v>
      </c>
      <c r="AF16" s="29">
        <v>46</v>
      </c>
      <c r="AG16" s="29">
        <v>45</v>
      </c>
      <c r="AH16" s="29">
        <v>46</v>
      </c>
      <c r="AI16" s="29" t="s">
        <v>16</v>
      </c>
      <c r="AJ16" s="29" t="s">
        <v>16</v>
      </c>
      <c r="AK16" s="29" t="s">
        <v>16</v>
      </c>
      <c r="AL16" s="29" t="s">
        <v>16</v>
      </c>
      <c r="AM16" s="29" t="s">
        <v>16</v>
      </c>
      <c r="AN16" s="29" t="s">
        <v>16</v>
      </c>
      <c r="AO16" s="29" t="s">
        <v>16</v>
      </c>
      <c r="AP16" s="29">
        <v>263</v>
      </c>
      <c r="AQ16" s="29">
        <v>430</v>
      </c>
      <c r="AR16" s="29">
        <v>578</v>
      </c>
      <c r="AS16" s="29">
        <v>1003</v>
      </c>
      <c r="AT16" s="29" t="s">
        <v>16</v>
      </c>
      <c r="AU16" s="29" t="s">
        <v>16</v>
      </c>
      <c r="AV16" s="29" t="s">
        <v>16</v>
      </c>
      <c r="AW16" s="29" t="s">
        <v>16</v>
      </c>
      <c r="AX16" s="29" t="s">
        <v>16</v>
      </c>
      <c r="AY16" s="29" t="s">
        <v>16</v>
      </c>
      <c r="AZ16" s="29" t="s">
        <v>16</v>
      </c>
      <c r="BA16" s="29">
        <v>194</v>
      </c>
      <c r="BB16" s="29">
        <v>299</v>
      </c>
      <c r="BC16" s="29">
        <v>471</v>
      </c>
      <c r="BD16" s="3">
        <v>839</v>
      </c>
      <c r="BE16" s="6"/>
    </row>
    <row r="17" spans="1:57">
      <c r="A17" s="3" t="s">
        <v>11</v>
      </c>
      <c r="B17" s="29">
        <v>1285</v>
      </c>
      <c r="C17" s="29">
        <v>1122</v>
      </c>
      <c r="D17" s="29">
        <v>1060</v>
      </c>
      <c r="E17" s="29">
        <v>851</v>
      </c>
      <c r="F17" s="29">
        <v>832</v>
      </c>
      <c r="G17" s="29">
        <v>792</v>
      </c>
      <c r="H17" s="29">
        <v>692</v>
      </c>
      <c r="I17" s="29">
        <v>662</v>
      </c>
      <c r="J17" s="29">
        <v>620</v>
      </c>
      <c r="K17" s="29">
        <v>1783</v>
      </c>
      <c r="L17" s="214">
        <v>1842</v>
      </c>
      <c r="M17" s="29">
        <v>139</v>
      </c>
      <c r="N17" s="29">
        <v>108</v>
      </c>
      <c r="O17" s="29">
        <v>94</v>
      </c>
      <c r="P17" s="29">
        <v>129</v>
      </c>
      <c r="Q17" s="29">
        <v>123</v>
      </c>
      <c r="R17" s="29">
        <v>121</v>
      </c>
      <c r="S17" s="29">
        <v>123</v>
      </c>
      <c r="T17" s="29">
        <v>150</v>
      </c>
      <c r="U17" s="29">
        <v>128</v>
      </c>
      <c r="V17" s="29">
        <v>135</v>
      </c>
      <c r="W17" s="29">
        <v>119</v>
      </c>
      <c r="X17" s="29">
        <v>34</v>
      </c>
      <c r="Y17" s="29">
        <v>41</v>
      </c>
      <c r="Z17" s="29">
        <v>45</v>
      </c>
      <c r="AA17" s="29">
        <v>57</v>
      </c>
      <c r="AB17" s="29">
        <v>56</v>
      </c>
      <c r="AC17" s="29">
        <v>33</v>
      </c>
      <c r="AD17" s="29">
        <v>38</v>
      </c>
      <c r="AE17" s="29">
        <v>48</v>
      </c>
      <c r="AF17" s="29">
        <v>46</v>
      </c>
      <c r="AG17" s="29">
        <v>56</v>
      </c>
      <c r="AH17" s="29">
        <v>41</v>
      </c>
      <c r="AI17" s="29">
        <v>656</v>
      </c>
      <c r="AJ17" s="29">
        <v>522</v>
      </c>
      <c r="AK17" s="29">
        <v>542</v>
      </c>
      <c r="AL17" s="29">
        <v>386</v>
      </c>
      <c r="AM17" s="29">
        <v>373</v>
      </c>
      <c r="AN17" s="29">
        <v>408</v>
      </c>
      <c r="AO17" s="29">
        <v>311</v>
      </c>
      <c r="AP17" s="29">
        <v>281</v>
      </c>
      <c r="AQ17" s="29">
        <v>243</v>
      </c>
      <c r="AR17" s="29">
        <v>949</v>
      </c>
      <c r="AS17" s="29">
        <v>1056</v>
      </c>
      <c r="AT17" s="29">
        <v>456</v>
      </c>
      <c r="AU17" s="29">
        <v>450</v>
      </c>
      <c r="AV17" s="29">
        <v>379</v>
      </c>
      <c r="AW17" s="29">
        <v>279</v>
      </c>
      <c r="AX17" s="29">
        <v>280</v>
      </c>
      <c r="AY17" s="29">
        <v>230</v>
      </c>
      <c r="AZ17" s="29">
        <v>220</v>
      </c>
      <c r="BA17" s="29">
        <v>183</v>
      </c>
      <c r="BB17" s="29">
        <v>203</v>
      </c>
      <c r="BC17" s="29">
        <v>643</v>
      </c>
      <c r="BD17" s="3">
        <v>626</v>
      </c>
      <c r="BE17" s="6"/>
    </row>
    <row r="18" spans="1:57">
      <c r="A18" s="3" t="s">
        <v>12</v>
      </c>
      <c r="B18" s="29">
        <v>877</v>
      </c>
      <c r="C18" s="29">
        <v>676</v>
      </c>
      <c r="D18" s="29">
        <v>619</v>
      </c>
      <c r="E18" s="29">
        <v>557</v>
      </c>
      <c r="F18" s="29">
        <v>546</v>
      </c>
      <c r="G18" s="29">
        <v>527</v>
      </c>
      <c r="H18" s="29">
        <v>581</v>
      </c>
      <c r="I18" s="29">
        <v>561</v>
      </c>
      <c r="J18" s="29">
        <v>727</v>
      </c>
      <c r="K18" s="29">
        <v>1661</v>
      </c>
      <c r="L18" s="214">
        <v>1932</v>
      </c>
      <c r="M18" s="29">
        <v>76</v>
      </c>
      <c r="N18" s="29">
        <v>42</v>
      </c>
      <c r="O18" s="29">
        <v>51</v>
      </c>
      <c r="P18" s="29">
        <v>51</v>
      </c>
      <c r="Q18" s="29">
        <v>39</v>
      </c>
      <c r="R18" s="29">
        <v>43</v>
      </c>
      <c r="S18" s="29">
        <v>59</v>
      </c>
      <c r="T18" s="29">
        <v>76</v>
      </c>
      <c r="U18" s="29">
        <v>54</v>
      </c>
      <c r="V18" s="29">
        <v>62</v>
      </c>
      <c r="W18" s="29">
        <v>53</v>
      </c>
      <c r="X18" s="29">
        <v>29</v>
      </c>
      <c r="Y18" s="29">
        <v>22</v>
      </c>
      <c r="Z18" s="29">
        <v>20</v>
      </c>
      <c r="AA18" s="29">
        <v>18</v>
      </c>
      <c r="AB18" s="29">
        <v>21</v>
      </c>
      <c r="AC18" s="29">
        <v>15</v>
      </c>
      <c r="AD18" s="29">
        <v>30</v>
      </c>
      <c r="AE18" s="29">
        <v>24</v>
      </c>
      <c r="AF18" s="29">
        <v>37</v>
      </c>
      <c r="AG18" s="29">
        <v>21</v>
      </c>
      <c r="AH18" s="29">
        <v>26</v>
      </c>
      <c r="AI18" s="29">
        <v>452</v>
      </c>
      <c r="AJ18" s="29">
        <v>331</v>
      </c>
      <c r="AK18" s="29">
        <v>314</v>
      </c>
      <c r="AL18" s="29">
        <v>299</v>
      </c>
      <c r="AM18" s="29">
        <v>272</v>
      </c>
      <c r="AN18" s="29">
        <v>257</v>
      </c>
      <c r="AO18" s="29">
        <v>294</v>
      </c>
      <c r="AP18" s="29">
        <v>249</v>
      </c>
      <c r="AQ18" s="29">
        <v>349</v>
      </c>
      <c r="AR18" s="29">
        <v>831</v>
      </c>
      <c r="AS18" s="29">
        <v>979</v>
      </c>
      <c r="AT18" s="29">
        <v>320</v>
      </c>
      <c r="AU18" s="29">
        <v>281</v>
      </c>
      <c r="AV18" s="29">
        <v>234</v>
      </c>
      <c r="AW18" s="29">
        <v>189</v>
      </c>
      <c r="AX18" s="29">
        <v>214</v>
      </c>
      <c r="AY18" s="29">
        <v>212</v>
      </c>
      <c r="AZ18" s="29">
        <v>198</v>
      </c>
      <c r="BA18" s="29">
        <v>212</v>
      </c>
      <c r="BB18" s="29">
        <v>287</v>
      </c>
      <c r="BC18" s="29">
        <v>747</v>
      </c>
      <c r="BD18" s="3">
        <v>874</v>
      </c>
      <c r="BE18" s="6"/>
    </row>
    <row r="19" spans="1:57">
      <c r="A19" s="3" t="s">
        <v>13</v>
      </c>
      <c r="B19" s="29">
        <v>555</v>
      </c>
      <c r="C19" s="29">
        <v>548</v>
      </c>
      <c r="D19" s="29">
        <v>542</v>
      </c>
      <c r="E19" s="29">
        <v>652</v>
      </c>
      <c r="F19" s="29">
        <v>812</v>
      </c>
      <c r="G19" s="29">
        <v>670</v>
      </c>
      <c r="H19" s="29">
        <v>700</v>
      </c>
      <c r="I19" s="29">
        <v>697</v>
      </c>
      <c r="J19" s="29">
        <v>884</v>
      </c>
      <c r="K19" s="29">
        <v>1350</v>
      </c>
      <c r="L19" s="214">
        <v>2041</v>
      </c>
      <c r="M19" s="29">
        <v>65</v>
      </c>
      <c r="N19" s="29">
        <v>65</v>
      </c>
      <c r="O19" s="29">
        <v>65</v>
      </c>
      <c r="P19" s="29">
        <v>73</v>
      </c>
      <c r="Q19" s="29">
        <v>111</v>
      </c>
      <c r="R19" s="29">
        <v>64</v>
      </c>
      <c r="S19" s="29">
        <v>93</v>
      </c>
      <c r="T19" s="29">
        <v>111</v>
      </c>
      <c r="U19" s="29">
        <v>87</v>
      </c>
      <c r="V19" s="29">
        <v>73</v>
      </c>
      <c r="W19" s="29">
        <v>80</v>
      </c>
      <c r="X19" s="29">
        <v>24</v>
      </c>
      <c r="Y19" s="29">
        <v>26</v>
      </c>
      <c r="Z19" s="29">
        <v>23</v>
      </c>
      <c r="AA19" s="29">
        <v>26</v>
      </c>
      <c r="AB19" s="29">
        <v>24</v>
      </c>
      <c r="AC19" s="29">
        <v>24</v>
      </c>
      <c r="AD19" s="29">
        <v>32</v>
      </c>
      <c r="AE19" s="29">
        <v>35</v>
      </c>
      <c r="AF19" s="29">
        <v>41</v>
      </c>
      <c r="AG19" s="29">
        <v>30</v>
      </c>
      <c r="AH19" s="29">
        <v>29</v>
      </c>
      <c r="AI19" s="29">
        <v>283</v>
      </c>
      <c r="AJ19" s="29">
        <v>237</v>
      </c>
      <c r="AK19" s="29">
        <v>231</v>
      </c>
      <c r="AL19" s="29">
        <v>328</v>
      </c>
      <c r="AM19" s="29">
        <v>413</v>
      </c>
      <c r="AN19" s="29">
        <v>329</v>
      </c>
      <c r="AO19" s="29">
        <v>321</v>
      </c>
      <c r="AP19" s="29">
        <v>312</v>
      </c>
      <c r="AQ19" s="29">
        <v>429</v>
      </c>
      <c r="AR19" s="29">
        <v>696</v>
      </c>
      <c r="AS19" s="29">
        <v>1061</v>
      </c>
      <c r="AT19" s="29">
        <v>183</v>
      </c>
      <c r="AU19" s="29">
        <v>220</v>
      </c>
      <c r="AV19" s="29">
        <v>223</v>
      </c>
      <c r="AW19" s="29">
        <v>225</v>
      </c>
      <c r="AX19" s="29">
        <v>264</v>
      </c>
      <c r="AY19" s="29">
        <v>253</v>
      </c>
      <c r="AZ19" s="29">
        <v>254</v>
      </c>
      <c r="BA19" s="29">
        <v>239</v>
      </c>
      <c r="BB19" s="29">
        <v>327</v>
      </c>
      <c r="BC19" s="29">
        <v>551</v>
      </c>
      <c r="BD19" s="3">
        <v>871</v>
      </c>
      <c r="BE19" s="6"/>
    </row>
    <row r="20" spans="1:57">
      <c r="A20" s="3" t="s">
        <v>14</v>
      </c>
      <c r="B20" s="29">
        <v>597</v>
      </c>
      <c r="C20" s="29">
        <v>520</v>
      </c>
      <c r="D20" s="29">
        <v>500</v>
      </c>
      <c r="E20" s="29">
        <v>487</v>
      </c>
      <c r="F20" s="29">
        <v>634</v>
      </c>
      <c r="G20" s="29">
        <v>528</v>
      </c>
      <c r="H20" s="29">
        <v>470</v>
      </c>
      <c r="I20" s="29">
        <v>652</v>
      </c>
      <c r="J20" s="29">
        <v>687</v>
      </c>
      <c r="K20" s="29">
        <v>2089</v>
      </c>
      <c r="L20" s="214">
        <v>2485</v>
      </c>
      <c r="M20" s="29">
        <v>64</v>
      </c>
      <c r="N20" s="29">
        <v>68</v>
      </c>
      <c r="O20" s="29">
        <v>66</v>
      </c>
      <c r="P20" s="29">
        <v>62</v>
      </c>
      <c r="Q20" s="29">
        <v>55</v>
      </c>
      <c r="R20" s="29">
        <v>53</v>
      </c>
      <c r="S20" s="29">
        <v>50</v>
      </c>
      <c r="T20" s="29">
        <v>77</v>
      </c>
      <c r="U20" s="29">
        <v>73</v>
      </c>
      <c r="V20" s="29">
        <v>98</v>
      </c>
      <c r="W20" s="29">
        <v>54</v>
      </c>
      <c r="X20" s="29">
        <v>15</v>
      </c>
      <c r="Y20" s="29">
        <v>29</v>
      </c>
      <c r="Z20" s="29">
        <v>21</v>
      </c>
      <c r="AA20" s="29">
        <v>21</v>
      </c>
      <c r="AB20" s="29">
        <v>15</v>
      </c>
      <c r="AC20" s="29">
        <v>22</v>
      </c>
      <c r="AD20" s="29">
        <v>25</v>
      </c>
      <c r="AE20" s="29">
        <v>31</v>
      </c>
      <c r="AF20" s="29">
        <v>39</v>
      </c>
      <c r="AG20" s="29">
        <v>32</v>
      </c>
      <c r="AH20" s="29">
        <v>37</v>
      </c>
      <c r="AI20" s="29">
        <v>294</v>
      </c>
      <c r="AJ20" s="29">
        <v>238</v>
      </c>
      <c r="AK20" s="29">
        <v>253</v>
      </c>
      <c r="AL20" s="29">
        <v>245</v>
      </c>
      <c r="AM20" s="29">
        <v>383</v>
      </c>
      <c r="AN20" s="29">
        <v>297</v>
      </c>
      <c r="AO20" s="29">
        <v>260</v>
      </c>
      <c r="AP20" s="29">
        <v>309</v>
      </c>
      <c r="AQ20" s="29">
        <v>346</v>
      </c>
      <c r="AR20" s="29">
        <v>1070</v>
      </c>
      <c r="AS20" s="29">
        <v>1296</v>
      </c>
      <c r="AT20" s="29">
        <v>224</v>
      </c>
      <c r="AU20" s="29">
        <v>185</v>
      </c>
      <c r="AV20" s="29">
        <v>160</v>
      </c>
      <c r="AW20" s="29">
        <v>159</v>
      </c>
      <c r="AX20" s="29">
        <v>181</v>
      </c>
      <c r="AY20" s="29">
        <v>156</v>
      </c>
      <c r="AZ20" s="29">
        <v>135</v>
      </c>
      <c r="BA20" s="29">
        <v>235</v>
      </c>
      <c r="BB20" s="29">
        <v>229</v>
      </c>
      <c r="BC20" s="29">
        <v>889</v>
      </c>
      <c r="BD20" s="3">
        <v>1098</v>
      </c>
      <c r="BE20" s="6"/>
    </row>
    <row r="21" spans="1:57">
      <c r="A21" s="3" t="s">
        <v>15</v>
      </c>
      <c r="B21" s="29">
        <v>3443</v>
      </c>
      <c r="C21" s="29">
        <v>3253</v>
      </c>
      <c r="D21" s="29">
        <v>3128</v>
      </c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29" t="s">
        <v>16</v>
      </c>
      <c r="K21" s="29" t="s">
        <v>16</v>
      </c>
      <c r="L21" s="214" t="s">
        <v>16</v>
      </c>
      <c r="M21" s="29">
        <v>293</v>
      </c>
      <c r="N21" s="29">
        <v>305</v>
      </c>
      <c r="O21" s="29">
        <v>248</v>
      </c>
      <c r="P21" s="29" t="s">
        <v>16</v>
      </c>
      <c r="Q21" s="29" t="s">
        <v>16</v>
      </c>
      <c r="R21" s="29" t="s">
        <v>16</v>
      </c>
      <c r="S21" s="29" t="s">
        <v>16</v>
      </c>
      <c r="T21" s="29" t="s">
        <v>16</v>
      </c>
      <c r="U21" s="29" t="s">
        <v>16</v>
      </c>
      <c r="V21" s="29" t="s">
        <v>16</v>
      </c>
      <c r="W21" s="29" t="s">
        <v>16</v>
      </c>
      <c r="X21" s="29">
        <v>97</v>
      </c>
      <c r="Y21" s="29">
        <v>121</v>
      </c>
      <c r="Z21" s="29">
        <v>95</v>
      </c>
      <c r="AA21" s="29" t="s">
        <v>16</v>
      </c>
      <c r="AB21" s="29" t="s">
        <v>16</v>
      </c>
      <c r="AC21" s="29" t="s">
        <v>16</v>
      </c>
      <c r="AD21" s="29" t="s">
        <v>16</v>
      </c>
      <c r="AE21" s="29" t="s">
        <v>16</v>
      </c>
      <c r="AF21" s="29" t="s">
        <v>16</v>
      </c>
      <c r="AG21" s="29" t="s">
        <v>16</v>
      </c>
      <c r="AH21" s="29" t="s">
        <v>16</v>
      </c>
      <c r="AI21" s="29">
        <v>1724</v>
      </c>
      <c r="AJ21" s="29">
        <v>1661</v>
      </c>
      <c r="AK21" s="29">
        <v>1670</v>
      </c>
      <c r="AL21" s="29" t="s">
        <v>16</v>
      </c>
      <c r="AM21" s="29" t="s">
        <v>16</v>
      </c>
      <c r="AN21" s="29" t="s">
        <v>16</v>
      </c>
      <c r="AO21" s="29" t="s">
        <v>16</v>
      </c>
      <c r="AP21" s="29" t="s">
        <v>16</v>
      </c>
      <c r="AQ21" s="29" t="s">
        <v>16</v>
      </c>
      <c r="AR21" s="29" t="s">
        <v>16</v>
      </c>
      <c r="AS21" s="29" t="s">
        <v>16</v>
      </c>
      <c r="AT21" s="29">
        <v>1329</v>
      </c>
      <c r="AU21" s="29">
        <v>1164</v>
      </c>
      <c r="AV21" s="29">
        <v>1115</v>
      </c>
      <c r="AW21" s="29" t="s">
        <v>16</v>
      </c>
      <c r="AX21" s="29" t="s">
        <v>16</v>
      </c>
      <c r="AY21" s="29" t="s">
        <v>16</v>
      </c>
      <c r="AZ21" s="29" t="s">
        <v>16</v>
      </c>
      <c r="BA21" s="29" t="s">
        <v>16</v>
      </c>
      <c r="BB21" s="29" t="s">
        <v>16</v>
      </c>
      <c r="BC21" s="29" t="s">
        <v>16</v>
      </c>
      <c r="BD21" s="29" t="s">
        <v>16</v>
      </c>
      <c r="BE21" s="6"/>
    </row>
    <row r="22" spans="1:57">
      <c r="A22" s="3" t="s">
        <v>17</v>
      </c>
      <c r="B22" s="29">
        <v>1451</v>
      </c>
      <c r="C22" s="29">
        <v>1293</v>
      </c>
      <c r="D22" s="29">
        <v>1246</v>
      </c>
      <c r="E22" s="29">
        <v>1247</v>
      </c>
      <c r="F22" s="29">
        <v>1213</v>
      </c>
      <c r="G22" s="29">
        <v>1162</v>
      </c>
      <c r="H22" s="29">
        <v>1153</v>
      </c>
      <c r="I22" s="29">
        <v>1171</v>
      </c>
      <c r="J22" s="29">
        <v>906</v>
      </c>
      <c r="K22" s="29">
        <v>1712</v>
      </c>
      <c r="L22" s="214">
        <v>1744</v>
      </c>
      <c r="M22" s="29">
        <v>62</v>
      </c>
      <c r="N22" s="29">
        <v>58</v>
      </c>
      <c r="O22" s="29">
        <v>43</v>
      </c>
      <c r="P22" s="29">
        <v>51</v>
      </c>
      <c r="Q22" s="29">
        <v>51</v>
      </c>
      <c r="R22" s="29">
        <v>44</v>
      </c>
      <c r="S22" s="29">
        <v>41</v>
      </c>
      <c r="T22" s="29">
        <v>62</v>
      </c>
      <c r="U22" s="29">
        <v>63</v>
      </c>
      <c r="V22" s="29">
        <v>62</v>
      </c>
      <c r="W22" s="29">
        <v>62</v>
      </c>
      <c r="X22" s="29">
        <v>30</v>
      </c>
      <c r="Y22" s="29">
        <v>18</v>
      </c>
      <c r="Z22" s="29">
        <v>14</v>
      </c>
      <c r="AA22" s="29">
        <v>17</v>
      </c>
      <c r="AB22" s="29">
        <v>18</v>
      </c>
      <c r="AC22" s="29">
        <v>21</v>
      </c>
      <c r="AD22" s="29">
        <v>22</v>
      </c>
      <c r="AE22" s="29">
        <v>27</v>
      </c>
      <c r="AF22" s="29">
        <v>26</v>
      </c>
      <c r="AG22" s="29">
        <v>19</v>
      </c>
      <c r="AH22" s="29">
        <v>19</v>
      </c>
      <c r="AI22" s="29">
        <v>683</v>
      </c>
      <c r="AJ22" s="29">
        <v>650</v>
      </c>
      <c r="AK22" s="29">
        <v>670</v>
      </c>
      <c r="AL22" s="29">
        <v>642</v>
      </c>
      <c r="AM22" s="29">
        <v>603</v>
      </c>
      <c r="AN22" s="29">
        <v>586</v>
      </c>
      <c r="AO22" s="29">
        <v>579</v>
      </c>
      <c r="AP22" s="29">
        <v>571</v>
      </c>
      <c r="AQ22" s="29">
        <v>442</v>
      </c>
      <c r="AR22" s="29">
        <v>863</v>
      </c>
      <c r="AS22" s="29">
        <v>840</v>
      </c>
      <c r="AT22" s="29">
        <v>676</v>
      </c>
      <c r="AU22" s="29">
        <v>567</v>
      </c>
      <c r="AV22" s="29">
        <v>519</v>
      </c>
      <c r="AW22" s="29">
        <v>537</v>
      </c>
      <c r="AX22" s="29">
        <v>541</v>
      </c>
      <c r="AY22" s="29">
        <v>511</v>
      </c>
      <c r="AZ22" s="29">
        <v>511</v>
      </c>
      <c r="BA22" s="29">
        <v>511</v>
      </c>
      <c r="BB22" s="29">
        <v>375</v>
      </c>
      <c r="BC22" s="29">
        <v>768</v>
      </c>
      <c r="BD22" s="3">
        <v>823</v>
      </c>
      <c r="BE22" s="6"/>
    </row>
    <row r="23" spans="1:57">
      <c r="A23" s="3" t="s">
        <v>18</v>
      </c>
      <c r="B23" s="29">
        <v>359</v>
      </c>
      <c r="C23" s="29">
        <v>329</v>
      </c>
      <c r="D23" s="29">
        <v>272</v>
      </c>
      <c r="E23" s="29">
        <v>297</v>
      </c>
      <c r="F23" s="29">
        <v>388</v>
      </c>
      <c r="G23" s="29">
        <v>352</v>
      </c>
      <c r="H23" s="29">
        <v>459</v>
      </c>
      <c r="I23" s="29">
        <v>579</v>
      </c>
      <c r="J23" s="29">
        <v>647</v>
      </c>
      <c r="K23" s="29">
        <v>775</v>
      </c>
      <c r="L23" s="214">
        <v>840</v>
      </c>
      <c r="M23" s="29">
        <v>35</v>
      </c>
      <c r="N23" s="29">
        <v>34</v>
      </c>
      <c r="O23" s="29">
        <v>33</v>
      </c>
      <c r="P23" s="29">
        <v>37</v>
      </c>
      <c r="Q23" s="29">
        <v>23</v>
      </c>
      <c r="R23" s="29">
        <v>32</v>
      </c>
      <c r="S23" s="29">
        <v>28</v>
      </c>
      <c r="T23" s="29">
        <v>37</v>
      </c>
      <c r="U23" s="29">
        <v>33</v>
      </c>
      <c r="V23" s="29">
        <v>30</v>
      </c>
      <c r="W23" s="29">
        <v>33</v>
      </c>
      <c r="X23" s="29">
        <v>10</v>
      </c>
      <c r="Y23" s="29">
        <v>10</v>
      </c>
      <c r="Z23" s="29">
        <v>6</v>
      </c>
      <c r="AA23" s="29">
        <v>18</v>
      </c>
      <c r="AB23" s="29">
        <v>7</v>
      </c>
      <c r="AC23" s="29">
        <v>5</v>
      </c>
      <c r="AD23" s="29">
        <v>12</v>
      </c>
      <c r="AE23" s="29">
        <v>11</v>
      </c>
      <c r="AF23" s="29">
        <v>12</v>
      </c>
      <c r="AG23" s="29">
        <v>12</v>
      </c>
      <c r="AH23" s="29">
        <v>14</v>
      </c>
      <c r="AI23" s="29">
        <v>161</v>
      </c>
      <c r="AJ23" s="29">
        <v>148</v>
      </c>
      <c r="AK23" s="29">
        <v>135</v>
      </c>
      <c r="AL23" s="29">
        <v>132</v>
      </c>
      <c r="AM23" s="29">
        <v>202</v>
      </c>
      <c r="AN23" s="29">
        <v>192</v>
      </c>
      <c r="AO23" s="29">
        <v>233</v>
      </c>
      <c r="AP23" s="29">
        <v>290</v>
      </c>
      <c r="AQ23" s="29">
        <v>320</v>
      </c>
      <c r="AR23" s="29">
        <v>409</v>
      </c>
      <c r="AS23" s="29">
        <v>445</v>
      </c>
      <c r="AT23" s="29">
        <v>153</v>
      </c>
      <c r="AU23" s="29">
        <v>137</v>
      </c>
      <c r="AV23" s="29">
        <v>98</v>
      </c>
      <c r="AW23" s="29">
        <v>110</v>
      </c>
      <c r="AX23" s="29">
        <v>156</v>
      </c>
      <c r="AY23" s="29">
        <v>123</v>
      </c>
      <c r="AZ23" s="29">
        <v>186</v>
      </c>
      <c r="BA23" s="29">
        <v>241</v>
      </c>
      <c r="BB23" s="29">
        <v>282</v>
      </c>
      <c r="BC23" s="29">
        <v>324</v>
      </c>
      <c r="BD23" s="3">
        <v>348</v>
      </c>
      <c r="BE23" s="6"/>
    </row>
    <row r="24" spans="1:57">
      <c r="A24" s="3" t="s">
        <v>19</v>
      </c>
      <c r="B24" s="29" t="s">
        <v>16</v>
      </c>
      <c r="C24" s="29" t="s">
        <v>16</v>
      </c>
      <c r="D24" s="29" t="s">
        <v>16</v>
      </c>
      <c r="E24" s="29">
        <v>1756</v>
      </c>
      <c r="F24" s="29">
        <v>1822</v>
      </c>
      <c r="G24" s="29">
        <v>1591</v>
      </c>
      <c r="H24" s="29">
        <v>1062</v>
      </c>
      <c r="I24" s="29">
        <v>1043</v>
      </c>
      <c r="J24" s="29">
        <v>1620</v>
      </c>
      <c r="K24" s="29">
        <v>1625</v>
      </c>
      <c r="L24" s="214">
        <v>1876</v>
      </c>
      <c r="M24" s="29" t="s">
        <v>16</v>
      </c>
      <c r="N24" s="29" t="s">
        <v>16</v>
      </c>
      <c r="O24" s="29" t="s">
        <v>16</v>
      </c>
      <c r="P24" s="29">
        <v>192</v>
      </c>
      <c r="Q24" s="29">
        <v>262</v>
      </c>
      <c r="R24" s="29">
        <v>248</v>
      </c>
      <c r="S24" s="29">
        <v>256</v>
      </c>
      <c r="T24" s="29">
        <v>211</v>
      </c>
      <c r="U24" s="29">
        <v>213</v>
      </c>
      <c r="V24" s="29">
        <v>198</v>
      </c>
      <c r="W24" s="29">
        <v>205</v>
      </c>
      <c r="X24" s="29" t="s">
        <v>16</v>
      </c>
      <c r="Y24" s="29" t="s">
        <v>16</v>
      </c>
      <c r="Z24" s="29" t="s">
        <v>16</v>
      </c>
      <c r="AA24" s="29">
        <v>66</v>
      </c>
      <c r="AB24" s="29">
        <v>81</v>
      </c>
      <c r="AC24" s="29">
        <v>75</v>
      </c>
      <c r="AD24" s="29">
        <v>63</v>
      </c>
      <c r="AE24" s="29">
        <v>85</v>
      </c>
      <c r="AF24" s="29">
        <v>82</v>
      </c>
      <c r="AG24" s="29">
        <v>71</v>
      </c>
      <c r="AH24" s="29">
        <v>69</v>
      </c>
      <c r="AI24" s="29" t="s">
        <v>16</v>
      </c>
      <c r="AJ24" s="29" t="s">
        <v>16</v>
      </c>
      <c r="AK24" s="29" t="s">
        <v>16</v>
      </c>
      <c r="AL24" s="29">
        <v>869</v>
      </c>
      <c r="AM24" s="29">
        <v>937</v>
      </c>
      <c r="AN24" s="29">
        <v>813</v>
      </c>
      <c r="AO24" s="29">
        <v>461</v>
      </c>
      <c r="AP24" s="29">
        <v>459</v>
      </c>
      <c r="AQ24" s="29">
        <v>766</v>
      </c>
      <c r="AR24" s="29">
        <v>807</v>
      </c>
      <c r="AS24" s="29">
        <v>929</v>
      </c>
      <c r="AT24" s="29" t="s">
        <v>16</v>
      </c>
      <c r="AU24" s="29" t="s">
        <v>16</v>
      </c>
      <c r="AV24" s="29" t="s">
        <v>16</v>
      </c>
      <c r="AW24" s="29">
        <v>629</v>
      </c>
      <c r="AX24" s="29">
        <v>542</v>
      </c>
      <c r="AY24" s="29">
        <v>455</v>
      </c>
      <c r="AZ24" s="29">
        <v>282</v>
      </c>
      <c r="BA24" s="29">
        <v>288</v>
      </c>
      <c r="BB24" s="29">
        <v>559</v>
      </c>
      <c r="BC24" s="29">
        <v>549</v>
      </c>
      <c r="BD24" s="3">
        <v>673</v>
      </c>
      <c r="BE24" s="6"/>
    </row>
    <row r="25" spans="1:57">
      <c r="A25" s="3" t="s">
        <v>117</v>
      </c>
      <c r="B25" s="29" t="s">
        <v>16</v>
      </c>
      <c r="C25" s="29" t="s">
        <v>16</v>
      </c>
      <c r="D25" s="29" t="s">
        <v>16</v>
      </c>
      <c r="E25" s="29" t="s">
        <v>16</v>
      </c>
      <c r="F25" s="29" t="s">
        <v>16</v>
      </c>
      <c r="G25" s="29" t="s">
        <v>16</v>
      </c>
      <c r="H25" s="29" t="s">
        <v>16</v>
      </c>
      <c r="I25" s="29">
        <v>67</v>
      </c>
      <c r="J25" s="29">
        <v>204</v>
      </c>
      <c r="K25" s="29">
        <v>429</v>
      </c>
      <c r="L25" s="214">
        <v>453</v>
      </c>
      <c r="M25" s="29" t="s">
        <v>16</v>
      </c>
      <c r="N25" s="29" t="s">
        <v>16</v>
      </c>
      <c r="O25" s="29" t="s">
        <v>16</v>
      </c>
      <c r="P25" s="29" t="s">
        <v>16</v>
      </c>
      <c r="Q25" s="29" t="s">
        <v>16</v>
      </c>
      <c r="R25" s="29" t="s">
        <v>16</v>
      </c>
      <c r="S25" s="29" t="s">
        <v>16</v>
      </c>
      <c r="T25" s="29">
        <v>12</v>
      </c>
      <c r="U25" s="29">
        <v>25</v>
      </c>
      <c r="V25" s="29">
        <v>24</v>
      </c>
      <c r="W25" s="29">
        <v>16</v>
      </c>
      <c r="X25" s="29" t="s">
        <v>16</v>
      </c>
      <c r="Y25" s="29" t="s">
        <v>16</v>
      </c>
      <c r="Z25" s="29" t="s">
        <v>16</v>
      </c>
      <c r="AA25" s="29" t="s">
        <v>16</v>
      </c>
      <c r="AB25" s="29" t="s">
        <v>16</v>
      </c>
      <c r="AC25" s="29" t="s">
        <v>16</v>
      </c>
      <c r="AD25" s="29" t="s">
        <v>16</v>
      </c>
      <c r="AE25" s="29">
        <v>3</v>
      </c>
      <c r="AF25" s="29">
        <v>12</v>
      </c>
      <c r="AG25" s="29">
        <v>11</v>
      </c>
      <c r="AH25" s="29">
        <v>11</v>
      </c>
      <c r="AI25" s="29" t="s">
        <v>16</v>
      </c>
      <c r="AJ25" s="29" t="s">
        <v>16</v>
      </c>
      <c r="AK25" s="29" t="s">
        <v>16</v>
      </c>
      <c r="AL25" s="29" t="s">
        <v>16</v>
      </c>
      <c r="AM25" s="29" t="s">
        <v>16</v>
      </c>
      <c r="AN25" s="29" t="s">
        <v>16</v>
      </c>
      <c r="AO25" s="29" t="s">
        <v>16</v>
      </c>
      <c r="AP25" s="29">
        <v>36</v>
      </c>
      <c r="AQ25" s="29">
        <v>95</v>
      </c>
      <c r="AR25" s="29">
        <v>217</v>
      </c>
      <c r="AS25" s="29">
        <v>242</v>
      </c>
      <c r="AT25" s="29" t="s">
        <v>16</v>
      </c>
      <c r="AU25" s="29" t="s">
        <v>16</v>
      </c>
      <c r="AV25" s="29" t="s">
        <v>16</v>
      </c>
      <c r="AW25" s="29" t="s">
        <v>16</v>
      </c>
      <c r="AX25" s="29" t="s">
        <v>16</v>
      </c>
      <c r="AY25" s="29" t="s">
        <v>16</v>
      </c>
      <c r="AZ25" s="29" t="s">
        <v>16</v>
      </c>
      <c r="BA25" s="29">
        <v>16</v>
      </c>
      <c r="BB25" s="29">
        <v>72</v>
      </c>
      <c r="BC25" s="29">
        <v>177</v>
      </c>
      <c r="BD25" s="3">
        <v>184</v>
      </c>
      <c r="BE25" s="6"/>
    </row>
    <row r="26" spans="1:57">
      <c r="A26" s="3" t="s">
        <v>20</v>
      </c>
      <c r="B26" s="29">
        <v>2220</v>
      </c>
      <c r="C26" s="29">
        <v>2134</v>
      </c>
      <c r="D26" s="29">
        <v>1729</v>
      </c>
      <c r="E26" s="29">
        <v>1641</v>
      </c>
      <c r="F26" s="29">
        <v>1981</v>
      </c>
      <c r="G26" s="29">
        <v>1417</v>
      </c>
      <c r="H26" s="29">
        <v>1301</v>
      </c>
      <c r="I26" s="29">
        <v>888</v>
      </c>
      <c r="J26" s="29">
        <v>940</v>
      </c>
      <c r="K26" s="29">
        <v>1615</v>
      </c>
      <c r="L26" s="214">
        <v>1904</v>
      </c>
      <c r="M26" s="29">
        <v>129</v>
      </c>
      <c r="N26" s="29">
        <v>132</v>
      </c>
      <c r="O26" s="29">
        <v>103</v>
      </c>
      <c r="P26" s="29">
        <v>94</v>
      </c>
      <c r="Q26" s="29">
        <v>107</v>
      </c>
      <c r="R26" s="29">
        <v>77</v>
      </c>
      <c r="S26" s="29">
        <v>114</v>
      </c>
      <c r="T26" s="29">
        <v>78</v>
      </c>
      <c r="U26" s="29">
        <v>60</v>
      </c>
      <c r="V26" s="29">
        <v>45</v>
      </c>
      <c r="W26" s="29">
        <v>45</v>
      </c>
      <c r="X26" s="29">
        <v>49</v>
      </c>
      <c r="Y26" s="29">
        <v>47</v>
      </c>
      <c r="Z26" s="29">
        <v>39</v>
      </c>
      <c r="AA26" s="29">
        <v>36</v>
      </c>
      <c r="AB26" s="29">
        <v>47</v>
      </c>
      <c r="AC26" s="29">
        <v>32</v>
      </c>
      <c r="AD26" s="29">
        <v>32</v>
      </c>
      <c r="AE26" s="29">
        <v>19</v>
      </c>
      <c r="AF26" s="29">
        <v>19</v>
      </c>
      <c r="AG26" s="29">
        <v>18</v>
      </c>
      <c r="AH26" s="29">
        <v>16</v>
      </c>
      <c r="AI26" s="29">
        <v>1028</v>
      </c>
      <c r="AJ26" s="29">
        <v>1010</v>
      </c>
      <c r="AK26" s="29">
        <v>847</v>
      </c>
      <c r="AL26" s="29">
        <v>775</v>
      </c>
      <c r="AM26" s="29">
        <v>879</v>
      </c>
      <c r="AN26" s="29">
        <v>677</v>
      </c>
      <c r="AO26" s="29">
        <v>585</v>
      </c>
      <c r="AP26" s="29">
        <v>410</v>
      </c>
      <c r="AQ26" s="29">
        <v>478</v>
      </c>
      <c r="AR26" s="29">
        <v>817</v>
      </c>
      <c r="AS26" s="29">
        <v>903</v>
      </c>
      <c r="AT26" s="29">
        <v>1014</v>
      </c>
      <c r="AU26" s="29">
        <v>945</v>
      </c>
      <c r="AV26" s="29">
        <v>740</v>
      </c>
      <c r="AW26" s="29">
        <v>736</v>
      </c>
      <c r="AX26" s="29">
        <v>948</v>
      </c>
      <c r="AY26" s="29">
        <v>631</v>
      </c>
      <c r="AZ26" s="29">
        <v>570</v>
      </c>
      <c r="BA26" s="29">
        <v>381</v>
      </c>
      <c r="BB26" s="29">
        <v>383</v>
      </c>
      <c r="BC26" s="29">
        <v>735</v>
      </c>
      <c r="BD26" s="3">
        <v>940</v>
      </c>
      <c r="BE26" s="6"/>
    </row>
    <row r="27" spans="1:57">
      <c r="A27" s="3" t="s">
        <v>111</v>
      </c>
      <c r="B27" s="29">
        <v>818</v>
      </c>
      <c r="C27" s="29">
        <v>819</v>
      </c>
      <c r="D27" s="29">
        <v>684</v>
      </c>
      <c r="E27" s="29">
        <v>593</v>
      </c>
      <c r="F27" s="29">
        <v>730</v>
      </c>
      <c r="G27" s="29">
        <v>552</v>
      </c>
      <c r="H27" s="29">
        <v>630</v>
      </c>
      <c r="I27" s="29">
        <v>778</v>
      </c>
      <c r="J27" s="29">
        <v>942</v>
      </c>
      <c r="K27" s="29">
        <v>2198</v>
      </c>
      <c r="L27" s="214">
        <v>2609</v>
      </c>
      <c r="M27" s="29">
        <v>40</v>
      </c>
      <c r="N27" s="29">
        <v>28</v>
      </c>
      <c r="O27" s="29">
        <v>44</v>
      </c>
      <c r="P27" s="29">
        <v>27</v>
      </c>
      <c r="Q27" s="29">
        <v>24</v>
      </c>
      <c r="R27" s="29">
        <v>24</v>
      </c>
      <c r="S27" s="29">
        <v>28</v>
      </c>
      <c r="T27" s="29">
        <v>18</v>
      </c>
      <c r="U27" s="29">
        <v>27</v>
      </c>
      <c r="V27" s="29">
        <v>26</v>
      </c>
      <c r="W27" s="29">
        <v>26</v>
      </c>
      <c r="X27" s="29">
        <v>17</v>
      </c>
      <c r="Y27" s="29">
        <v>14</v>
      </c>
      <c r="Z27" s="29">
        <v>16</v>
      </c>
      <c r="AA27" s="29">
        <v>7</v>
      </c>
      <c r="AB27" s="29">
        <v>12</v>
      </c>
      <c r="AC27" s="29">
        <v>7</v>
      </c>
      <c r="AD27" s="29">
        <v>7</v>
      </c>
      <c r="AE27" s="29">
        <v>10</v>
      </c>
      <c r="AF27" s="29">
        <v>8</v>
      </c>
      <c r="AG27" s="29">
        <v>11</v>
      </c>
      <c r="AH27" s="29">
        <v>10</v>
      </c>
      <c r="AI27" s="29">
        <v>427</v>
      </c>
      <c r="AJ27" s="29">
        <v>420</v>
      </c>
      <c r="AK27" s="29">
        <v>316</v>
      </c>
      <c r="AL27" s="29">
        <v>258</v>
      </c>
      <c r="AM27" s="29">
        <v>329</v>
      </c>
      <c r="AN27" s="29">
        <v>270</v>
      </c>
      <c r="AO27" s="29">
        <v>323</v>
      </c>
      <c r="AP27" s="29">
        <v>386</v>
      </c>
      <c r="AQ27" s="29">
        <v>506</v>
      </c>
      <c r="AR27" s="29">
        <v>1178</v>
      </c>
      <c r="AS27" s="29">
        <v>1268</v>
      </c>
      <c r="AT27" s="29">
        <v>334</v>
      </c>
      <c r="AU27" s="29">
        <v>357</v>
      </c>
      <c r="AV27" s="29">
        <v>308</v>
      </c>
      <c r="AW27" s="29">
        <v>301</v>
      </c>
      <c r="AX27" s="29">
        <v>365</v>
      </c>
      <c r="AY27" s="29">
        <v>251</v>
      </c>
      <c r="AZ27" s="29">
        <v>272</v>
      </c>
      <c r="BA27" s="29">
        <v>364</v>
      </c>
      <c r="BB27" s="29">
        <v>401</v>
      </c>
      <c r="BC27" s="29">
        <v>983</v>
      </c>
      <c r="BD27" s="3">
        <v>1305</v>
      </c>
      <c r="BE27" s="6"/>
    </row>
    <row r="28" spans="1:57">
      <c r="A28" s="3" t="s">
        <v>112</v>
      </c>
      <c r="B28" s="29">
        <v>6718</v>
      </c>
      <c r="C28" s="29">
        <v>6378</v>
      </c>
      <c r="D28" s="29">
        <v>6195</v>
      </c>
      <c r="E28" s="29">
        <v>5485</v>
      </c>
      <c r="F28" s="29">
        <v>5469</v>
      </c>
      <c r="G28" s="29">
        <v>3891</v>
      </c>
      <c r="H28" s="29">
        <v>3843</v>
      </c>
      <c r="I28" s="29">
        <v>4460</v>
      </c>
      <c r="J28" s="29">
        <v>4154</v>
      </c>
      <c r="K28" s="29">
        <v>7475</v>
      </c>
      <c r="L28" s="214">
        <v>8954</v>
      </c>
      <c r="M28" s="29">
        <v>118</v>
      </c>
      <c r="N28" s="29">
        <v>113</v>
      </c>
      <c r="O28" s="29">
        <v>98</v>
      </c>
      <c r="P28" s="29">
        <v>86</v>
      </c>
      <c r="Q28" s="29">
        <v>105</v>
      </c>
      <c r="R28" s="29">
        <v>63</v>
      </c>
      <c r="S28" s="29">
        <v>55</v>
      </c>
      <c r="T28" s="29">
        <v>72</v>
      </c>
      <c r="U28" s="29">
        <v>115</v>
      </c>
      <c r="V28" s="29">
        <v>69</v>
      </c>
      <c r="W28" s="29">
        <v>54</v>
      </c>
      <c r="X28" s="29">
        <v>41</v>
      </c>
      <c r="Y28" s="29">
        <v>43</v>
      </c>
      <c r="Z28" s="29">
        <v>38</v>
      </c>
      <c r="AA28" s="29">
        <v>47</v>
      </c>
      <c r="AB28" s="29">
        <v>56</v>
      </c>
      <c r="AC28" s="29">
        <v>21</v>
      </c>
      <c r="AD28" s="29">
        <v>29</v>
      </c>
      <c r="AE28" s="29">
        <v>24</v>
      </c>
      <c r="AF28" s="29">
        <v>27</v>
      </c>
      <c r="AG28" s="29">
        <v>36</v>
      </c>
      <c r="AH28" s="29">
        <v>19</v>
      </c>
      <c r="AI28" s="29">
        <v>3144</v>
      </c>
      <c r="AJ28" s="29">
        <v>2828</v>
      </c>
      <c r="AK28" s="29">
        <v>2760</v>
      </c>
      <c r="AL28" s="29">
        <v>2405</v>
      </c>
      <c r="AM28" s="29">
        <v>2456</v>
      </c>
      <c r="AN28" s="29">
        <v>1832</v>
      </c>
      <c r="AO28" s="29">
        <v>1804</v>
      </c>
      <c r="AP28" s="29">
        <v>2371</v>
      </c>
      <c r="AQ28" s="29">
        <v>2386</v>
      </c>
      <c r="AR28" s="29">
        <v>4123</v>
      </c>
      <c r="AS28" s="29">
        <v>4504</v>
      </c>
      <c r="AT28" s="29">
        <v>3415</v>
      </c>
      <c r="AU28" s="29">
        <v>3394</v>
      </c>
      <c r="AV28" s="29">
        <v>3299</v>
      </c>
      <c r="AW28" s="29">
        <v>2947</v>
      </c>
      <c r="AX28" s="29">
        <v>2852</v>
      </c>
      <c r="AY28" s="29">
        <v>1975</v>
      </c>
      <c r="AZ28" s="29">
        <v>1955</v>
      </c>
      <c r="BA28" s="29">
        <v>1993</v>
      </c>
      <c r="BB28" s="29">
        <v>1626</v>
      </c>
      <c r="BC28" s="29">
        <v>3247</v>
      </c>
      <c r="BD28" s="3">
        <v>4377</v>
      </c>
      <c r="BE28" s="6"/>
    </row>
    <row r="29" spans="1:57">
      <c r="A29" s="31" t="s">
        <v>21</v>
      </c>
      <c r="B29" s="33" t="s">
        <v>16</v>
      </c>
      <c r="C29" s="33" t="s">
        <v>16</v>
      </c>
      <c r="D29" s="33" t="s">
        <v>16</v>
      </c>
      <c r="E29" s="33">
        <v>514</v>
      </c>
      <c r="F29" s="33">
        <v>486</v>
      </c>
      <c r="G29" s="33">
        <v>482</v>
      </c>
      <c r="H29" s="33">
        <v>484</v>
      </c>
      <c r="I29" s="33">
        <v>587</v>
      </c>
      <c r="J29" s="33">
        <v>833</v>
      </c>
      <c r="K29" s="33">
        <v>2123</v>
      </c>
      <c r="L29" s="214">
        <v>2182</v>
      </c>
      <c r="M29" s="33" t="s">
        <v>16</v>
      </c>
      <c r="N29" s="33" t="s">
        <v>16</v>
      </c>
      <c r="O29" s="33" t="s">
        <v>16</v>
      </c>
      <c r="P29" s="33">
        <v>50</v>
      </c>
      <c r="Q29" s="33">
        <v>54</v>
      </c>
      <c r="R29" s="33">
        <v>56</v>
      </c>
      <c r="S29" s="33">
        <v>53</v>
      </c>
      <c r="T29" s="33">
        <v>41</v>
      </c>
      <c r="U29" s="33">
        <v>46</v>
      </c>
      <c r="V29" s="33">
        <v>74</v>
      </c>
      <c r="W29" s="33">
        <v>39</v>
      </c>
      <c r="X29" s="33" t="s">
        <v>16</v>
      </c>
      <c r="Y29" s="33" t="s">
        <v>16</v>
      </c>
      <c r="Z29" s="33" t="s">
        <v>16</v>
      </c>
      <c r="AA29" s="33">
        <v>28</v>
      </c>
      <c r="AB29" s="33">
        <v>23</v>
      </c>
      <c r="AC29" s="33">
        <v>20</v>
      </c>
      <c r="AD29" s="33">
        <v>23</v>
      </c>
      <c r="AE29" s="33">
        <v>16</v>
      </c>
      <c r="AF29" s="33">
        <v>26</v>
      </c>
      <c r="AG29" s="33">
        <v>15</v>
      </c>
      <c r="AH29" s="33">
        <v>27</v>
      </c>
      <c r="AI29" s="33" t="s">
        <v>16</v>
      </c>
      <c r="AJ29" s="33" t="s">
        <v>16</v>
      </c>
      <c r="AK29" s="33" t="s">
        <v>16</v>
      </c>
      <c r="AL29" s="33">
        <v>246</v>
      </c>
      <c r="AM29" s="33">
        <v>213</v>
      </c>
      <c r="AN29" s="33">
        <v>228</v>
      </c>
      <c r="AO29" s="33">
        <v>209</v>
      </c>
      <c r="AP29" s="33">
        <v>280</v>
      </c>
      <c r="AQ29" s="33">
        <v>441</v>
      </c>
      <c r="AR29" s="33">
        <v>1104</v>
      </c>
      <c r="AS29" s="33">
        <v>1098</v>
      </c>
      <c r="AT29" s="33" t="s">
        <v>16</v>
      </c>
      <c r="AU29" s="33" t="s">
        <v>16</v>
      </c>
      <c r="AV29" s="33" t="s">
        <v>16</v>
      </c>
      <c r="AW29" s="33">
        <v>190</v>
      </c>
      <c r="AX29" s="33">
        <v>196</v>
      </c>
      <c r="AY29" s="33">
        <v>178</v>
      </c>
      <c r="AZ29" s="33">
        <v>199</v>
      </c>
      <c r="BA29" s="33">
        <v>250</v>
      </c>
      <c r="BB29" s="33">
        <v>320</v>
      </c>
      <c r="BC29" s="33">
        <v>930</v>
      </c>
      <c r="BD29" s="31">
        <v>1018</v>
      </c>
      <c r="BE29" s="6"/>
    </row>
    <row r="30" spans="1:57">
      <c r="A30" s="198" t="s">
        <v>113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P30" s="4"/>
      <c r="Q30" s="4"/>
      <c r="R30" s="4"/>
      <c r="S30" s="4"/>
      <c r="T30" s="4"/>
      <c r="U30" s="4"/>
      <c r="V30" s="4"/>
      <c r="W30" s="4"/>
      <c r="AL30" s="4"/>
      <c r="AM30" s="4"/>
      <c r="AW30" s="4"/>
      <c r="AX30" s="4"/>
      <c r="BA30" s="4"/>
    </row>
    <row r="31" spans="1:57">
      <c r="O31" s="4"/>
      <c r="P31" s="4"/>
      <c r="Q31" s="4"/>
      <c r="R31" s="4"/>
      <c r="S31" s="4"/>
      <c r="T31" s="4"/>
      <c r="U31" s="4"/>
      <c r="V31" s="4"/>
      <c r="W31" s="4"/>
      <c r="X31" s="4"/>
      <c r="AK31" s="4"/>
      <c r="AL31" s="4"/>
      <c r="AM31" s="4"/>
      <c r="AT31" s="4"/>
    </row>
    <row r="32" spans="1:57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7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7">
      <c r="X34" s="4"/>
      <c r="AT34" s="4"/>
    </row>
    <row r="35" spans="2:57">
      <c r="P35" s="4"/>
      <c r="X35" s="4"/>
      <c r="AT35" s="4"/>
    </row>
    <row r="36" spans="2:57">
      <c r="P36" s="4"/>
      <c r="X36" s="4"/>
      <c r="AT36" s="4"/>
    </row>
    <row r="37" spans="2:57">
      <c r="P37" s="4"/>
      <c r="X37" s="4"/>
      <c r="AT37" s="4"/>
    </row>
    <row r="38" spans="2:57">
      <c r="P38" s="4"/>
      <c r="X38" s="4"/>
      <c r="AT38" s="4"/>
    </row>
    <row r="39" spans="2:57">
      <c r="P39" s="4"/>
      <c r="X39" s="4"/>
      <c r="AT39" s="4"/>
    </row>
    <row r="40" spans="2:57">
      <c r="P40" s="4"/>
      <c r="X40" s="4"/>
      <c r="AT40" s="4"/>
    </row>
    <row r="41" spans="2:57">
      <c r="P41" s="4"/>
      <c r="X41" s="4"/>
      <c r="AT41" s="4"/>
    </row>
    <row r="42" spans="2:57">
      <c r="X42" s="4"/>
      <c r="AT42" s="4"/>
    </row>
    <row r="43" spans="2:57"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</row>
    <row r="44" spans="2:57">
      <c r="X44" s="4"/>
      <c r="AT44" s="4"/>
    </row>
    <row r="45" spans="2:57">
      <c r="X45" s="4"/>
      <c r="AT45" s="4"/>
    </row>
    <row r="46" spans="2:57">
      <c r="X46" s="4"/>
      <c r="AT46" s="4"/>
    </row>
    <row r="47" spans="2:57">
      <c r="X47" s="4"/>
      <c r="AT47" s="4"/>
    </row>
    <row r="48" spans="2:57">
      <c r="X48" s="4"/>
      <c r="AT48" s="4"/>
    </row>
    <row r="49" spans="24:46">
      <c r="X49" s="4"/>
      <c r="AT49" s="4"/>
    </row>
  </sheetData>
  <mergeCells count="11">
    <mergeCell ref="AI5:BD5"/>
    <mergeCell ref="AT6:BD6"/>
    <mergeCell ref="A3:BD3"/>
    <mergeCell ref="P43:BE43"/>
    <mergeCell ref="A5:A7"/>
    <mergeCell ref="A30:N30"/>
    <mergeCell ref="B5:L6"/>
    <mergeCell ref="M6:W6"/>
    <mergeCell ref="M5:AH5"/>
    <mergeCell ref="X6:AH6"/>
    <mergeCell ref="AI6:AS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>
      <pane xSplit="1" topLeftCell="B1" activePane="topRight" state="frozen"/>
      <selection pane="topRight" activeCell="A5" sqref="A5:A6"/>
    </sheetView>
  </sheetViews>
  <sheetFormatPr defaultRowHeight="11.25"/>
  <cols>
    <col min="1" max="1" width="31.7109375" style="3" customWidth="1"/>
    <col min="2" max="2" width="6.7109375" style="3" customWidth="1"/>
    <col min="3" max="3" width="8.7109375" style="3" customWidth="1"/>
    <col min="4" max="4" width="6.7109375" style="3" customWidth="1"/>
    <col min="5" max="5" width="8.7109375" style="3" customWidth="1"/>
    <col min="6" max="6" width="6.7109375" style="3" customWidth="1"/>
    <col min="7" max="7" width="8.7109375" style="3" customWidth="1"/>
    <col min="8" max="8" width="6.7109375" style="3" customWidth="1"/>
    <col min="9" max="9" width="8.85546875" style="3" customWidth="1"/>
    <col min="10" max="10" width="6.7109375" style="3" customWidth="1"/>
    <col min="11" max="11" width="8.7109375" style="3" customWidth="1"/>
    <col min="12" max="12" width="6.7109375" style="3" customWidth="1"/>
    <col min="13" max="13" width="8.7109375" style="3" customWidth="1"/>
    <col min="14" max="14" width="6.7109375" style="3" customWidth="1"/>
    <col min="15" max="15" width="8.7109375" style="3" customWidth="1"/>
    <col min="16" max="16" width="6.7109375" style="3" customWidth="1"/>
    <col min="17" max="17" width="8.7109375" style="3" customWidth="1"/>
    <col min="18" max="18" width="6.7109375" style="3" customWidth="1"/>
    <col min="19" max="19" width="8.7109375" style="3" customWidth="1"/>
    <col min="20" max="20" width="6.5703125" style="3" customWidth="1"/>
    <col min="21" max="16384" width="9.140625" style="3"/>
  </cols>
  <sheetData>
    <row r="1" spans="1:23">
      <c r="W1" s="148" t="s">
        <v>135</v>
      </c>
    </row>
    <row r="2" spans="1:23">
      <c r="W2" s="97" t="s">
        <v>142</v>
      </c>
    </row>
    <row r="3" spans="1:23" ht="15" customHeight="1">
      <c r="A3" s="202" t="s">
        <v>108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3">
      <c r="A4" s="10"/>
      <c r="T4" s="6"/>
    </row>
    <row r="5" spans="1:23">
      <c r="A5" s="182"/>
      <c r="B5" s="181">
        <v>2015</v>
      </c>
      <c r="C5" s="181"/>
      <c r="D5" s="181">
        <v>2016</v>
      </c>
      <c r="E5" s="181"/>
      <c r="F5" s="181">
        <v>2017</v>
      </c>
      <c r="G5" s="181"/>
      <c r="H5" s="181">
        <v>2018</v>
      </c>
      <c r="I5" s="181"/>
      <c r="J5" s="181">
        <v>2019</v>
      </c>
      <c r="K5" s="181"/>
      <c r="L5" s="181">
        <v>2020</v>
      </c>
      <c r="M5" s="181"/>
      <c r="N5" s="181">
        <v>2021</v>
      </c>
      <c r="O5" s="181"/>
      <c r="P5" s="181">
        <v>2022</v>
      </c>
      <c r="Q5" s="181"/>
      <c r="R5" s="181">
        <v>2023</v>
      </c>
      <c r="S5" s="165"/>
      <c r="T5" s="181">
        <v>2024</v>
      </c>
      <c r="U5" s="165"/>
      <c r="V5" s="181">
        <v>2025</v>
      </c>
      <c r="W5" s="165"/>
    </row>
    <row r="6" spans="1:23" ht="36" customHeight="1">
      <c r="A6" s="182"/>
      <c r="B6" s="92" t="s">
        <v>33</v>
      </c>
      <c r="C6" s="92" t="s">
        <v>61</v>
      </c>
      <c r="D6" s="92" t="s">
        <v>33</v>
      </c>
      <c r="E6" s="92" t="s">
        <v>61</v>
      </c>
      <c r="F6" s="92" t="s">
        <v>33</v>
      </c>
      <c r="G6" s="92" t="s">
        <v>61</v>
      </c>
      <c r="H6" s="92" t="s">
        <v>33</v>
      </c>
      <c r="I6" s="92" t="s">
        <v>61</v>
      </c>
      <c r="J6" s="92" t="s">
        <v>33</v>
      </c>
      <c r="K6" s="92" t="s">
        <v>61</v>
      </c>
      <c r="L6" s="92" t="s">
        <v>33</v>
      </c>
      <c r="M6" s="92" t="s">
        <v>61</v>
      </c>
      <c r="N6" s="92" t="s">
        <v>33</v>
      </c>
      <c r="O6" s="92" t="s">
        <v>61</v>
      </c>
      <c r="P6" s="92" t="s">
        <v>33</v>
      </c>
      <c r="Q6" s="92" t="s">
        <v>61</v>
      </c>
      <c r="R6" s="92" t="s">
        <v>33</v>
      </c>
      <c r="S6" s="93" t="s">
        <v>61</v>
      </c>
      <c r="T6" s="131" t="s">
        <v>33</v>
      </c>
      <c r="U6" s="132" t="s">
        <v>61</v>
      </c>
      <c r="V6" s="143" t="s">
        <v>33</v>
      </c>
      <c r="W6" s="144" t="s">
        <v>61</v>
      </c>
    </row>
    <row r="7" spans="1:23" ht="25.5" customHeight="1">
      <c r="A7" s="22" t="s">
        <v>62</v>
      </c>
      <c r="B7" s="67">
        <v>18890</v>
      </c>
      <c r="C7" s="73">
        <v>100</v>
      </c>
      <c r="D7" s="67">
        <v>17974</v>
      </c>
      <c r="E7" s="73">
        <v>100</v>
      </c>
      <c r="F7" s="9">
        <v>17019</v>
      </c>
      <c r="G7" s="73">
        <v>100</v>
      </c>
      <c r="H7" s="9">
        <v>15771</v>
      </c>
      <c r="I7" s="73">
        <v>100</v>
      </c>
      <c r="J7" s="9">
        <v>16614</v>
      </c>
      <c r="K7" s="73">
        <v>100</v>
      </c>
      <c r="L7" s="9">
        <v>13515</v>
      </c>
      <c r="M7" s="73">
        <v>100</v>
      </c>
      <c r="N7" s="9">
        <v>13940</v>
      </c>
      <c r="O7" s="73">
        <v>100</v>
      </c>
      <c r="P7" s="9">
        <v>14834</v>
      </c>
      <c r="Q7" s="73">
        <v>100</v>
      </c>
      <c r="R7" s="9">
        <v>15886</v>
      </c>
      <c r="S7" s="73">
        <v>100</v>
      </c>
      <c r="T7" s="9">
        <v>31597</v>
      </c>
      <c r="U7" s="73">
        <v>100</v>
      </c>
      <c r="V7" s="9">
        <v>36146</v>
      </c>
      <c r="W7" s="73">
        <v>100</v>
      </c>
    </row>
    <row r="8" spans="1:23">
      <c r="A8" s="74" t="s">
        <v>109</v>
      </c>
      <c r="B8" s="67"/>
      <c r="C8" s="55"/>
      <c r="D8" s="67"/>
      <c r="E8" s="55"/>
      <c r="F8" s="9"/>
      <c r="G8" s="55"/>
      <c r="H8" s="9"/>
      <c r="I8" s="9"/>
      <c r="J8" s="9"/>
      <c r="K8" s="9"/>
      <c r="L8" s="9"/>
      <c r="M8" s="9"/>
      <c r="N8" s="9"/>
      <c r="O8" s="6"/>
      <c r="P8" s="9"/>
      <c r="Q8" s="6"/>
      <c r="R8" s="9"/>
      <c r="S8" s="6"/>
      <c r="T8" s="9"/>
      <c r="U8" s="6"/>
      <c r="V8" s="9"/>
      <c r="W8" s="6"/>
    </row>
    <row r="9" spans="1:23">
      <c r="A9" s="60" t="s">
        <v>101</v>
      </c>
      <c r="B9" s="67">
        <v>6138</v>
      </c>
      <c r="C9" s="73">
        <f>B9*100/B7</f>
        <v>32.493382742191635</v>
      </c>
      <c r="D9" s="67">
        <v>5646</v>
      </c>
      <c r="E9" s="73">
        <f>D9*100/D7</f>
        <v>31.412039612774006</v>
      </c>
      <c r="F9" s="9">
        <v>4927</v>
      </c>
      <c r="G9" s="73">
        <f>F9/17019*100</f>
        <v>28.949997062107059</v>
      </c>
      <c r="H9" s="9">
        <v>4520</v>
      </c>
      <c r="I9" s="73">
        <f>H9/15771*100</f>
        <v>28.660199099613216</v>
      </c>
      <c r="J9" s="9">
        <v>4718</v>
      </c>
      <c r="K9" s="73">
        <f>J9/$J$7*100</f>
        <v>28.397736848441074</v>
      </c>
      <c r="L9" s="9">
        <v>3692</v>
      </c>
      <c r="M9" s="73">
        <f>L9/$L$7*100</f>
        <v>27.317795042545317</v>
      </c>
      <c r="N9" s="9">
        <v>3385</v>
      </c>
      <c r="O9" s="75">
        <f>N9/N7*100</f>
        <v>24.28263988522238</v>
      </c>
      <c r="P9" s="9">
        <v>3296</v>
      </c>
      <c r="Q9" s="75">
        <f>P9/P7*100</f>
        <v>22.219226102197652</v>
      </c>
      <c r="R9" s="9">
        <v>3737</v>
      </c>
      <c r="S9" s="75">
        <v>23.523857484577615</v>
      </c>
      <c r="T9" s="9">
        <v>4009</v>
      </c>
      <c r="U9" s="75">
        <f>T9/T7*100</f>
        <v>12.687913409500903</v>
      </c>
      <c r="V9" s="9">
        <v>3920</v>
      </c>
      <c r="W9" s="75">
        <v>10.844906767000499</v>
      </c>
    </row>
    <row r="10" spans="1:23" s="17" customFormat="1">
      <c r="A10" s="76" t="s">
        <v>102</v>
      </c>
      <c r="B10" s="9">
        <v>1685</v>
      </c>
      <c r="C10" s="75">
        <f>B10*100/B7</f>
        <v>8.9200635256749603</v>
      </c>
      <c r="D10" s="9">
        <v>2075</v>
      </c>
      <c r="E10" s="75">
        <f>D10*100/D7</f>
        <v>11.544453098920663</v>
      </c>
      <c r="F10" s="9">
        <v>2312</v>
      </c>
      <c r="G10" s="75">
        <f t="shared" ref="G10:G14" si="0">F10/17019*100</f>
        <v>13.584816969269639</v>
      </c>
      <c r="H10" s="9">
        <v>2288</v>
      </c>
      <c r="I10" s="75">
        <f t="shared" ref="I10:I14" si="1">H10/15771*100</f>
        <v>14.507640606175892</v>
      </c>
      <c r="J10" s="9" t="s">
        <v>107</v>
      </c>
      <c r="K10" s="9" t="s">
        <v>107</v>
      </c>
      <c r="L10" s="9" t="s">
        <v>107</v>
      </c>
      <c r="M10" s="9" t="s">
        <v>107</v>
      </c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60" t="s">
        <v>103</v>
      </c>
      <c r="B11" s="67">
        <v>1211</v>
      </c>
      <c r="C11" s="73">
        <f>B11*100/B7</f>
        <v>6.4107993647432506</v>
      </c>
      <c r="D11" s="67">
        <v>927</v>
      </c>
      <c r="E11" s="73">
        <f>D11*100/D7</f>
        <v>5.1574496494937128</v>
      </c>
      <c r="F11" s="9">
        <v>647</v>
      </c>
      <c r="G11" s="73">
        <f t="shared" si="0"/>
        <v>3.8016334684764086</v>
      </c>
      <c r="H11" s="9">
        <v>469</v>
      </c>
      <c r="I11" s="73">
        <f t="shared" si="1"/>
        <v>2.9738126941855305</v>
      </c>
      <c r="J11" s="9">
        <v>621</v>
      </c>
      <c r="K11" s="73">
        <f t="shared" ref="K11:K14" si="2">J11/$J$7*100</f>
        <v>3.7378114842903578</v>
      </c>
      <c r="L11" s="9">
        <v>472</v>
      </c>
      <c r="M11" s="73">
        <f t="shared" ref="M11:M14" si="3">L11/$L$7*100</f>
        <v>3.4924158342582312</v>
      </c>
      <c r="N11" s="9">
        <v>543</v>
      </c>
      <c r="O11" s="75">
        <f>N11/N7*100</f>
        <v>3.8952654232424679</v>
      </c>
      <c r="P11" s="9">
        <v>473</v>
      </c>
      <c r="Q11" s="75">
        <f>P11/P7*100</f>
        <v>3.1886207361466896</v>
      </c>
      <c r="R11" s="9">
        <v>419</v>
      </c>
      <c r="S11" s="75">
        <v>2.6375424902429812</v>
      </c>
      <c r="T11" s="9">
        <v>567</v>
      </c>
      <c r="U11" s="75">
        <f>T11/T7*100</f>
        <v>1.7944741589391398</v>
      </c>
      <c r="V11" s="9">
        <v>479</v>
      </c>
      <c r="W11" s="75">
        <v>1.3251812095390914</v>
      </c>
    </row>
    <row r="12" spans="1:23" ht="33.75">
      <c r="A12" s="60" t="s">
        <v>104</v>
      </c>
      <c r="B12" s="67">
        <v>773</v>
      </c>
      <c r="C12" s="73">
        <f>B12*100/B7</f>
        <v>4.0921122286924296</v>
      </c>
      <c r="D12" s="67">
        <v>667</v>
      </c>
      <c r="E12" s="73">
        <f>D12*100/D7</f>
        <v>3.7109157672193169</v>
      </c>
      <c r="F12" s="9">
        <v>682</v>
      </c>
      <c r="G12" s="73">
        <f t="shared" si="0"/>
        <v>4.007285974499089</v>
      </c>
      <c r="H12" s="9">
        <v>612</v>
      </c>
      <c r="I12" s="73">
        <f t="shared" si="1"/>
        <v>3.8805402320715237</v>
      </c>
      <c r="J12" s="9">
        <v>669</v>
      </c>
      <c r="K12" s="73">
        <f t="shared" si="2"/>
        <v>4.0267244492596603</v>
      </c>
      <c r="L12" s="9">
        <v>562</v>
      </c>
      <c r="M12" s="73">
        <f t="shared" si="3"/>
        <v>4.158342582315945</v>
      </c>
      <c r="N12" s="9">
        <v>685</v>
      </c>
      <c r="O12" s="75">
        <f>N12/N7*100</f>
        <v>4.9139167862266859</v>
      </c>
      <c r="P12" s="9">
        <v>552</v>
      </c>
      <c r="Q12" s="75">
        <f>P12/P7*100</f>
        <v>3.7211810705136852</v>
      </c>
      <c r="R12" s="9">
        <v>736</v>
      </c>
      <c r="S12" s="75">
        <v>4.6330101976583151</v>
      </c>
      <c r="T12" s="9">
        <v>2244</v>
      </c>
      <c r="U12" s="75">
        <f>T12/T7*100</f>
        <v>7.1019400576004044</v>
      </c>
      <c r="V12" s="9">
        <v>2427</v>
      </c>
      <c r="W12" s="75">
        <v>6.7144358988546458</v>
      </c>
    </row>
    <row r="13" spans="1:23" ht="45">
      <c r="A13" s="60" t="s">
        <v>106</v>
      </c>
      <c r="B13" s="67" t="s">
        <v>16</v>
      </c>
      <c r="C13" s="67" t="s">
        <v>16</v>
      </c>
      <c r="D13" s="67">
        <v>412</v>
      </c>
      <c r="E13" s="73">
        <f>D13*100/D7</f>
        <v>2.2921998442194282</v>
      </c>
      <c r="F13" s="9">
        <v>374</v>
      </c>
      <c r="G13" s="73">
        <f t="shared" si="0"/>
        <v>2.1975439214995007</v>
      </c>
      <c r="H13" s="9">
        <v>334</v>
      </c>
      <c r="I13" s="73">
        <f t="shared" si="1"/>
        <v>2.1178111724050472</v>
      </c>
      <c r="J13" s="9">
        <v>340</v>
      </c>
      <c r="K13" s="73">
        <f t="shared" si="2"/>
        <v>2.0464668351992295</v>
      </c>
      <c r="L13" s="9">
        <v>285</v>
      </c>
      <c r="M13" s="73">
        <f t="shared" si="3"/>
        <v>2.1087680355160932</v>
      </c>
      <c r="N13" s="9">
        <v>341</v>
      </c>
      <c r="O13" s="75">
        <f>N13/N7*100</f>
        <v>2.4461979913916787</v>
      </c>
      <c r="P13" s="9">
        <v>283</v>
      </c>
      <c r="Q13" s="75">
        <f>P13/P7*100</f>
        <v>1.9077794256437912</v>
      </c>
      <c r="R13" s="9">
        <v>310</v>
      </c>
      <c r="S13" s="75">
        <v>1.951403751731084</v>
      </c>
      <c r="T13" s="9">
        <v>353</v>
      </c>
      <c r="U13" s="75">
        <f>T13/T7*100</f>
        <v>1.1171946703800995</v>
      </c>
      <c r="V13" s="9">
        <v>412</v>
      </c>
      <c r="W13" s="75">
        <v>1.139821833674542</v>
      </c>
    </row>
    <row r="14" spans="1:23">
      <c r="A14" s="63" t="s">
        <v>105</v>
      </c>
      <c r="B14" s="68">
        <v>9083</v>
      </c>
      <c r="C14" s="77">
        <f>B14*100/B7</f>
        <v>48.083642138697726</v>
      </c>
      <c r="D14" s="68">
        <v>8247</v>
      </c>
      <c r="E14" s="77">
        <f>D14*100/D7</f>
        <v>45.88294202737287</v>
      </c>
      <c r="F14" s="69">
        <v>8077</v>
      </c>
      <c r="G14" s="77">
        <f t="shared" si="0"/>
        <v>47.458722604148306</v>
      </c>
      <c r="H14" s="69">
        <v>7548</v>
      </c>
      <c r="I14" s="77">
        <f t="shared" si="1"/>
        <v>47.859996195548796</v>
      </c>
      <c r="J14" s="69">
        <v>10266</v>
      </c>
      <c r="K14" s="77">
        <f t="shared" si="2"/>
        <v>61.791260382809675</v>
      </c>
      <c r="L14" s="69">
        <v>8504</v>
      </c>
      <c r="M14" s="77">
        <f t="shared" si="3"/>
        <v>62.922678505364402</v>
      </c>
      <c r="N14" s="69">
        <v>8986</v>
      </c>
      <c r="O14" s="78">
        <f>N14/N7*100</f>
        <v>64.461979913916792</v>
      </c>
      <c r="P14" s="69">
        <v>10230</v>
      </c>
      <c r="Q14" s="78">
        <f>P14/P7*100</f>
        <v>68.963192665498184</v>
      </c>
      <c r="R14" s="69">
        <v>10684</v>
      </c>
      <c r="S14" s="78">
        <v>67.254186075790003</v>
      </c>
      <c r="T14" s="69">
        <v>24424</v>
      </c>
      <c r="U14" s="78">
        <f>T14/T7*100</f>
        <v>77.298477703579451</v>
      </c>
      <c r="V14" s="69">
        <v>28908</v>
      </c>
      <c r="W14" s="78">
        <v>79.975654290931217</v>
      </c>
    </row>
    <row r="15" spans="1:23">
      <c r="A15" s="2" t="s">
        <v>113</v>
      </c>
      <c r="F15" s="4"/>
      <c r="G15" s="4"/>
      <c r="H15" s="4"/>
      <c r="J15" s="4"/>
      <c r="L15" s="4"/>
    </row>
    <row r="18" spans="10:10">
      <c r="J18" s="4"/>
    </row>
  </sheetData>
  <mergeCells count="13">
    <mergeCell ref="V5:W5"/>
    <mergeCell ref="T5:U5"/>
    <mergeCell ref="R5:S5"/>
    <mergeCell ref="A3:S3"/>
    <mergeCell ref="J5:K5"/>
    <mergeCell ref="L5:M5"/>
    <mergeCell ref="N5:O5"/>
    <mergeCell ref="P5:Q5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0"/>
  <sheetViews>
    <sheetView zoomScaleNormal="100" workbookViewId="0">
      <selection activeCell="A5" sqref="A5:A7"/>
    </sheetView>
  </sheetViews>
  <sheetFormatPr defaultColWidth="9.140625" defaultRowHeight="11.25"/>
  <cols>
    <col min="1" max="1" width="19.42578125" style="3" customWidth="1"/>
    <col min="2" max="12" width="5.7109375" style="3" customWidth="1"/>
    <col min="13" max="23" width="5.5703125" style="3" customWidth="1"/>
    <col min="24" max="70" width="5.7109375" style="3" customWidth="1"/>
    <col min="71" max="71" width="5.28515625" style="6" customWidth="1"/>
    <col min="72" max="16384" width="9.140625" style="3"/>
  </cols>
  <sheetData>
    <row r="1" spans="1:72">
      <c r="BS1" s="148" t="s">
        <v>135</v>
      </c>
    </row>
    <row r="2" spans="1:7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BS2" s="129" t="s">
        <v>142</v>
      </c>
    </row>
    <row r="3" spans="1:72" ht="12.75" customHeight="1">
      <c r="A3" s="170" t="s">
        <v>100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</row>
    <row r="4" spans="1:7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R4" s="10"/>
      <c r="AS4" s="10"/>
      <c r="AT4" s="10"/>
      <c r="AU4" s="10"/>
      <c r="AV4" s="10"/>
      <c r="AW4" s="10"/>
      <c r="BC4" s="10"/>
      <c r="BD4" s="10"/>
      <c r="BE4" s="10"/>
      <c r="BF4" s="10"/>
      <c r="BG4" s="10"/>
      <c r="BH4" s="10"/>
      <c r="BL4" s="129"/>
      <c r="BN4" s="129"/>
      <c r="BO4" s="129"/>
      <c r="BS4" s="129" t="s">
        <v>30</v>
      </c>
    </row>
    <row r="5" spans="1:72" ht="15" customHeight="1">
      <c r="A5" s="212"/>
      <c r="B5" s="205" t="s">
        <v>33</v>
      </c>
      <c r="C5" s="206"/>
      <c r="D5" s="206"/>
      <c r="E5" s="206"/>
      <c r="F5" s="206"/>
      <c r="G5" s="206"/>
      <c r="H5" s="206"/>
      <c r="I5" s="206"/>
      <c r="J5" s="206"/>
      <c r="K5" s="206"/>
      <c r="L5" s="207"/>
      <c r="M5" s="181" t="s">
        <v>122</v>
      </c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65"/>
      <c r="BT5" s="6"/>
    </row>
    <row r="6" spans="1:72" ht="22.5" customHeight="1">
      <c r="A6" s="212"/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10"/>
      <c r="M6" s="208" t="s">
        <v>101</v>
      </c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08" t="s">
        <v>102</v>
      </c>
      <c r="Y6" s="209"/>
      <c r="Z6" s="209"/>
      <c r="AA6" s="209"/>
      <c r="AB6" s="208" t="s">
        <v>103</v>
      </c>
      <c r="AC6" s="209"/>
      <c r="AD6" s="209"/>
      <c r="AE6" s="209"/>
      <c r="AF6" s="209"/>
      <c r="AG6" s="209"/>
      <c r="AH6" s="209"/>
      <c r="AI6" s="209"/>
      <c r="AJ6" s="209"/>
      <c r="AK6" s="209"/>
      <c r="AL6" s="210"/>
      <c r="AM6" s="208" t="s">
        <v>104</v>
      </c>
      <c r="AN6" s="209"/>
      <c r="AO6" s="209"/>
      <c r="AP6" s="209"/>
      <c r="AQ6" s="209"/>
      <c r="AR6" s="209"/>
      <c r="AS6" s="209"/>
      <c r="AT6" s="209"/>
      <c r="AU6" s="209"/>
      <c r="AV6" s="209"/>
      <c r="AW6" s="210"/>
      <c r="AX6" s="208" t="s">
        <v>105</v>
      </c>
      <c r="AY6" s="209"/>
      <c r="AZ6" s="209"/>
      <c r="BA6" s="209"/>
      <c r="BB6" s="209"/>
      <c r="BC6" s="209"/>
      <c r="BD6" s="209"/>
      <c r="BE6" s="209"/>
      <c r="BF6" s="209"/>
      <c r="BG6" s="209"/>
      <c r="BH6" s="210"/>
      <c r="BI6" s="205" t="s">
        <v>106</v>
      </c>
      <c r="BJ6" s="206"/>
      <c r="BK6" s="206"/>
      <c r="BL6" s="206"/>
      <c r="BM6" s="206"/>
      <c r="BN6" s="206"/>
      <c r="BO6" s="206"/>
      <c r="BP6" s="206"/>
      <c r="BQ6" s="206"/>
      <c r="BR6" s="206"/>
      <c r="BS6" s="206"/>
    </row>
    <row r="7" spans="1:72">
      <c r="A7" s="212"/>
      <c r="B7" s="127">
        <v>2015</v>
      </c>
      <c r="C7" s="127">
        <v>2016</v>
      </c>
      <c r="D7" s="127">
        <v>2017</v>
      </c>
      <c r="E7" s="127">
        <v>2018</v>
      </c>
      <c r="F7" s="127">
        <v>2019</v>
      </c>
      <c r="G7" s="127">
        <v>2020</v>
      </c>
      <c r="H7" s="127">
        <v>2021</v>
      </c>
      <c r="I7" s="127">
        <v>2022</v>
      </c>
      <c r="J7" s="127">
        <v>2023</v>
      </c>
      <c r="K7" s="131">
        <v>2024</v>
      </c>
      <c r="L7" s="143">
        <v>2025</v>
      </c>
      <c r="M7" s="127">
        <v>2015</v>
      </c>
      <c r="N7" s="127">
        <v>2016</v>
      </c>
      <c r="O7" s="127">
        <v>2017</v>
      </c>
      <c r="P7" s="127">
        <v>2018</v>
      </c>
      <c r="Q7" s="127">
        <v>2019</v>
      </c>
      <c r="R7" s="127">
        <v>2020</v>
      </c>
      <c r="S7" s="127">
        <v>2021</v>
      </c>
      <c r="T7" s="127">
        <v>2022</v>
      </c>
      <c r="U7" s="127">
        <v>2023</v>
      </c>
      <c r="V7" s="131">
        <v>2024</v>
      </c>
      <c r="W7" s="143">
        <v>2025</v>
      </c>
      <c r="X7" s="127">
        <v>2015</v>
      </c>
      <c r="Y7" s="127">
        <v>2016</v>
      </c>
      <c r="Z7" s="127">
        <v>2017</v>
      </c>
      <c r="AA7" s="127">
        <v>2018</v>
      </c>
      <c r="AB7" s="127">
        <v>2015</v>
      </c>
      <c r="AC7" s="127">
        <v>2016</v>
      </c>
      <c r="AD7" s="127">
        <v>2017</v>
      </c>
      <c r="AE7" s="127">
        <v>2018</v>
      </c>
      <c r="AF7" s="127">
        <v>2019</v>
      </c>
      <c r="AG7" s="127">
        <v>2020</v>
      </c>
      <c r="AH7" s="127">
        <v>2021</v>
      </c>
      <c r="AI7" s="127">
        <v>2022</v>
      </c>
      <c r="AJ7" s="127">
        <v>2023</v>
      </c>
      <c r="AK7" s="131">
        <v>2024</v>
      </c>
      <c r="AL7" s="143">
        <v>2025</v>
      </c>
      <c r="AM7" s="127">
        <v>2015</v>
      </c>
      <c r="AN7" s="127">
        <v>2016</v>
      </c>
      <c r="AO7" s="127">
        <v>2017</v>
      </c>
      <c r="AP7" s="127">
        <v>2018</v>
      </c>
      <c r="AQ7" s="127">
        <v>2019</v>
      </c>
      <c r="AR7" s="127">
        <v>2020</v>
      </c>
      <c r="AS7" s="127">
        <v>2021</v>
      </c>
      <c r="AT7" s="127">
        <v>2022</v>
      </c>
      <c r="AU7" s="127">
        <v>2023</v>
      </c>
      <c r="AV7" s="131">
        <v>2024</v>
      </c>
      <c r="AW7" s="143">
        <v>2025</v>
      </c>
      <c r="AX7" s="127">
        <v>2015</v>
      </c>
      <c r="AY7" s="127">
        <v>2016</v>
      </c>
      <c r="AZ7" s="127">
        <v>2017</v>
      </c>
      <c r="BA7" s="127">
        <v>2018</v>
      </c>
      <c r="BB7" s="127">
        <v>2019</v>
      </c>
      <c r="BC7" s="127">
        <v>2020</v>
      </c>
      <c r="BD7" s="127">
        <v>2021</v>
      </c>
      <c r="BE7" s="127">
        <v>2022</v>
      </c>
      <c r="BF7" s="127">
        <v>2023</v>
      </c>
      <c r="BG7" s="131">
        <v>2024</v>
      </c>
      <c r="BH7" s="143">
        <v>2025</v>
      </c>
      <c r="BI7" s="127">
        <v>2015</v>
      </c>
      <c r="BJ7" s="127">
        <v>2016</v>
      </c>
      <c r="BK7" s="127">
        <v>2017</v>
      </c>
      <c r="BL7" s="127">
        <v>2018</v>
      </c>
      <c r="BM7" s="127">
        <v>2019</v>
      </c>
      <c r="BN7" s="127">
        <v>2020</v>
      </c>
      <c r="BO7" s="127">
        <v>2021</v>
      </c>
      <c r="BP7" s="127">
        <v>2022</v>
      </c>
      <c r="BQ7" s="128">
        <v>2023</v>
      </c>
      <c r="BR7" s="132">
        <v>2024</v>
      </c>
      <c r="BS7" s="144">
        <v>2025</v>
      </c>
    </row>
    <row r="8" spans="1:72">
      <c r="A8" s="30" t="s">
        <v>4</v>
      </c>
      <c r="B8" s="9">
        <v>18890</v>
      </c>
      <c r="C8" s="9">
        <v>17974</v>
      </c>
      <c r="D8" s="9">
        <v>17019</v>
      </c>
      <c r="E8" s="9">
        <v>15771</v>
      </c>
      <c r="F8" s="9">
        <v>16614</v>
      </c>
      <c r="G8" s="9">
        <v>13515</v>
      </c>
      <c r="H8" s="9">
        <v>13940</v>
      </c>
      <c r="I8" s="9">
        <v>14834</v>
      </c>
      <c r="J8" s="9">
        <v>15886</v>
      </c>
      <c r="K8" s="9">
        <v>31597</v>
      </c>
      <c r="L8" s="9">
        <v>36146</v>
      </c>
      <c r="M8" s="9">
        <v>6138</v>
      </c>
      <c r="N8" s="9">
        <v>5646</v>
      </c>
      <c r="O8" s="9">
        <v>4927</v>
      </c>
      <c r="P8" s="9">
        <v>4520</v>
      </c>
      <c r="Q8" s="9">
        <v>4718</v>
      </c>
      <c r="R8" s="9">
        <v>3692</v>
      </c>
      <c r="S8" s="9">
        <v>3385</v>
      </c>
      <c r="T8" s="9">
        <v>3296</v>
      </c>
      <c r="U8" s="9">
        <v>3737</v>
      </c>
      <c r="V8" s="9">
        <v>4009</v>
      </c>
      <c r="W8" s="9">
        <v>3920</v>
      </c>
      <c r="X8" s="9">
        <v>1685</v>
      </c>
      <c r="Y8" s="9">
        <v>2075</v>
      </c>
      <c r="Z8" s="9">
        <v>2312</v>
      </c>
      <c r="AA8" s="9">
        <v>2288</v>
      </c>
      <c r="AB8" s="9">
        <v>1211</v>
      </c>
      <c r="AC8" s="9">
        <v>927</v>
      </c>
      <c r="AD8" s="9">
        <v>647</v>
      </c>
      <c r="AE8" s="9">
        <v>469</v>
      </c>
      <c r="AF8" s="9">
        <v>621</v>
      </c>
      <c r="AG8" s="9">
        <v>472</v>
      </c>
      <c r="AH8" s="9">
        <v>543</v>
      </c>
      <c r="AI8" s="9">
        <v>473</v>
      </c>
      <c r="AJ8" s="9">
        <v>419</v>
      </c>
      <c r="AK8" s="9">
        <v>567</v>
      </c>
      <c r="AL8" s="9">
        <v>479</v>
      </c>
      <c r="AM8" s="9">
        <v>773</v>
      </c>
      <c r="AN8" s="9">
        <v>667</v>
      </c>
      <c r="AO8" s="9">
        <v>682</v>
      </c>
      <c r="AP8" s="9">
        <v>612</v>
      </c>
      <c r="AQ8" s="9">
        <v>669</v>
      </c>
      <c r="AR8" s="9">
        <v>562</v>
      </c>
      <c r="AS8" s="9">
        <v>685</v>
      </c>
      <c r="AT8" s="9">
        <v>552</v>
      </c>
      <c r="AU8" s="9">
        <v>736</v>
      </c>
      <c r="AV8" s="9">
        <v>2244</v>
      </c>
      <c r="AW8" s="9">
        <v>2427</v>
      </c>
      <c r="AX8" s="9">
        <v>8474</v>
      </c>
      <c r="AY8" s="9">
        <v>8247</v>
      </c>
      <c r="AZ8" s="9">
        <v>8077</v>
      </c>
      <c r="BA8" s="9">
        <v>7548</v>
      </c>
      <c r="BB8" s="9">
        <v>10266</v>
      </c>
      <c r="BC8" s="9">
        <v>8504</v>
      </c>
      <c r="BD8" s="67">
        <v>8986</v>
      </c>
      <c r="BE8" s="67">
        <v>10230</v>
      </c>
      <c r="BF8" s="9">
        <v>10684</v>
      </c>
      <c r="BG8" s="9">
        <v>24424</v>
      </c>
      <c r="BH8" s="9">
        <v>28908</v>
      </c>
      <c r="BI8" s="9">
        <v>609</v>
      </c>
      <c r="BJ8" s="9">
        <v>412</v>
      </c>
      <c r="BK8" s="9">
        <v>374</v>
      </c>
      <c r="BL8" s="9">
        <v>334</v>
      </c>
      <c r="BM8" s="9">
        <v>340</v>
      </c>
      <c r="BN8" s="9">
        <v>285</v>
      </c>
      <c r="BO8" s="9">
        <v>341</v>
      </c>
      <c r="BP8" s="9">
        <v>283</v>
      </c>
      <c r="BQ8" s="9">
        <v>310</v>
      </c>
      <c r="BR8" s="9">
        <v>353</v>
      </c>
      <c r="BS8" s="6">
        <v>412</v>
      </c>
    </row>
    <row r="9" spans="1:72">
      <c r="A9" s="3" t="s">
        <v>115</v>
      </c>
      <c r="B9" s="67" t="s">
        <v>16</v>
      </c>
      <c r="C9" s="67" t="s">
        <v>16</v>
      </c>
      <c r="D9" s="67" t="s">
        <v>16</v>
      </c>
      <c r="E9" s="67" t="s">
        <v>16</v>
      </c>
      <c r="F9" s="67" t="s">
        <v>16</v>
      </c>
      <c r="G9" s="67" t="s">
        <v>16</v>
      </c>
      <c r="H9" s="9" t="s">
        <v>16</v>
      </c>
      <c r="I9" s="9">
        <v>124</v>
      </c>
      <c r="J9" s="9">
        <v>606</v>
      </c>
      <c r="K9" s="9">
        <v>1133</v>
      </c>
      <c r="L9" s="9">
        <v>1134</v>
      </c>
      <c r="M9" s="67" t="s">
        <v>16</v>
      </c>
      <c r="N9" s="67" t="s">
        <v>16</v>
      </c>
      <c r="O9" s="67" t="s">
        <v>16</v>
      </c>
      <c r="P9" s="67" t="s">
        <v>16</v>
      </c>
      <c r="Q9" s="67" t="s">
        <v>16</v>
      </c>
      <c r="R9" s="67" t="s">
        <v>16</v>
      </c>
      <c r="S9" s="9" t="s">
        <v>16</v>
      </c>
      <c r="T9" s="9">
        <v>35</v>
      </c>
      <c r="U9" s="9">
        <v>150</v>
      </c>
      <c r="V9" s="9">
        <v>175</v>
      </c>
      <c r="W9" s="9">
        <v>127</v>
      </c>
      <c r="X9" s="11" t="s">
        <v>16</v>
      </c>
      <c r="Y9" s="11" t="s">
        <v>16</v>
      </c>
      <c r="Z9" s="11" t="s">
        <v>16</v>
      </c>
      <c r="AA9" s="11" t="s">
        <v>16</v>
      </c>
      <c r="AB9" s="67" t="s">
        <v>16</v>
      </c>
      <c r="AC9" s="67" t="s">
        <v>16</v>
      </c>
      <c r="AD9" s="67" t="s">
        <v>16</v>
      </c>
      <c r="AE9" s="67" t="s">
        <v>16</v>
      </c>
      <c r="AF9" s="67" t="s">
        <v>16</v>
      </c>
      <c r="AG9" s="67" t="s">
        <v>16</v>
      </c>
      <c r="AH9" s="9" t="s">
        <v>16</v>
      </c>
      <c r="AI9" s="9">
        <v>3</v>
      </c>
      <c r="AJ9" s="9">
        <v>9</v>
      </c>
      <c r="AK9" s="9">
        <v>13</v>
      </c>
      <c r="AL9" s="9">
        <v>15</v>
      </c>
      <c r="AM9" s="67" t="s">
        <v>16</v>
      </c>
      <c r="AN9" s="67" t="s">
        <v>16</v>
      </c>
      <c r="AO9" s="67" t="s">
        <v>16</v>
      </c>
      <c r="AP9" s="67" t="s">
        <v>16</v>
      </c>
      <c r="AQ9" s="67" t="s">
        <v>16</v>
      </c>
      <c r="AR9" s="67" t="s">
        <v>16</v>
      </c>
      <c r="AS9" s="9" t="s">
        <v>16</v>
      </c>
      <c r="AT9" s="9">
        <v>1</v>
      </c>
      <c r="AU9" s="9">
        <v>4</v>
      </c>
      <c r="AV9" s="9">
        <v>10</v>
      </c>
      <c r="AW9" s="9">
        <v>4</v>
      </c>
      <c r="AX9" s="11" t="s">
        <v>16</v>
      </c>
      <c r="AY9" s="67" t="s">
        <v>16</v>
      </c>
      <c r="AZ9" s="67" t="s">
        <v>16</v>
      </c>
      <c r="BA9" s="67" t="s">
        <v>16</v>
      </c>
      <c r="BB9" s="67" t="s">
        <v>16</v>
      </c>
      <c r="BC9" s="67" t="s">
        <v>16</v>
      </c>
      <c r="BD9" s="9" t="s">
        <v>16</v>
      </c>
      <c r="BE9" s="67">
        <v>80</v>
      </c>
      <c r="BF9" s="9">
        <v>429</v>
      </c>
      <c r="BG9" s="9">
        <v>903</v>
      </c>
      <c r="BH9" s="9">
        <v>964</v>
      </c>
      <c r="BI9" s="9" t="s">
        <v>16</v>
      </c>
      <c r="BJ9" s="9" t="s">
        <v>16</v>
      </c>
      <c r="BK9" s="9" t="s">
        <v>16</v>
      </c>
      <c r="BL9" s="9" t="s">
        <v>16</v>
      </c>
      <c r="BM9" s="9" t="s">
        <v>16</v>
      </c>
      <c r="BN9" s="9" t="s">
        <v>16</v>
      </c>
      <c r="BO9" s="9" t="s">
        <v>16</v>
      </c>
      <c r="BP9" s="9">
        <v>5</v>
      </c>
      <c r="BQ9" s="9">
        <v>14</v>
      </c>
      <c r="BR9" s="9">
        <v>32</v>
      </c>
      <c r="BS9" s="6">
        <v>24</v>
      </c>
    </row>
    <row r="10" spans="1:72">
      <c r="A10" s="3" t="s">
        <v>5</v>
      </c>
      <c r="B10" s="9">
        <v>512</v>
      </c>
      <c r="C10" s="9">
        <v>510</v>
      </c>
      <c r="D10" s="9">
        <v>579</v>
      </c>
      <c r="E10" s="9">
        <v>562</v>
      </c>
      <c r="F10" s="9">
        <v>760</v>
      </c>
      <c r="G10" s="9">
        <v>566</v>
      </c>
      <c r="H10" s="9">
        <v>743</v>
      </c>
      <c r="I10" s="9">
        <v>653</v>
      </c>
      <c r="J10" s="9">
        <v>587</v>
      </c>
      <c r="K10" s="9">
        <v>920</v>
      </c>
      <c r="L10" s="9">
        <v>1079</v>
      </c>
      <c r="M10" s="9">
        <v>92</v>
      </c>
      <c r="N10" s="9">
        <v>119</v>
      </c>
      <c r="O10" s="9">
        <v>111</v>
      </c>
      <c r="P10" s="9">
        <v>95</v>
      </c>
      <c r="Q10" s="9">
        <v>139</v>
      </c>
      <c r="R10" s="9">
        <v>152</v>
      </c>
      <c r="S10" s="9">
        <v>163</v>
      </c>
      <c r="T10" s="9">
        <v>124</v>
      </c>
      <c r="U10" s="9">
        <v>111</v>
      </c>
      <c r="V10" s="9">
        <v>116</v>
      </c>
      <c r="W10" s="9">
        <v>136</v>
      </c>
      <c r="X10" s="9">
        <v>18</v>
      </c>
      <c r="Y10" s="9">
        <v>25</v>
      </c>
      <c r="Z10" s="9">
        <v>49</v>
      </c>
      <c r="AA10" s="9">
        <v>31</v>
      </c>
      <c r="AB10" s="9">
        <v>52</v>
      </c>
      <c r="AC10" s="9">
        <v>15</v>
      </c>
      <c r="AD10" s="9">
        <v>21</v>
      </c>
      <c r="AE10" s="9">
        <v>21</v>
      </c>
      <c r="AF10" s="9">
        <v>40</v>
      </c>
      <c r="AG10" s="9">
        <v>11</v>
      </c>
      <c r="AH10" s="9">
        <v>15</v>
      </c>
      <c r="AI10" s="9">
        <v>12</v>
      </c>
      <c r="AJ10" s="9">
        <v>4</v>
      </c>
      <c r="AK10" s="9">
        <v>16</v>
      </c>
      <c r="AL10" s="9">
        <v>16</v>
      </c>
      <c r="AM10" s="9">
        <v>43</v>
      </c>
      <c r="AN10" s="9">
        <v>71</v>
      </c>
      <c r="AO10" s="9">
        <v>71</v>
      </c>
      <c r="AP10" s="9">
        <v>66</v>
      </c>
      <c r="AQ10" s="9">
        <v>56</v>
      </c>
      <c r="AR10" s="9">
        <v>8</v>
      </c>
      <c r="AS10" s="9">
        <v>14</v>
      </c>
      <c r="AT10" s="9">
        <v>18</v>
      </c>
      <c r="AU10" s="9">
        <v>31</v>
      </c>
      <c r="AV10" s="9">
        <v>37</v>
      </c>
      <c r="AW10" s="9">
        <v>49</v>
      </c>
      <c r="AX10" s="9">
        <v>285</v>
      </c>
      <c r="AY10" s="9">
        <v>254</v>
      </c>
      <c r="AZ10" s="9">
        <v>307</v>
      </c>
      <c r="BA10" s="9">
        <v>330</v>
      </c>
      <c r="BB10" s="9" t="s">
        <v>107</v>
      </c>
      <c r="BC10" s="9">
        <v>365</v>
      </c>
      <c r="BD10" s="67">
        <v>518</v>
      </c>
      <c r="BE10" s="67">
        <v>474</v>
      </c>
      <c r="BF10" s="9">
        <v>402</v>
      </c>
      <c r="BG10" s="9">
        <v>734</v>
      </c>
      <c r="BH10" s="9">
        <v>858</v>
      </c>
      <c r="BI10" s="9">
        <v>22</v>
      </c>
      <c r="BJ10" s="9">
        <v>26</v>
      </c>
      <c r="BK10" s="9">
        <v>20</v>
      </c>
      <c r="BL10" s="9">
        <v>19</v>
      </c>
      <c r="BM10" s="9">
        <v>39</v>
      </c>
      <c r="BN10" s="9">
        <v>30</v>
      </c>
      <c r="BO10" s="9">
        <v>33</v>
      </c>
      <c r="BP10" s="9">
        <v>25</v>
      </c>
      <c r="BQ10" s="9">
        <v>39</v>
      </c>
      <c r="BR10" s="9">
        <v>17</v>
      </c>
      <c r="BS10" s="6">
        <v>20</v>
      </c>
    </row>
    <row r="11" spans="1:72">
      <c r="A11" s="3" t="s">
        <v>6</v>
      </c>
      <c r="B11" s="9">
        <v>831</v>
      </c>
      <c r="C11" s="9">
        <v>699</v>
      </c>
      <c r="D11" s="9">
        <v>639</v>
      </c>
      <c r="E11" s="9">
        <v>640</v>
      </c>
      <c r="F11" s="9">
        <v>870</v>
      </c>
      <c r="G11" s="9">
        <v>605</v>
      </c>
      <c r="H11" s="9">
        <v>589</v>
      </c>
      <c r="I11" s="9">
        <v>553</v>
      </c>
      <c r="J11" s="9">
        <v>648</v>
      </c>
      <c r="K11" s="9">
        <v>1766</v>
      </c>
      <c r="L11" s="9">
        <v>2007</v>
      </c>
      <c r="M11" s="9">
        <v>380</v>
      </c>
      <c r="N11" s="9">
        <v>280</v>
      </c>
      <c r="O11" s="9">
        <v>246</v>
      </c>
      <c r="P11" s="9">
        <v>198</v>
      </c>
      <c r="Q11" s="9">
        <v>329</v>
      </c>
      <c r="R11" s="9">
        <v>190</v>
      </c>
      <c r="S11" s="9">
        <v>161</v>
      </c>
      <c r="T11" s="9">
        <v>322</v>
      </c>
      <c r="U11" s="9">
        <v>186</v>
      </c>
      <c r="V11" s="9">
        <v>329</v>
      </c>
      <c r="W11" s="9">
        <v>42</v>
      </c>
      <c r="X11" s="9">
        <v>133</v>
      </c>
      <c r="Y11" s="9">
        <v>3</v>
      </c>
      <c r="Z11" s="9">
        <v>121</v>
      </c>
      <c r="AA11" s="9">
        <v>118</v>
      </c>
      <c r="AB11" s="9">
        <v>86</v>
      </c>
      <c r="AC11" s="9">
        <v>57</v>
      </c>
      <c r="AD11" s="9">
        <v>48</v>
      </c>
      <c r="AE11" s="9">
        <v>46</v>
      </c>
      <c r="AF11" s="9">
        <v>82</v>
      </c>
      <c r="AG11" s="9">
        <v>40</v>
      </c>
      <c r="AH11" s="9">
        <v>56</v>
      </c>
      <c r="AI11" s="9">
        <v>9</v>
      </c>
      <c r="AJ11" s="9">
        <v>27</v>
      </c>
      <c r="AK11" s="9">
        <v>64</v>
      </c>
      <c r="AL11" s="9">
        <v>43</v>
      </c>
      <c r="AM11" s="9">
        <v>2</v>
      </c>
      <c r="AN11" s="9" t="s">
        <v>16</v>
      </c>
      <c r="AO11" s="9">
        <v>2</v>
      </c>
      <c r="AP11" s="9">
        <v>2</v>
      </c>
      <c r="AQ11" s="9">
        <v>5</v>
      </c>
      <c r="AR11" s="9">
        <v>16</v>
      </c>
      <c r="AS11" s="9">
        <v>5</v>
      </c>
      <c r="AT11" s="9">
        <v>6</v>
      </c>
      <c r="AU11" s="9">
        <v>8</v>
      </c>
      <c r="AV11" s="9">
        <v>180</v>
      </c>
      <c r="AW11" s="9">
        <v>50</v>
      </c>
      <c r="AX11" s="9">
        <v>159</v>
      </c>
      <c r="AY11" s="9">
        <v>316</v>
      </c>
      <c r="AZ11" s="9">
        <v>207</v>
      </c>
      <c r="BA11" s="9">
        <v>253</v>
      </c>
      <c r="BB11" s="9" t="s">
        <v>107</v>
      </c>
      <c r="BC11" s="9">
        <v>346</v>
      </c>
      <c r="BD11" s="67">
        <v>352</v>
      </c>
      <c r="BE11" s="67">
        <v>200</v>
      </c>
      <c r="BF11" s="9">
        <v>422</v>
      </c>
      <c r="BG11" s="9">
        <v>1175</v>
      </c>
      <c r="BH11" s="9">
        <v>1858</v>
      </c>
      <c r="BI11" s="9">
        <v>71</v>
      </c>
      <c r="BJ11" s="9">
        <v>43</v>
      </c>
      <c r="BK11" s="9">
        <v>15</v>
      </c>
      <c r="BL11" s="9">
        <v>23</v>
      </c>
      <c r="BM11" s="9">
        <v>27</v>
      </c>
      <c r="BN11" s="9">
        <v>13</v>
      </c>
      <c r="BO11" s="9">
        <v>15</v>
      </c>
      <c r="BP11" s="9">
        <v>16</v>
      </c>
      <c r="BQ11" s="9">
        <v>5</v>
      </c>
      <c r="BR11" s="9">
        <v>18</v>
      </c>
      <c r="BS11" s="6">
        <v>14</v>
      </c>
    </row>
    <row r="12" spans="1:72">
      <c r="A12" s="3" t="s">
        <v>7</v>
      </c>
      <c r="B12" s="9">
        <v>1694</v>
      </c>
      <c r="C12" s="9">
        <v>2086</v>
      </c>
      <c r="D12" s="9">
        <v>1934</v>
      </c>
      <c r="E12" s="9">
        <v>2257</v>
      </c>
      <c r="F12" s="9">
        <v>2372</v>
      </c>
      <c r="G12" s="9">
        <v>2150</v>
      </c>
      <c r="H12" s="9">
        <v>2248</v>
      </c>
      <c r="I12" s="9">
        <v>2021</v>
      </c>
      <c r="J12" s="9">
        <v>1275</v>
      </c>
      <c r="K12" s="9">
        <v>3105</v>
      </c>
      <c r="L12" s="9">
        <v>3708</v>
      </c>
      <c r="M12" s="9">
        <v>611</v>
      </c>
      <c r="N12" s="9">
        <v>623</v>
      </c>
      <c r="O12" s="9">
        <v>647</v>
      </c>
      <c r="P12" s="9">
        <v>787</v>
      </c>
      <c r="Q12" s="9">
        <v>652</v>
      </c>
      <c r="R12" s="9">
        <v>642</v>
      </c>
      <c r="S12" s="9">
        <v>640</v>
      </c>
      <c r="T12" s="9">
        <v>665</v>
      </c>
      <c r="U12" s="9">
        <v>548</v>
      </c>
      <c r="V12" s="9">
        <v>1086</v>
      </c>
      <c r="W12" s="9">
        <v>1113</v>
      </c>
      <c r="X12" s="9">
        <v>133</v>
      </c>
      <c r="Y12" s="9">
        <v>204</v>
      </c>
      <c r="Z12" s="9">
        <v>201</v>
      </c>
      <c r="AA12" s="9">
        <v>318</v>
      </c>
      <c r="AB12" s="9">
        <v>157</v>
      </c>
      <c r="AC12" s="9">
        <v>81</v>
      </c>
      <c r="AD12" s="9">
        <v>53</v>
      </c>
      <c r="AE12" s="9">
        <v>105</v>
      </c>
      <c r="AF12" s="9">
        <v>167</v>
      </c>
      <c r="AG12" s="9">
        <v>135</v>
      </c>
      <c r="AH12" s="9">
        <v>189</v>
      </c>
      <c r="AI12" s="9">
        <v>149</v>
      </c>
      <c r="AJ12" s="9">
        <v>85</v>
      </c>
      <c r="AK12" s="9">
        <v>82</v>
      </c>
      <c r="AL12" s="9">
        <v>90</v>
      </c>
      <c r="AM12" s="9">
        <v>99</v>
      </c>
      <c r="AN12" s="9">
        <v>3</v>
      </c>
      <c r="AO12" s="9">
        <v>106</v>
      </c>
      <c r="AP12" s="9">
        <v>84</v>
      </c>
      <c r="AQ12" s="9">
        <v>187</v>
      </c>
      <c r="AR12" s="9">
        <v>84</v>
      </c>
      <c r="AS12" s="9">
        <v>86</v>
      </c>
      <c r="AT12" s="9">
        <v>119</v>
      </c>
      <c r="AU12" s="9">
        <v>77</v>
      </c>
      <c r="AV12" s="9">
        <v>750</v>
      </c>
      <c r="AW12" s="9">
        <v>312</v>
      </c>
      <c r="AX12" s="9">
        <v>628</v>
      </c>
      <c r="AY12" s="9">
        <v>1124</v>
      </c>
      <c r="AZ12" s="9">
        <v>889</v>
      </c>
      <c r="BA12" s="9">
        <v>922</v>
      </c>
      <c r="BB12" s="9" t="s">
        <v>107</v>
      </c>
      <c r="BC12" s="9">
        <v>1247</v>
      </c>
      <c r="BD12" s="67">
        <v>1281</v>
      </c>
      <c r="BE12" s="67">
        <v>1063</v>
      </c>
      <c r="BF12" s="9">
        <v>540</v>
      </c>
      <c r="BG12" s="9">
        <v>1120</v>
      </c>
      <c r="BH12" s="9">
        <v>2104</v>
      </c>
      <c r="BI12" s="9">
        <v>66</v>
      </c>
      <c r="BJ12" s="9">
        <v>51</v>
      </c>
      <c r="BK12" s="9">
        <v>38</v>
      </c>
      <c r="BL12" s="9">
        <v>41</v>
      </c>
      <c r="BM12" s="9">
        <v>43</v>
      </c>
      <c r="BN12" s="9">
        <v>42</v>
      </c>
      <c r="BO12" s="9">
        <v>52</v>
      </c>
      <c r="BP12" s="9">
        <v>25</v>
      </c>
      <c r="BQ12" s="9">
        <v>25</v>
      </c>
      <c r="BR12" s="9">
        <v>67</v>
      </c>
      <c r="BS12" s="6">
        <v>89</v>
      </c>
    </row>
    <row r="13" spans="1:72">
      <c r="A13" s="3" t="s">
        <v>8</v>
      </c>
      <c r="B13" s="9">
        <v>410</v>
      </c>
      <c r="C13" s="9">
        <v>333</v>
      </c>
      <c r="D13" s="9">
        <v>285</v>
      </c>
      <c r="E13" s="9">
        <v>268</v>
      </c>
      <c r="F13" s="9">
        <v>307</v>
      </c>
      <c r="G13" s="9">
        <v>232</v>
      </c>
      <c r="H13" s="9">
        <v>303</v>
      </c>
      <c r="I13" s="9">
        <v>373</v>
      </c>
      <c r="J13" s="9">
        <v>344</v>
      </c>
      <c r="K13" s="9">
        <v>1278</v>
      </c>
      <c r="L13" s="9">
        <v>1880</v>
      </c>
      <c r="M13" s="9">
        <v>135</v>
      </c>
      <c r="N13" s="9">
        <v>142</v>
      </c>
      <c r="O13" s="9">
        <v>69</v>
      </c>
      <c r="P13" s="9">
        <v>61</v>
      </c>
      <c r="Q13" s="9">
        <v>31</v>
      </c>
      <c r="R13" s="9">
        <v>20</v>
      </c>
      <c r="S13" s="9">
        <v>29</v>
      </c>
      <c r="T13" s="9">
        <v>25</v>
      </c>
      <c r="U13" s="9">
        <v>20</v>
      </c>
      <c r="V13" s="9">
        <v>64</v>
      </c>
      <c r="W13" s="9">
        <v>53</v>
      </c>
      <c r="X13" s="9">
        <v>34</v>
      </c>
      <c r="Y13" s="9">
        <v>41</v>
      </c>
      <c r="Z13" s="9">
        <v>43</v>
      </c>
      <c r="AA13" s="9">
        <v>59</v>
      </c>
      <c r="AB13" s="9">
        <v>24</v>
      </c>
      <c r="AC13" s="9">
        <v>33</v>
      </c>
      <c r="AD13" s="9">
        <v>14</v>
      </c>
      <c r="AE13" s="9">
        <v>17</v>
      </c>
      <c r="AF13" s="9">
        <v>30</v>
      </c>
      <c r="AG13" s="9">
        <v>21</v>
      </c>
      <c r="AH13" s="9">
        <v>24</v>
      </c>
      <c r="AI13" s="9">
        <v>25</v>
      </c>
      <c r="AJ13" s="9">
        <v>19</v>
      </c>
      <c r="AK13" s="9">
        <v>32</v>
      </c>
      <c r="AL13" s="9">
        <v>43</v>
      </c>
      <c r="AM13" s="9">
        <v>0</v>
      </c>
      <c r="AN13" s="9">
        <v>1</v>
      </c>
      <c r="AO13" s="9" t="s">
        <v>16</v>
      </c>
      <c r="AP13" s="9">
        <v>2</v>
      </c>
      <c r="AQ13" s="9">
        <v>3</v>
      </c>
      <c r="AR13" s="9">
        <v>30</v>
      </c>
      <c r="AS13" s="9">
        <v>44</v>
      </c>
      <c r="AT13" s="9">
        <v>35</v>
      </c>
      <c r="AU13" s="9">
        <v>20</v>
      </c>
      <c r="AV13" s="9">
        <v>209</v>
      </c>
      <c r="AW13" s="9">
        <v>330</v>
      </c>
      <c r="AX13" s="9">
        <v>205</v>
      </c>
      <c r="AY13" s="9">
        <v>107</v>
      </c>
      <c r="AZ13" s="9">
        <v>154</v>
      </c>
      <c r="BA13" s="9">
        <v>126</v>
      </c>
      <c r="BB13" s="9" t="s">
        <v>107</v>
      </c>
      <c r="BC13" s="9">
        <v>158</v>
      </c>
      <c r="BD13" s="67">
        <v>199</v>
      </c>
      <c r="BE13" s="67">
        <v>275</v>
      </c>
      <c r="BF13" s="9">
        <v>283</v>
      </c>
      <c r="BG13" s="9">
        <v>969</v>
      </c>
      <c r="BH13" s="9">
        <v>1442</v>
      </c>
      <c r="BI13" s="9">
        <v>12</v>
      </c>
      <c r="BJ13" s="9">
        <v>9</v>
      </c>
      <c r="BK13" s="9">
        <v>5</v>
      </c>
      <c r="BL13" s="9">
        <v>3</v>
      </c>
      <c r="BM13" s="9">
        <v>4</v>
      </c>
      <c r="BN13" s="9">
        <v>3</v>
      </c>
      <c r="BO13" s="9">
        <v>7</v>
      </c>
      <c r="BP13" s="9">
        <v>13</v>
      </c>
      <c r="BQ13" s="9">
        <v>2</v>
      </c>
      <c r="BR13" s="9">
        <v>4</v>
      </c>
      <c r="BS13" s="6">
        <v>12</v>
      </c>
    </row>
    <row r="14" spans="1:72">
      <c r="A14" s="3" t="s">
        <v>9</v>
      </c>
      <c r="B14" s="9">
        <v>503</v>
      </c>
      <c r="C14" s="9">
        <v>448</v>
      </c>
      <c r="D14" s="9">
        <v>405</v>
      </c>
      <c r="E14" s="9">
        <v>385</v>
      </c>
      <c r="F14" s="9">
        <v>394</v>
      </c>
      <c r="G14" s="9">
        <v>338</v>
      </c>
      <c r="H14" s="9">
        <v>319</v>
      </c>
      <c r="I14" s="9">
        <v>370</v>
      </c>
      <c r="J14" s="9">
        <v>445</v>
      </c>
      <c r="K14" s="9">
        <v>1196</v>
      </c>
      <c r="L14" s="9">
        <v>1260</v>
      </c>
      <c r="M14" s="9">
        <v>157</v>
      </c>
      <c r="N14" s="9">
        <v>146</v>
      </c>
      <c r="O14" s="9">
        <v>75</v>
      </c>
      <c r="P14" s="9">
        <v>140</v>
      </c>
      <c r="Q14" s="9">
        <v>93</v>
      </c>
      <c r="R14" s="9">
        <v>78</v>
      </c>
      <c r="S14" s="9">
        <v>35</v>
      </c>
      <c r="T14" s="9">
        <v>50</v>
      </c>
      <c r="U14" s="9">
        <v>52</v>
      </c>
      <c r="V14" s="9">
        <v>37</v>
      </c>
      <c r="W14" s="9">
        <v>79</v>
      </c>
      <c r="X14" s="9">
        <v>77</v>
      </c>
      <c r="Y14" s="9" t="s">
        <v>16</v>
      </c>
      <c r="Z14" s="9">
        <v>114</v>
      </c>
      <c r="AA14" s="9">
        <v>63</v>
      </c>
      <c r="AB14" s="9">
        <v>48</v>
      </c>
      <c r="AC14" s="9" t="s">
        <v>16</v>
      </c>
      <c r="AD14" s="9">
        <v>27</v>
      </c>
      <c r="AE14" s="9">
        <v>24</v>
      </c>
      <c r="AF14" s="9">
        <v>23</v>
      </c>
      <c r="AG14" s="9">
        <v>17</v>
      </c>
      <c r="AH14" s="9">
        <v>20</v>
      </c>
      <c r="AI14" s="9">
        <v>18</v>
      </c>
      <c r="AJ14" s="9">
        <v>23</v>
      </c>
      <c r="AK14" s="9">
        <v>51</v>
      </c>
      <c r="AL14" s="9">
        <v>23</v>
      </c>
      <c r="AM14" s="9">
        <v>48</v>
      </c>
      <c r="AN14" s="9">
        <v>27</v>
      </c>
      <c r="AO14" s="9">
        <v>14</v>
      </c>
      <c r="AP14" s="9">
        <v>4</v>
      </c>
      <c r="AQ14" s="9">
        <v>34</v>
      </c>
      <c r="AR14" s="9">
        <v>15</v>
      </c>
      <c r="AS14" s="9">
        <v>5</v>
      </c>
      <c r="AT14" s="9">
        <v>5</v>
      </c>
      <c r="AU14" s="9">
        <v>4</v>
      </c>
      <c r="AV14" s="9">
        <v>20</v>
      </c>
      <c r="AW14" s="9">
        <v>26</v>
      </c>
      <c r="AX14" s="9">
        <v>147</v>
      </c>
      <c r="AY14" s="9">
        <v>272</v>
      </c>
      <c r="AZ14" s="9">
        <v>158</v>
      </c>
      <c r="BA14" s="9">
        <v>144</v>
      </c>
      <c r="BB14" s="9" t="s">
        <v>107</v>
      </c>
      <c r="BC14" s="9">
        <v>218</v>
      </c>
      <c r="BD14" s="67">
        <v>215</v>
      </c>
      <c r="BE14" s="67">
        <v>287</v>
      </c>
      <c r="BF14" s="9">
        <v>340</v>
      </c>
      <c r="BG14" s="9">
        <v>1052</v>
      </c>
      <c r="BH14" s="9">
        <v>1091</v>
      </c>
      <c r="BI14" s="9">
        <v>26</v>
      </c>
      <c r="BJ14" s="9">
        <v>3</v>
      </c>
      <c r="BK14" s="9">
        <v>17</v>
      </c>
      <c r="BL14" s="9">
        <v>10</v>
      </c>
      <c r="BM14" s="9">
        <v>11</v>
      </c>
      <c r="BN14" s="9">
        <v>10</v>
      </c>
      <c r="BO14" s="9">
        <v>44</v>
      </c>
      <c r="BP14" s="9">
        <v>10</v>
      </c>
      <c r="BQ14" s="9">
        <v>26</v>
      </c>
      <c r="BR14" s="9">
        <v>36</v>
      </c>
      <c r="BS14" s="6">
        <v>41</v>
      </c>
    </row>
    <row r="15" spans="1:72">
      <c r="A15" s="3" t="s">
        <v>10</v>
      </c>
      <c r="B15" s="9">
        <v>1298</v>
      </c>
      <c r="C15" s="9">
        <v>1387</v>
      </c>
      <c r="D15" s="9">
        <v>1386</v>
      </c>
      <c r="E15" s="9">
        <v>1272</v>
      </c>
      <c r="F15" s="9">
        <v>1223</v>
      </c>
      <c r="G15" s="9">
        <v>942</v>
      </c>
      <c r="H15" s="9">
        <v>1290</v>
      </c>
      <c r="I15" s="9">
        <v>1491</v>
      </c>
      <c r="J15" s="9">
        <v>1243</v>
      </c>
      <c r="K15" s="9">
        <v>1932</v>
      </c>
      <c r="L15" s="9">
        <v>2042</v>
      </c>
      <c r="M15" s="9">
        <v>375</v>
      </c>
      <c r="N15" s="9">
        <v>368</v>
      </c>
      <c r="O15" s="9">
        <v>373</v>
      </c>
      <c r="P15" s="9">
        <v>293</v>
      </c>
      <c r="Q15" s="9">
        <v>282</v>
      </c>
      <c r="R15" s="9">
        <v>239</v>
      </c>
      <c r="S15" s="9">
        <v>313</v>
      </c>
      <c r="T15" s="9">
        <v>329</v>
      </c>
      <c r="U15" s="9">
        <v>291</v>
      </c>
      <c r="V15" s="9">
        <v>303</v>
      </c>
      <c r="W15" s="9">
        <v>372</v>
      </c>
      <c r="X15" s="9">
        <v>61</v>
      </c>
      <c r="Y15" s="9">
        <v>74</v>
      </c>
      <c r="Z15" s="9">
        <v>119</v>
      </c>
      <c r="AA15" s="9">
        <v>51</v>
      </c>
      <c r="AB15" s="9">
        <v>89</v>
      </c>
      <c r="AC15" s="9">
        <v>83</v>
      </c>
      <c r="AD15" s="9">
        <v>49</v>
      </c>
      <c r="AE15" s="9">
        <v>42</v>
      </c>
      <c r="AF15" s="9">
        <v>41</v>
      </c>
      <c r="AG15" s="9">
        <v>38</v>
      </c>
      <c r="AH15" s="9">
        <v>50</v>
      </c>
      <c r="AI15" s="9">
        <v>36</v>
      </c>
      <c r="AJ15" s="9">
        <v>33</v>
      </c>
      <c r="AK15" s="9">
        <v>58</v>
      </c>
      <c r="AL15" s="9">
        <v>57</v>
      </c>
      <c r="AM15" s="9">
        <v>30</v>
      </c>
      <c r="AN15" s="9">
        <v>45</v>
      </c>
      <c r="AO15" s="9">
        <v>29</v>
      </c>
      <c r="AP15" s="9">
        <v>28</v>
      </c>
      <c r="AQ15" s="9">
        <v>22</v>
      </c>
      <c r="AR15" s="9">
        <v>20</v>
      </c>
      <c r="AS15" s="9">
        <v>42</v>
      </c>
      <c r="AT15" s="9">
        <v>146</v>
      </c>
      <c r="AU15" s="9">
        <v>75</v>
      </c>
      <c r="AV15" s="9">
        <v>98</v>
      </c>
      <c r="AW15" s="9">
        <v>94</v>
      </c>
      <c r="AX15" s="9">
        <v>699</v>
      </c>
      <c r="AY15" s="9">
        <v>746</v>
      </c>
      <c r="AZ15" s="9">
        <v>781</v>
      </c>
      <c r="BA15" s="9">
        <v>813</v>
      </c>
      <c r="BB15" s="9" t="s">
        <v>107</v>
      </c>
      <c r="BC15" s="9">
        <v>608</v>
      </c>
      <c r="BD15" s="67">
        <v>844</v>
      </c>
      <c r="BE15" s="67">
        <v>922</v>
      </c>
      <c r="BF15" s="9">
        <v>816</v>
      </c>
      <c r="BG15" s="9">
        <v>1439</v>
      </c>
      <c r="BH15" s="9">
        <v>1490</v>
      </c>
      <c r="BI15" s="9">
        <v>44</v>
      </c>
      <c r="BJ15" s="9">
        <v>71</v>
      </c>
      <c r="BK15" s="9">
        <v>35</v>
      </c>
      <c r="BL15" s="9">
        <v>45</v>
      </c>
      <c r="BM15" s="9">
        <v>50</v>
      </c>
      <c r="BN15" s="9">
        <v>37</v>
      </c>
      <c r="BO15" s="9">
        <v>41</v>
      </c>
      <c r="BP15" s="9">
        <v>58</v>
      </c>
      <c r="BQ15" s="9">
        <v>28</v>
      </c>
      <c r="BR15" s="9">
        <v>34</v>
      </c>
      <c r="BS15" s="6">
        <v>29</v>
      </c>
    </row>
    <row r="16" spans="1:72">
      <c r="A16" s="3" t="s">
        <v>116</v>
      </c>
      <c r="B16" s="67" t="s">
        <v>16</v>
      </c>
      <c r="C16" s="67" t="s">
        <v>16</v>
      </c>
      <c r="D16" s="67" t="s">
        <v>16</v>
      </c>
      <c r="E16" s="67" t="s">
        <v>16</v>
      </c>
      <c r="F16" s="67" t="s">
        <v>16</v>
      </c>
      <c r="G16" s="67" t="s">
        <v>16</v>
      </c>
      <c r="H16" s="9" t="s">
        <v>16</v>
      </c>
      <c r="I16" s="9">
        <v>277</v>
      </c>
      <c r="J16" s="9">
        <v>510</v>
      </c>
      <c r="K16" s="9">
        <v>713</v>
      </c>
      <c r="L16" s="9">
        <v>1114</v>
      </c>
      <c r="M16" s="67" t="s">
        <v>16</v>
      </c>
      <c r="N16" s="67" t="s">
        <v>16</v>
      </c>
      <c r="O16" s="67" t="s">
        <v>16</v>
      </c>
      <c r="P16" s="67" t="s">
        <v>16</v>
      </c>
      <c r="Q16" s="67" t="s">
        <v>16</v>
      </c>
      <c r="R16" s="67" t="s">
        <v>16</v>
      </c>
      <c r="S16" s="9" t="s">
        <v>16</v>
      </c>
      <c r="T16" s="9">
        <v>71</v>
      </c>
      <c r="U16" s="9">
        <v>166</v>
      </c>
      <c r="V16" s="9">
        <v>163</v>
      </c>
      <c r="W16" s="9">
        <v>219</v>
      </c>
      <c r="X16" s="11" t="s">
        <v>16</v>
      </c>
      <c r="Y16" s="11" t="s">
        <v>16</v>
      </c>
      <c r="Z16" s="11" t="s">
        <v>16</v>
      </c>
      <c r="AA16" s="11" t="s">
        <v>16</v>
      </c>
      <c r="AB16" s="67" t="s">
        <v>16</v>
      </c>
      <c r="AC16" s="67" t="s">
        <v>16</v>
      </c>
      <c r="AD16" s="67" t="s">
        <v>16</v>
      </c>
      <c r="AE16" s="67" t="s">
        <v>16</v>
      </c>
      <c r="AF16" s="67" t="s">
        <v>16</v>
      </c>
      <c r="AG16" s="67" t="s">
        <v>16</v>
      </c>
      <c r="AH16" s="9" t="s">
        <v>16</v>
      </c>
      <c r="AI16" s="9">
        <v>9</v>
      </c>
      <c r="AJ16" s="9">
        <v>22</v>
      </c>
      <c r="AK16" s="9">
        <v>22</v>
      </c>
      <c r="AL16" s="9">
        <v>28</v>
      </c>
      <c r="AM16" s="67" t="s">
        <v>16</v>
      </c>
      <c r="AN16" s="67" t="s">
        <v>16</v>
      </c>
      <c r="AO16" s="67" t="s">
        <v>16</v>
      </c>
      <c r="AP16" s="67" t="s">
        <v>16</v>
      </c>
      <c r="AQ16" s="67" t="s">
        <v>16</v>
      </c>
      <c r="AR16" s="67" t="s">
        <v>16</v>
      </c>
      <c r="AS16" s="9" t="s">
        <v>16</v>
      </c>
      <c r="AT16" s="9">
        <v>39</v>
      </c>
      <c r="AU16" s="9">
        <v>57</v>
      </c>
      <c r="AV16" s="9">
        <v>121</v>
      </c>
      <c r="AW16" s="9">
        <v>246</v>
      </c>
      <c r="AX16" s="11" t="s">
        <v>16</v>
      </c>
      <c r="AY16" s="67" t="s">
        <v>16</v>
      </c>
      <c r="AZ16" s="67" t="s">
        <v>16</v>
      </c>
      <c r="BA16" s="67" t="s">
        <v>16</v>
      </c>
      <c r="BB16" s="67" t="s">
        <v>16</v>
      </c>
      <c r="BC16" s="67" t="s">
        <v>16</v>
      </c>
      <c r="BD16" s="9" t="s">
        <v>16</v>
      </c>
      <c r="BE16" s="67">
        <v>149</v>
      </c>
      <c r="BF16" s="9">
        <v>251</v>
      </c>
      <c r="BG16" s="9">
        <v>393</v>
      </c>
      <c r="BH16" s="9">
        <v>600</v>
      </c>
      <c r="BI16" s="9" t="s">
        <v>16</v>
      </c>
      <c r="BJ16" s="9" t="s">
        <v>16</v>
      </c>
      <c r="BK16" s="9" t="s">
        <v>16</v>
      </c>
      <c r="BL16" s="9" t="s">
        <v>16</v>
      </c>
      <c r="BM16" s="9" t="s">
        <v>16</v>
      </c>
      <c r="BN16" s="9" t="s">
        <v>16</v>
      </c>
      <c r="BO16" s="9" t="s">
        <v>16</v>
      </c>
      <c r="BP16" s="9">
        <v>9</v>
      </c>
      <c r="BQ16" s="9">
        <v>14</v>
      </c>
      <c r="BR16" s="9">
        <v>14</v>
      </c>
      <c r="BS16" s="6">
        <v>21</v>
      </c>
    </row>
    <row r="17" spans="1:71">
      <c r="A17" s="3" t="s">
        <v>11</v>
      </c>
      <c r="B17" s="9">
        <v>871</v>
      </c>
      <c r="C17" s="67">
        <v>797</v>
      </c>
      <c r="D17" s="9">
        <v>730</v>
      </c>
      <c r="E17" s="9">
        <v>543</v>
      </c>
      <c r="F17" s="9">
        <v>540</v>
      </c>
      <c r="G17" s="9">
        <v>532</v>
      </c>
      <c r="H17" s="9">
        <v>484</v>
      </c>
      <c r="I17" s="9">
        <v>403</v>
      </c>
      <c r="J17" s="9">
        <v>409</v>
      </c>
      <c r="K17" s="9">
        <v>1343</v>
      </c>
      <c r="L17" s="9">
        <v>1347</v>
      </c>
      <c r="M17" s="67">
        <v>251</v>
      </c>
      <c r="N17" s="67">
        <v>230</v>
      </c>
      <c r="O17" s="9">
        <v>204</v>
      </c>
      <c r="P17" s="9">
        <v>153</v>
      </c>
      <c r="Q17" s="9">
        <v>196</v>
      </c>
      <c r="R17" s="9">
        <v>237</v>
      </c>
      <c r="S17" s="9">
        <v>240</v>
      </c>
      <c r="T17" s="9">
        <v>157</v>
      </c>
      <c r="U17" s="9">
        <v>186</v>
      </c>
      <c r="V17" s="9">
        <v>239</v>
      </c>
      <c r="W17" s="9">
        <v>405</v>
      </c>
      <c r="X17" s="9">
        <v>52</v>
      </c>
      <c r="Y17" s="9">
        <v>91</v>
      </c>
      <c r="Z17" s="9">
        <v>102</v>
      </c>
      <c r="AA17" s="9">
        <v>81</v>
      </c>
      <c r="AB17" s="67">
        <v>87</v>
      </c>
      <c r="AC17" s="67">
        <v>21</v>
      </c>
      <c r="AD17" s="67">
        <v>31</v>
      </c>
      <c r="AE17" s="9">
        <v>42</v>
      </c>
      <c r="AF17" s="9">
        <v>50</v>
      </c>
      <c r="AG17" s="9">
        <v>42</v>
      </c>
      <c r="AH17" s="9">
        <v>34</v>
      </c>
      <c r="AI17" s="9">
        <v>31</v>
      </c>
      <c r="AJ17" s="9">
        <v>8</v>
      </c>
      <c r="AK17" s="9">
        <v>34</v>
      </c>
      <c r="AL17" s="9">
        <v>22</v>
      </c>
      <c r="AM17" s="67">
        <v>67</v>
      </c>
      <c r="AN17" s="67">
        <v>72</v>
      </c>
      <c r="AO17" s="67">
        <v>53</v>
      </c>
      <c r="AP17" s="9">
        <v>50</v>
      </c>
      <c r="AQ17" s="9">
        <v>32</v>
      </c>
      <c r="AR17" s="9">
        <v>5</v>
      </c>
      <c r="AS17" s="9">
        <v>7</v>
      </c>
      <c r="AT17" s="9">
        <v>9</v>
      </c>
      <c r="AU17" s="9">
        <v>16</v>
      </c>
      <c r="AV17" s="9">
        <v>28</v>
      </c>
      <c r="AW17" s="9">
        <v>80</v>
      </c>
      <c r="AX17" s="9">
        <v>384</v>
      </c>
      <c r="AY17" s="67">
        <v>366</v>
      </c>
      <c r="AZ17" s="67">
        <v>327</v>
      </c>
      <c r="BA17" s="9">
        <v>210</v>
      </c>
      <c r="BB17" s="9" t="s">
        <v>107</v>
      </c>
      <c r="BC17" s="9">
        <v>239</v>
      </c>
      <c r="BD17" s="67">
        <v>196</v>
      </c>
      <c r="BE17" s="67">
        <v>197</v>
      </c>
      <c r="BF17" s="9">
        <v>193</v>
      </c>
      <c r="BG17" s="9">
        <v>1036</v>
      </c>
      <c r="BH17" s="9">
        <v>821</v>
      </c>
      <c r="BI17" s="67">
        <v>30</v>
      </c>
      <c r="BJ17" s="67">
        <v>17</v>
      </c>
      <c r="BK17" s="67">
        <v>13</v>
      </c>
      <c r="BL17" s="9">
        <v>7</v>
      </c>
      <c r="BM17" s="9">
        <v>9</v>
      </c>
      <c r="BN17" s="9">
        <v>9</v>
      </c>
      <c r="BO17" s="9">
        <v>7</v>
      </c>
      <c r="BP17" s="9">
        <v>9</v>
      </c>
      <c r="BQ17" s="9">
        <v>6</v>
      </c>
      <c r="BR17" s="9">
        <v>6</v>
      </c>
      <c r="BS17" s="6">
        <v>19</v>
      </c>
    </row>
    <row r="18" spans="1:71">
      <c r="A18" s="3" t="s">
        <v>12</v>
      </c>
      <c r="B18" s="9">
        <v>613</v>
      </c>
      <c r="C18" s="67">
        <v>444</v>
      </c>
      <c r="D18" s="9">
        <v>443</v>
      </c>
      <c r="E18" s="9">
        <v>413</v>
      </c>
      <c r="F18" s="9">
        <v>388</v>
      </c>
      <c r="G18" s="9">
        <v>374</v>
      </c>
      <c r="H18" s="9">
        <v>399</v>
      </c>
      <c r="I18" s="9">
        <v>394</v>
      </c>
      <c r="J18" s="9">
        <v>452</v>
      </c>
      <c r="K18" s="9">
        <v>1232</v>
      </c>
      <c r="L18" s="9">
        <v>1359</v>
      </c>
      <c r="M18" s="67">
        <v>95</v>
      </c>
      <c r="N18" s="67">
        <v>50</v>
      </c>
      <c r="O18" s="9">
        <v>57</v>
      </c>
      <c r="P18" s="9">
        <v>49</v>
      </c>
      <c r="Q18" s="9">
        <v>44</v>
      </c>
      <c r="R18" s="9">
        <v>40</v>
      </c>
      <c r="S18" s="9">
        <v>35</v>
      </c>
      <c r="T18" s="9">
        <v>30</v>
      </c>
      <c r="U18" s="9">
        <v>27</v>
      </c>
      <c r="V18" s="9">
        <v>36</v>
      </c>
      <c r="W18" s="9">
        <v>96</v>
      </c>
      <c r="X18" s="9">
        <v>116</v>
      </c>
      <c r="Y18" s="9">
        <v>117</v>
      </c>
      <c r="Z18" s="9">
        <v>118</v>
      </c>
      <c r="AA18" s="9">
        <v>118</v>
      </c>
      <c r="AB18" s="67">
        <v>29</v>
      </c>
      <c r="AC18" s="67">
        <v>4</v>
      </c>
      <c r="AD18" s="67">
        <v>12</v>
      </c>
      <c r="AE18" s="9">
        <v>19</v>
      </c>
      <c r="AF18" s="9">
        <v>16</v>
      </c>
      <c r="AG18" s="9">
        <v>20</v>
      </c>
      <c r="AH18" s="9">
        <v>11</v>
      </c>
      <c r="AI18" s="9">
        <v>25</v>
      </c>
      <c r="AJ18" s="9">
        <v>22</v>
      </c>
      <c r="AK18" s="9">
        <v>25</v>
      </c>
      <c r="AL18" s="9">
        <v>12</v>
      </c>
      <c r="AM18" s="67">
        <v>30</v>
      </c>
      <c r="AN18" s="67">
        <v>36</v>
      </c>
      <c r="AO18" s="67">
        <v>41</v>
      </c>
      <c r="AP18" s="9">
        <v>30</v>
      </c>
      <c r="AQ18" s="9">
        <v>39</v>
      </c>
      <c r="AR18" s="9">
        <v>30</v>
      </c>
      <c r="AS18" s="9">
        <v>45</v>
      </c>
      <c r="AT18" s="9">
        <v>23</v>
      </c>
      <c r="AU18" s="9">
        <v>16</v>
      </c>
      <c r="AV18" s="9">
        <v>103</v>
      </c>
      <c r="AW18" s="9">
        <v>109</v>
      </c>
      <c r="AX18" s="9">
        <v>286</v>
      </c>
      <c r="AY18" s="67">
        <v>215</v>
      </c>
      <c r="AZ18" s="67">
        <v>173</v>
      </c>
      <c r="BA18" s="9">
        <v>171</v>
      </c>
      <c r="BB18" s="9" t="s">
        <v>107</v>
      </c>
      <c r="BC18" s="9">
        <v>262</v>
      </c>
      <c r="BD18" s="67">
        <v>288</v>
      </c>
      <c r="BE18" s="67">
        <v>307</v>
      </c>
      <c r="BF18" s="9">
        <v>375</v>
      </c>
      <c r="BG18" s="9">
        <v>1049</v>
      </c>
      <c r="BH18" s="9">
        <v>1102</v>
      </c>
      <c r="BI18" s="67">
        <v>57</v>
      </c>
      <c r="BJ18" s="67">
        <v>22</v>
      </c>
      <c r="BK18" s="67">
        <v>42</v>
      </c>
      <c r="BL18" s="9">
        <v>26</v>
      </c>
      <c r="BM18" s="9">
        <v>20</v>
      </c>
      <c r="BN18" s="9">
        <v>22</v>
      </c>
      <c r="BO18" s="9">
        <v>20</v>
      </c>
      <c r="BP18" s="9">
        <v>9</v>
      </c>
      <c r="BQ18" s="9">
        <v>12</v>
      </c>
      <c r="BR18" s="9">
        <v>19</v>
      </c>
      <c r="BS18" s="6">
        <v>40</v>
      </c>
    </row>
    <row r="19" spans="1:71">
      <c r="A19" s="3" t="s">
        <v>13</v>
      </c>
      <c r="B19" s="9">
        <v>381</v>
      </c>
      <c r="C19" s="67">
        <v>378</v>
      </c>
      <c r="D19" s="9">
        <v>374</v>
      </c>
      <c r="E19" s="9">
        <v>446</v>
      </c>
      <c r="F19" s="9">
        <v>581</v>
      </c>
      <c r="G19" s="9">
        <v>507</v>
      </c>
      <c r="H19" s="9">
        <v>473</v>
      </c>
      <c r="I19" s="9">
        <v>473</v>
      </c>
      <c r="J19" s="9">
        <v>641</v>
      </c>
      <c r="K19" s="9">
        <v>978</v>
      </c>
      <c r="L19" s="9">
        <v>1446</v>
      </c>
      <c r="M19" s="67">
        <v>50</v>
      </c>
      <c r="N19" s="67">
        <v>26</v>
      </c>
      <c r="O19" s="9">
        <v>41</v>
      </c>
      <c r="P19" s="9">
        <v>33</v>
      </c>
      <c r="Q19" s="9">
        <v>43</v>
      </c>
      <c r="R19" s="9">
        <v>29</v>
      </c>
      <c r="S19" s="9">
        <v>27</v>
      </c>
      <c r="T19" s="9">
        <v>140</v>
      </c>
      <c r="U19" s="9">
        <v>311</v>
      </c>
      <c r="V19" s="9">
        <v>251</v>
      </c>
      <c r="W19" s="9">
        <v>114</v>
      </c>
      <c r="X19" s="9">
        <v>11</v>
      </c>
      <c r="Y19" s="9">
        <v>72</v>
      </c>
      <c r="Z19" s="9">
        <v>87</v>
      </c>
      <c r="AA19" s="9">
        <v>137</v>
      </c>
      <c r="AB19" s="67">
        <v>14</v>
      </c>
      <c r="AC19" s="67">
        <v>22</v>
      </c>
      <c r="AD19" s="67">
        <v>9</v>
      </c>
      <c r="AE19" s="9">
        <v>8</v>
      </c>
      <c r="AF19" s="9">
        <v>5</v>
      </c>
      <c r="AG19" s="9">
        <v>3</v>
      </c>
      <c r="AH19" s="9">
        <v>10</v>
      </c>
      <c r="AI19" s="9">
        <v>16</v>
      </c>
      <c r="AJ19" s="9">
        <v>7</v>
      </c>
      <c r="AK19" s="9">
        <v>16</v>
      </c>
      <c r="AL19" s="9">
        <v>24</v>
      </c>
      <c r="AM19" s="67">
        <v>37</v>
      </c>
      <c r="AN19" s="67">
        <v>10</v>
      </c>
      <c r="AO19" s="67">
        <v>8</v>
      </c>
      <c r="AP19" s="9">
        <v>3</v>
      </c>
      <c r="AQ19" s="9">
        <v>6</v>
      </c>
      <c r="AR19" s="9">
        <v>44</v>
      </c>
      <c r="AS19" s="9">
        <v>170</v>
      </c>
      <c r="AT19" s="9">
        <v>71</v>
      </c>
      <c r="AU19" s="9">
        <v>49</v>
      </c>
      <c r="AV19" s="9">
        <v>53</v>
      </c>
      <c r="AW19" s="9">
        <v>57</v>
      </c>
      <c r="AX19" s="9">
        <v>252</v>
      </c>
      <c r="AY19" s="67">
        <v>231</v>
      </c>
      <c r="AZ19" s="67">
        <v>224</v>
      </c>
      <c r="BA19" s="9">
        <v>250</v>
      </c>
      <c r="BB19" s="9" t="s">
        <v>107</v>
      </c>
      <c r="BC19" s="9">
        <v>418</v>
      </c>
      <c r="BD19" s="67">
        <v>255</v>
      </c>
      <c r="BE19" s="67">
        <v>241</v>
      </c>
      <c r="BF19" s="9">
        <v>256</v>
      </c>
      <c r="BG19" s="9">
        <v>650</v>
      </c>
      <c r="BH19" s="9">
        <v>1236</v>
      </c>
      <c r="BI19" s="67">
        <v>17</v>
      </c>
      <c r="BJ19" s="67">
        <v>17</v>
      </c>
      <c r="BK19" s="67">
        <v>5</v>
      </c>
      <c r="BL19" s="9">
        <v>15</v>
      </c>
      <c r="BM19" s="9">
        <v>15</v>
      </c>
      <c r="BN19" s="9">
        <v>13</v>
      </c>
      <c r="BO19" s="9">
        <v>11</v>
      </c>
      <c r="BP19" s="9">
        <v>5</v>
      </c>
      <c r="BQ19" s="9">
        <v>18</v>
      </c>
      <c r="BR19" s="9">
        <v>8</v>
      </c>
      <c r="BS19" s="6">
        <v>15</v>
      </c>
    </row>
    <row r="20" spans="1:71">
      <c r="A20" s="3" t="s">
        <v>14</v>
      </c>
      <c r="B20" s="9">
        <v>410</v>
      </c>
      <c r="C20" s="67">
        <v>336</v>
      </c>
      <c r="D20" s="9">
        <v>328</v>
      </c>
      <c r="E20" s="9">
        <v>320</v>
      </c>
      <c r="F20" s="9">
        <v>312</v>
      </c>
      <c r="G20" s="9">
        <v>305</v>
      </c>
      <c r="H20" s="9">
        <v>286</v>
      </c>
      <c r="I20" s="9">
        <v>448</v>
      </c>
      <c r="J20" s="9">
        <v>497</v>
      </c>
      <c r="K20" s="9">
        <v>1466</v>
      </c>
      <c r="L20" s="9">
        <v>1672</v>
      </c>
      <c r="M20" s="67">
        <v>173</v>
      </c>
      <c r="N20" s="67">
        <v>111</v>
      </c>
      <c r="O20" s="9">
        <v>76</v>
      </c>
      <c r="P20" s="9">
        <v>19</v>
      </c>
      <c r="Q20" s="9">
        <v>9</v>
      </c>
      <c r="R20" s="9">
        <v>45</v>
      </c>
      <c r="S20" s="9">
        <v>35</v>
      </c>
      <c r="T20" s="9">
        <v>41</v>
      </c>
      <c r="U20" s="9">
        <v>50</v>
      </c>
      <c r="V20" s="9">
        <v>60</v>
      </c>
      <c r="W20" s="9">
        <v>118</v>
      </c>
      <c r="X20" s="9">
        <v>66</v>
      </c>
      <c r="Y20" s="9">
        <v>98</v>
      </c>
      <c r="Z20" s="9">
        <v>129</v>
      </c>
      <c r="AA20" s="9">
        <v>143</v>
      </c>
      <c r="AB20" s="67">
        <v>41</v>
      </c>
      <c r="AC20" s="67">
        <v>32</v>
      </c>
      <c r="AD20" s="67">
        <v>17</v>
      </c>
      <c r="AE20" s="9">
        <v>4</v>
      </c>
      <c r="AF20" s="9">
        <v>1</v>
      </c>
      <c r="AG20" s="9" t="s">
        <v>16</v>
      </c>
      <c r="AH20" s="9">
        <v>4</v>
      </c>
      <c r="AI20" s="9">
        <v>14</v>
      </c>
      <c r="AJ20" s="9">
        <v>15</v>
      </c>
      <c r="AK20" s="9">
        <v>7</v>
      </c>
      <c r="AL20" s="9">
        <v>10</v>
      </c>
      <c r="AM20" s="67">
        <v>2</v>
      </c>
      <c r="AN20" s="67">
        <v>1</v>
      </c>
      <c r="AO20" s="67">
        <v>1</v>
      </c>
      <c r="AP20" s="9" t="s">
        <v>16</v>
      </c>
      <c r="AQ20" s="9">
        <v>1</v>
      </c>
      <c r="AR20" s="9">
        <v>117</v>
      </c>
      <c r="AS20" s="9">
        <v>80</v>
      </c>
      <c r="AT20" s="9">
        <v>23</v>
      </c>
      <c r="AU20" s="9">
        <v>13</v>
      </c>
      <c r="AV20" s="9">
        <v>22</v>
      </c>
      <c r="AW20" s="9">
        <v>17</v>
      </c>
      <c r="AX20" s="9">
        <v>117</v>
      </c>
      <c r="AY20" s="67">
        <v>88</v>
      </c>
      <c r="AZ20" s="67">
        <v>88</v>
      </c>
      <c r="BA20" s="9">
        <v>152</v>
      </c>
      <c r="BB20" s="9" t="s">
        <v>107</v>
      </c>
      <c r="BC20" s="9">
        <v>141</v>
      </c>
      <c r="BD20" s="67">
        <v>165</v>
      </c>
      <c r="BE20" s="67">
        <v>364</v>
      </c>
      <c r="BF20" s="9">
        <v>415</v>
      </c>
      <c r="BG20" s="9">
        <v>1364</v>
      </c>
      <c r="BH20" s="9">
        <v>1520</v>
      </c>
      <c r="BI20" s="67">
        <v>11</v>
      </c>
      <c r="BJ20" s="67">
        <v>6</v>
      </c>
      <c r="BK20" s="67">
        <v>17</v>
      </c>
      <c r="BL20" s="9">
        <v>2</v>
      </c>
      <c r="BM20" s="9" t="s">
        <v>16</v>
      </c>
      <c r="BN20" s="9">
        <v>2</v>
      </c>
      <c r="BO20" s="9">
        <v>2</v>
      </c>
      <c r="BP20" s="9">
        <v>6</v>
      </c>
      <c r="BQ20" s="9">
        <v>4</v>
      </c>
      <c r="BR20" s="9">
        <v>13</v>
      </c>
      <c r="BS20" s="6">
        <v>7</v>
      </c>
    </row>
    <row r="21" spans="1:71">
      <c r="A21" s="3" t="s">
        <v>15</v>
      </c>
      <c r="B21" s="9">
        <v>2251</v>
      </c>
      <c r="C21" s="67">
        <v>2076</v>
      </c>
      <c r="D21" s="9">
        <v>1961</v>
      </c>
      <c r="E21" s="9" t="s">
        <v>16</v>
      </c>
      <c r="F21" s="9" t="s">
        <v>16</v>
      </c>
      <c r="G21" s="9" t="s">
        <v>16</v>
      </c>
      <c r="H21" s="9" t="s">
        <v>16</v>
      </c>
      <c r="I21" s="9" t="s">
        <v>16</v>
      </c>
      <c r="J21" s="9" t="s">
        <v>16</v>
      </c>
      <c r="K21" s="9" t="s">
        <v>16</v>
      </c>
      <c r="L21" s="9" t="s">
        <v>16</v>
      </c>
      <c r="M21" s="67">
        <v>1295</v>
      </c>
      <c r="N21" s="67">
        <v>1260</v>
      </c>
      <c r="O21" s="9">
        <v>1168</v>
      </c>
      <c r="P21" s="9" t="s">
        <v>16</v>
      </c>
      <c r="Q21" s="9" t="s">
        <v>16</v>
      </c>
      <c r="R21" s="9" t="s">
        <v>16</v>
      </c>
      <c r="S21" s="9" t="s">
        <v>16</v>
      </c>
      <c r="T21" s="9" t="s">
        <v>16</v>
      </c>
      <c r="U21" s="9" t="s">
        <v>16</v>
      </c>
      <c r="V21" s="9" t="s">
        <v>16</v>
      </c>
      <c r="W21" s="9" t="s">
        <v>16</v>
      </c>
      <c r="X21" s="9">
        <v>27</v>
      </c>
      <c r="Y21" s="9">
        <v>16</v>
      </c>
      <c r="Z21" s="9">
        <v>30</v>
      </c>
      <c r="AA21" s="9" t="s">
        <v>16</v>
      </c>
      <c r="AB21" s="67">
        <v>279</v>
      </c>
      <c r="AC21" s="67">
        <v>310</v>
      </c>
      <c r="AD21" s="67">
        <v>249</v>
      </c>
      <c r="AE21" s="9" t="s">
        <v>16</v>
      </c>
      <c r="AF21" s="9" t="s">
        <v>16</v>
      </c>
      <c r="AG21" s="9" t="s">
        <v>16</v>
      </c>
      <c r="AH21" s="9" t="s">
        <v>16</v>
      </c>
      <c r="AI21" s="9" t="s">
        <v>16</v>
      </c>
      <c r="AJ21" s="9" t="s">
        <v>16</v>
      </c>
      <c r="AK21" s="9" t="s">
        <v>16</v>
      </c>
      <c r="AL21" s="9" t="s">
        <v>16</v>
      </c>
      <c r="AM21" s="67">
        <v>2</v>
      </c>
      <c r="AN21" s="67">
        <v>8</v>
      </c>
      <c r="AO21" s="67">
        <v>7</v>
      </c>
      <c r="AP21" s="9" t="s">
        <v>16</v>
      </c>
      <c r="AQ21" s="9" t="s">
        <v>16</v>
      </c>
      <c r="AR21" s="9" t="s">
        <v>16</v>
      </c>
      <c r="AS21" s="9" t="s">
        <v>16</v>
      </c>
      <c r="AT21" s="9" t="s">
        <v>16</v>
      </c>
      <c r="AU21" s="9" t="s">
        <v>16</v>
      </c>
      <c r="AV21" s="9" t="s">
        <v>16</v>
      </c>
      <c r="AW21" s="9" t="s">
        <v>16</v>
      </c>
      <c r="AX21" s="9">
        <v>621</v>
      </c>
      <c r="AY21" s="67">
        <v>462</v>
      </c>
      <c r="AZ21" s="67">
        <v>469</v>
      </c>
      <c r="BA21" s="9" t="s">
        <v>16</v>
      </c>
      <c r="BB21" s="9" t="s">
        <v>16</v>
      </c>
      <c r="BC21" s="9" t="s">
        <v>16</v>
      </c>
      <c r="BD21" s="9" t="s">
        <v>16</v>
      </c>
      <c r="BE21" s="9" t="s">
        <v>16</v>
      </c>
      <c r="BF21" s="9" t="s">
        <v>16</v>
      </c>
      <c r="BG21" s="9" t="s">
        <v>16</v>
      </c>
      <c r="BH21" s="9" t="s">
        <v>16</v>
      </c>
      <c r="BI21" s="67">
        <v>27</v>
      </c>
      <c r="BJ21" s="67">
        <v>20</v>
      </c>
      <c r="BK21" s="67">
        <v>38</v>
      </c>
      <c r="BL21" s="9" t="s">
        <v>16</v>
      </c>
      <c r="BM21" s="9" t="s">
        <v>16</v>
      </c>
      <c r="BN21" s="9" t="s">
        <v>16</v>
      </c>
      <c r="BO21" s="9" t="s">
        <v>16</v>
      </c>
      <c r="BP21" s="9" t="s">
        <v>16</v>
      </c>
      <c r="BQ21" s="9" t="s">
        <v>16</v>
      </c>
      <c r="BR21" s="9" t="s">
        <v>16</v>
      </c>
      <c r="BS21" s="9" t="s">
        <v>16</v>
      </c>
    </row>
    <row r="22" spans="1:71">
      <c r="A22" s="3" t="s">
        <v>17</v>
      </c>
      <c r="B22" s="9">
        <v>1032</v>
      </c>
      <c r="C22" s="67">
        <v>880</v>
      </c>
      <c r="D22" s="9">
        <v>872</v>
      </c>
      <c r="E22" s="9">
        <v>843</v>
      </c>
      <c r="F22" s="9">
        <v>779</v>
      </c>
      <c r="G22" s="9">
        <v>705</v>
      </c>
      <c r="H22" s="9">
        <v>700</v>
      </c>
      <c r="I22" s="9">
        <v>683</v>
      </c>
      <c r="J22" s="9">
        <v>663</v>
      </c>
      <c r="K22" s="9">
        <v>1181</v>
      </c>
      <c r="L22" s="9">
        <v>1151</v>
      </c>
      <c r="M22" s="67">
        <v>224</v>
      </c>
      <c r="N22" s="67">
        <v>154</v>
      </c>
      <c r="O22" s="9">
        <v>95</v>
      </c>
      <c r="P22" s="9">
        <v>90</v>
      </c>
      <c r="Q22" s="9">
        <v>161</v>
      </c>
      <c r="R22" s="9">
        <v>112</v>
      </c>
      <c r="S22" s="9">
        <v>99</v>
      </c>
      <c r="T22" s="9">
        <v>85</v>
      </c>
      <c r="U22" s="9">
        <v>76</v>
      </c>
      <c r="V22" s="9">
        <v>122</v>
      </c>
      <c r="W22" s="9">
        <v>49</v>
      </c>
      <c r="X22" s="9">
        <v>289</v>
      </c>
      <c r="Y22" s="9">
        <v>298</v>
      </c>
      <c r="Z22" s="9">
        <v>297</v>
      </c>
      <c r="AA22" s="9">
        <v>231</v>
      </c>
      <c r="AB22" s="67">
        <v>52</v>
      </c>
      <c r="AC22" s="67">
        <v>30</v>
      </c>
      <c r="AD22" s="67">
        <v>22</v>
      </c>
      <c r="AE22" s="9">
        <v>21</v>
      </c>
      <c r="AF22" s="9">
        <v>35</v>
      </c>
      <c r="AG22" s="9">
        <v>22</v>
      </c>
      <c r="AH22" s="9">
        <v>24</v>
      </c>
      <c r="AI22" s="9">
        <v>16</v>
      </c>
      <c r="AJ22" s="9">
        <v>10</v>
      </c>
      <c r="AK22" s="9">
        <v>22</v>
      </c>
      <c r="AL22" s="9">
        <v>7</v>
      </c>
      <c r="AM22" s="67">
        <v>56</v>
      </c>
      <c r="AN22" s="67">
        <v>64</v>
      </c>
      <c r="AO22" s="67">
        <v>58</v>
      </c>
      <c r="AP22" s="9">
        <v>42</v>
      </c>
      <c r="AQ22" s="9">
        <v>32</v>
      </c>
      <c r="AR22" s="9">
        <v>10</v>
      </c>
      <c r="AS22" s="9">
        <v>10</v>
      </c>
      <c r="AT22" s="9">
        <v>5</v>
      </c>
      <c r="AU22" s="9">
        <v>11</v>
      </c>
      <c r="AV22" s="9">
        <v>55</v>
      </c>
      <c r="AW22" s="9">
        <v>96</v>
      </c>
      <c r="AX22" s="9">
        <v>367</v>
      </c>
      <c r="AY22" s="67">
        <v>310</v>
      </c>
      <c r="AZ22" s="67">
        <v>366</v>
      </c>
      <c r="BA22" s="9">
        <v>443</v>
      </c>
      <c r="BB22" s="9" t="s">
        <v>107</v>
      </c>
      <c r="BC22" s="9">
        <v>554</v>
      </c>
      <c r="BD22" s="67">
        <v>561</v>
      </c>
      <c r="BE22" s="9">
        <v>563</v>
      </c>
      <c r="BF22" s="9">
        <v>556</v>
      </c>
      <c r="BG22" s="9">
        <v>966</v>
      </c>
      <c r="BH22" s="9">
        <v>984</v>
      </c>
      <c r="BI22" s="67">
        <v>44</v>
      </c>
      <c r="BJ22" s="67">
        <v>24</v>
      </c>
      <c r="BK22" s="67">
        <v>34</v>
      </c>
      <c r="BL22" s="9">
        <v>16</v>
      </c>
      <c r="BM22" s="9">
        <v>25</v>
      </c>
      <c r="BN22" s="9">
        <v>7</v>
      </c>
      <c r="BO22" s="9">
        <v>6</v>
      </c>
      <c r="BP22" s="9">
        <v>14</v>
      </c>
      <c r="BQ22" s="9">
        <v>10</v>
      </c>
      <c r="BR22" s="9">
        <v>16</v>
      </c>
      <c r="BS22" s="6">
        <v>15</v>
      </c>
    </row>
    <row r="23" spans="1:71">
      <c r="A23" s="3" t="s">
        <v>18</v>
      </c>
      <c r="B23" s="9">
        <v>255</v>
      </c>
      <c r="C23" s="67">
        <v>227</v>
      </c>
      <c r="D23" s="9">
        <v>189</v>
      </c>
      <c r="E23" s="9">
        <v>180</v>
      </c>
      <c r="F23" s="9">
        <v>269</v>
      </c>
      <c r="G23" s="9">
        <v>238</v>
      </c>
      <c r="H23" s="9">
        <v>312</v>
      </c>
      <c r="I23" s="9">
        <v>382</v>
      </c>
      <c r="J23" s="9">
        <v>432</v>
      </c>
      <c r="K23" s="9">
        <v>551</v>
      </c>
      <c r="L23" s="9">
        <v>593</v>
      </c>
      <c r="M23" s="67">
        <v>42</v>
      </c>
      <c r="N23" s="67">
        <v>36</v>
      </c>
      <c r="O23" s="9">
        <v>13</v>
      </c>
      <c r="P23" s="9">
        <v>15</v>
      </c>
      <c r="Q23" s="9">
        <v>18</v>
      </c>
      <c r="R23" s="9">
        <v>6</v>
      </c>
      <c r="S23" s="9">
        <v>15</v>
      </c>
      <c r="T23" s="9">
        <v>19</v>
      </c>
      <c r="U23" s="9">
        <v>16</v>
      </c>
      <c r="V23" s="9">
        <v>14</v>
      </c>
      <c r="W23" s="9">
        <v>14</v>
      </c>
      <c r="X23" s="9">
        <v>15</v>
      </c>
      <c r="Y23" s="9">
        <v>14</v>
      </c>
      <c r="Z23" s="9">
        <v>23</v>
      </c>
      <c r="AA23" s="9">
        <v>18</v>
      </c>
      <c r="AB23" s="67">
        <v>18</v>
      </c>
      <c r="AC23" s="67">
        <v>7</v>
      </c>
      <c r="AD23" s="67">
        <v>8</v>
      </c>
      <c r="AE23" s="9">
        <v>7</v>
      </c>
      <c r="AF23" s="9">
        <v>2</v>
      </c>
      <c r="AG23" s="9">
        <v>7</v>
      </c>
      <c r="AH23" s="9">
        <v>1</v>
      </c>
      <c r="AI23" s="9">
        <v>7</v>
      </c>
      <c r="AJ23" s="9">
        <v>4</v>
      </c>
      <c r="AK23" s="9">
        <v>4</v>
      </c>
      <c r="AL23" s="9">
        <v>3</v>
      </c>
      <c r="AM23" s="67">
        <v>21</v>
      </c>
      <c r="AN23" s="67">
        <v>14</v>
      </c>
      <c r="AO23" s="67">
        <v>41</v>
      </c>
      <c r="AP23" s="9">
        <v>28</v>
      </c>
      <c r="AQ23" s="9">
        <v>33</v>
      </c>
      <c r="AR23" s="9">
        <v>17</v>
      </c>
      <c r="AS23" s="9">
        <v>11</v>
      </c>
      <c r="AT23" s="9">
        <v>16</v>
      </c>
      <c r="AU23" s="9">
        <v>10</v>
      </c>
      <c r="AV23" s="9">
        <v>14</v>
      </c>
      <c r="AW23" s="9">
        <v>10</v>
      </c>
      <c r="AX23" s="9">
        <v>138</v>
      </c>
      <c r="AY23" s="67">
        <v>133</v>
      </c>
      <c r="AZ23" s="67">
        <v>92</v>
      </c>
      <c r="BA23" s="9">
        <v>102</v>
      </c>
      <c r="BB23" s="9" t="s">
        <v>107</v>
      </c>
      <c r="BC23" s="9">
        <v>186</v>
      </c>
      <c r="BD23" s="67">
        <v>265</v>
      </c>
      <c r="BE23" s="9">
        <v>318</v>
      </c>
      <c r="BF23" s="9">
        <v>384</v>
      </c>
      <c r="BG23" s="9">
        <v>500</v>
      </c>
      <c r="BH23" s="9">
        <v>558</v>
      </c>
      <c r="BI23" s="67">
        <v>21</v>
      </c>
      <c r="BJ23" s="67">
        <v>23</v>
      </c>
      <c r="BK23" s="67">
        <v>12</v>
      </c>
      <c r="BL23" s="9">
        <v>10</v>
      </c>
      <c r="BM23" s="9">
        <v>10</v>
      </c>
      <c r="BN23" s="9">
        <v>22</v>
      </c>
      <c r="BO23" s="9">
        <v>20</v>
      </c>
      <c r="BP23" s="9">
        <v>22</v>
      </c>
      <c r="BQ23" s="9">
        <v>18</v>
      </c>
      <c r="BR23" s="9">
        <v>19</v>
      </c>
      <c r="BS23" s="6">
        <v>8</v>
      </c>
    </row>
    <row r="24" spans="1:71">
      <c r="A24" s="3" t="s">
        <v>19</v>
      </c>
      <c r="B24" s="9" t="s">
        <v>16</v>
      </c>
      <c r="C24" s="9" t="s">
        <v>16</v>
      </c>
      <c r="D24" s="9" t="s">
        <v>16</v>
      </c>
      <c r="E24" s="9">
        <v>1109</v>
      </c>
      <c r="F24" s="9">
        <v>1141</v>
      </c>
      <c r="G24" s="9">
        <v>1042</v>
      </c>
      <c r="H24" s="9">
        <v>712</v>
      </c>
      <c r="I24" s="9">
        <v>679</v>
      </c>
      <c r="J24" s="9">
        <v>1111</v>
      </c>
      <c r="K24" s="9">
        <v>1065</v>
      </c>
      <c r="L24" s="9">
        <v>1274</v>
      </c>
      <c r="M24" s="67" t="s">
        <v>16</v>
      </c>
      <c r="N24" s="67" t="s">
        <v>16</v>
      </c>
      <c r="O24" s="9" t="s">
        <v>16</v>
      </c>
      <c r="P24" s="9">
        <v>695</v>
      </c>
      <c r="Q24" s="9">
        <v>681</v>
      </c>
      <c r="R24" s="9">
        <v>615</v>
      </c>
      <c r="S24" s="9">
        <v>417</v>
      </c>
      <c r="T24" s="9">
        <v>400</v>
      </c>
      <c r="U24" s="9">
        <v>709</v>
      </c>
      <c r="V24" s="9">
        <v>176</v>
      </c>
      <c r="W24" s="9">
        <v>268</v>
      </c>
      <c r="X24" s="9" t="s">
        <v>16</v>
      </c>
      <c r="Y24" s="9" t="s">
        <v>16</v>
      </c>
      <c r="Z24" s="9" t="s">
        <v>16</v>
      </c>
      <c r="AA24" s="9">
        <v>31</v>
      </c>
      <c r="AB24" s="67" t="s">
        <v>16</v>
      </c>
      <c r="AC24" s="67" t="s">
        <v>16</v>
      </c>
      <c r="AD24" s="67" t="s">
        <v>16</v>
      </c>
      <c r="AE24" s="9">
        <v>67</v>
      </c>
      <c r="AF24" s="9">
        <v>65</v>
      </c>
      <c r="AG24" s="9">
        <v>76</v>
      </c>
      <c r="AH24" s="9">
        <v>47</v>
      </c>
      <c r="AI24" s="9">
        <v>53</v>
      </c>
      <c r="AJ24" s="9">
        <v>49</v>
      </c>
      <c r="AK24" s="9">
        <v>34</v>
      </c>
      <c r="AL24" s="9">
        <v>37</v>
      </c>
      <c r="AM24" s="67" t="s">
        <v>16</v>
      </c>
      <c r="AN24" s="67" t="s">
        <v>16</v>
      </c>
      <c r="AO24" s="67" t="s">
        <v>16</v>
      </c>
      <c r="AP24" s="9">
        <v>7</v>
      </c>
      <c r="AQ24" s="9">
        <v>19</v>
      </c>
      <c r="AR24" s="9">
        <v>50</v>
      </c>
      <c r="AS24" s="9">
        <v>41</v>
      </c>
      <c r="AT24" s="9">
        <v>17</v>
      </c>
      <c r="AU24" s="9">
        <v>194</v>
      </c>
      <c r="AV24" s="9">
        <v>41</v>
      </c>
      <c r="AW24" s="9">
        <v>164</v>
      </c>
      <c r="AX24" s="9" t="s">
        <v>16</v>
      </c>
      <c r="AY24" s="67" t="s">
        <v>16</v>
      </c>
      <c r="AZ24" s="67" t="s">
        <v>16</v>
      </c>
      <c r="BA24" s="9">
        <v>298</v>
      </c>
      <c r="BB24" s="9" t="s">
        <v>107</v>
      </c>
      <c r="BC24" s="9">
        <v>283</v>
      </c>
      <c r="BD24" s="67">
        <v>192</v>
      </c>
      <c r="BE24" s="67">
        <v>188</v>
      </c>
      <c r="BF24" s="9">
        <v>126</v>
      </c>
      <c r="BG24" s="9">
        <v>804</v>
      </c>
      <c r="BH24" s="9">
        <v>798</v>
      </c>
      <c r="BI24" s="67" t="s">
        <v>16</v>
      </c>
      <c r="BJ24" s="67" t="s">
        <v>16</v>
      </c>
      <c r="BK24" s="67" t="s">
        <v>16</v>
      </c>
      <c r="BL24" s="9">
        <v>11</v>
      </c>
      <c r="BM24" s="9">
        <v>23</v>
      </c>
      <c r="BN24" s="9">
        <v>18</v>
      </c>
      <c r="BO24" s="9">
        <v>15</v>
      </c>
      <c r="BP24" s="9">
        <v>21</v>
      </c>
      <c r="BQ24" s="9">
        <v>33</v>
      </c>
      <c r="BR24" s="9">
        <v>10</v>
      </c>
      <c r="BS24" s="6">
        <v>7</v>
      </c>
    </row>
    <row r="25" spans="1:71">
      <c r="A25" s="3" t="s">
        <v>117</v>
      </c>
      <c r="B25" s="67" t="s">
        <v>16</v>
      </c>
      <c r="C25" s="67" t="s">
        <v>16</v>
      </c>
      <c r="D25" s="67" t="s">
        <v>16</v>
      </c>
      <c r="E25" s="67" t="s">
        <v>16</v>
      </c>
      <c r="F25" s="67" t="s">
        <v>16</v>
      </c>
      <c r="G25" s="67" t="s">
        <v>16</v>
      </c>
      <c r="H25" s="9" t="s">
        <v>16</v>
      </c>
      <c r="I25" s="9">
        <v>39</v>
      </c>
      <c r="J25" s="9">
        <v>129</v>
      </c>
      <c r="K25" s="9">
        <v>262</v>
      </c>
      <c r="L25" s="9">
        <v>293</v>
      </c>
      <c r="M25" s="67" t="s">
        <v>16</v>
      </c>
      <c r="N25" s="67" t="s">
        <v>16</v>
      </c>
      <c r="O25" s="67" t="s">
        <v>16</v>
      </c>
      <c r="P25" s="67" t="s">
        <v>16</v>
      </c>
      <c r="Q25" s="67" t="s">
        <v>16</v>
      </c>
      <c r="R25" s="67" t="s">
        <v>16</v>
      </c>
      <c r="S25" s="9" t="s">
        <v>16</v>
      </c>
      <c r="T25" s="9">
        <v>10</v>
      </c>
      <c r="U25" s="9">
        <v>16</v>
      </c>
      <c r="V25" s="9">
        <v>90</v>
      </c>
      <c r="W25" s="9">
        <v>16</v>
      </c>
      <c r="X25" s="11" t="s">
        <v>16</v>
      </c>
      <c r="Y25" s="11" t="s">
        <v>16</v>
      </c>
      <c r="Z25" s="11" t="s">
        <v>16</v>
      </c>
      <c r="AA25" s="11" t="s">
        <v>16</v>
      </c>
      <c r="AB25" s="67" t="s">
        <v>16</v>
      </c>
      <c r="AC25" s="67" t="s">
        <v>16</v>
      </c>
      <c r="AD25" s="67" t="s">
        <v>16</v>
      </c>
      <c r="AE25" s="67" t="s">
        <v>16</v>
      </c>
      <c r="AF25" s="67" t="s">
        <v>16</v>
      </c>
      <c r="AG25" s="67" t="s">
        <v>16</v>
      </c>
      <c r="AH25" s="9" t="s">
        <v>16</v>
      </c>
      <c r="AI25" s="9">
        <v>1</v>
      </c>
      <c r="AJ25" s="9" t="s">
        <v>16</v>
      </c>
      <c r="AK25" s="9">
        <v>1</v>
      </c>
      <c r="AL25" s="9">
        <v>2</v>
      </c>
      <c r="AM25" s="67" t="s">
        <v>16</v>
      </c>
      <c r="AN25" s="67" t="s">
        <v>16</v>
      </c>
      <c r="AO25" s="67" t="s">
        <v>16</v>
      </c>
      <c r="AP25" s="67" t="s">
        <v>16</v>
      </c>
      <c r="AQ25" s="67" t="s">
        <v>16</v>
      </c>
      <c r="AR25" s="67" t="s">
        <v>16</v>
      </c>
      <c r="AS25" s="9" t="s">
        <v>16</v>
      </c>
      <c r="AT25" s="9">
        <v>3</v>
      </c>
      <c r="AU25" s="9">
        <v>5</v>
      </c>
      <c r="AV25" s="9">
        <v>35</v>
      </c>
      <c r="AW25" s="9">
        <v>20</v>
      </c>
      <c r="AX25" s="11" t="s">
        <v>16</v>
      </c>
      <c r="AY25" s="67" t="s">
        <v>16</v>
      </c>
      <c r="AZ25" s="67" t="s">
        <v>16</v>
      </c>
      <c r="BA25" s="67" t="s">
        <v>16</v>
      </c>
      <c r="BB25" s="67" t="s">
        <v>16</v>
      </c>
      <c r="BC25" s="67" t="s">
        <v>16</v>
      </c>
      <c r="BD25" s="9" t="s">
        <v>16</v>
      </c>
      <c r="BE25" s="67">
        <v>25</v>
      </c>
      <c r="BF25" s="9">
        <v>101</v>
      </c>
      <c r="BG25" s="9">
        <v>127</v>
      </c>
      <c r="BH25" s="9">
        <v>249</v>
      </c>
      <c r="BI25" s="67" t="s">
        <v>16</v>
      </c>
      <c r="BJ25" s="67" t="s">
        <v>16</v>
      </c>
      <c r="BK25" s="67" t="s">
        <v>16</v>
      </c>
      <c r="BL25" s="67" t="s">
        <v>16</v>
      </c>
      <c r="BM25" s="67" t="s">
        <v>16</v>
      </c>
      <c r="BN25" s="67" t="s">
        <v>16</v>
      </c>
      <c r="BO25" s="67" t="s">
        <v>16</v>
      </c>
      <c r="BP25" s="67" t="s">
        <v>16</v>
      </c>
      <c r="BQ25" s="9">
        <v>7</v>
      </c>
      <c r="BR25" s="9">
        <v>9</v>
      </c>
      <c r="BS25" s="6">
        <v>6</v>
      </c>
    </row>
    <row r="26" spans="1:71" ht="15" customHeight="1">
      <c r="A26" s="3" t="s">
        <v>20</v>
      </c>
      <c r="B26" s="9">
        <v>1583</v>
      </c>
      <c r="C26" s="67">
        <v>1462</v>
      </c>
      <c r="D26" s="9">
        <v>1208</v>
      </c>
      <c r="E26" s="9">
        <v>1138</v>
      </c>
      <c r="F26" s="9">
        <v>1302</v>
      </c>
      <c r="G26" s="9">
        <v>946</v>
      </c>
      <c r="H26" s="9">
        <v>860</v>
      </c>
      <c r="I26" s="9">
        <v>564</v>
      </c>
      <c r="J26" s="9">
        <v>603</v>
      </c>
      <c r="K26" s="9">
        <v>1060</v>
      </c>
      <c r="L26" s="9">
        <v>1271</v>
      </c>
      <c r="M26" s="67">
        <v>474</v>
      </c>
      <c r="N26" s="67">
        <v>364</v>
      </c>
      <c r="O26" s="9">
        <v>266</v>
      </c>
      <c r="P26" s="9">
        <v>225</v>
      </c>
      <c r="Q26" s="9">
        <v>192</v>
      </c>
      <c r="R26" s="9">
        <v>187</v>
      </c>
      <c r="S26" s="9">
        <v>334</v>
      </c>
      <c r="T26" s="9">
        <v>131</v>
      </c>
      <c r="U26" s="9">
        <v>125</v>
      </c>
      <c r="V26" s="9">
        <v>215</v>
      </c>
      <c r="W26" s="9">
        <v>171</v>
      </c>
      <c r="X26" s="9">
        <v>267</v>
      </c>
      <c r="Y26" s="9">
        <v>307</v>
      </c>
      <c r="Z26" s="9">
        <v>225</v>
      </c>
      <c r="AA26" s="9">
        <v>213</v>
      </c>
      <c r="AB26" s="67">
        <v>119</v>
      </c>
      <c r="AC26" s="67">
        <v>94</v>
      </c>
      <c r="AD26" s="67">
        <v>39</v>
      </c>
      <c r="AE26" s="9">
        <v>33</v>
      </c>
      <c r="AF26" s="9">
        <v>39</v>
      </c>
      <c r="AG26" s="9">
        <v>21</v>
      </c>
      <c r="AH26" s="9">
        <v>36</v>
      </c>
      <c r="AI26" s="9">
        <v>15</v>
      </c>
      <c r="AJ26" s="9">
        <v>25</v>
      </c>
      <c r="AK26" s="9">
        <v>27</v>
      </c>
      <c r="AL26" s="9">
        <v>31</v>
      </c>
      <c r="AM26" s="67">
        <v>86</v>
      </c>
      <c r="AN26" s="67">
        <v>112</v>
      </c>
      <c r="AO26" s="67">
        <v>63</v>
      </c>
      <c r="AP26" s="9">
        <v>58</v>
      </c>
      <c r="AQ26" s="9">
        <v>57</v>
      </c>
      <c r="AR26" s="9">
        <v>10</v>
      </c>
      <c r="AS26" s="9">
        <v>6</v>
      </c>
      <c r="AT26" s="9">
        <v>8</v>
      </c>
      <c r="AU26" s="9">
        <v>26</v>
      </c>
      <c r="AV26" s="9">
        <v>23</v>
      </c>
      <c r="AW26" s="9">
        <v>28</v>
      </c>
      <c r="AX26" s="9">
        <v>513</v>
      </c>
      <c r="AY26" s="67">
        <v>515</v>
      </c>
      <c r="AZ26" s="67">
        <v>547</v>
      </c>
      <c r="BA26" s="9">
        <v>516</v>
      </c>
      <c r="BB26" s="9" t="s">
        <v>107</v>
      </c>
      <c r="BC26" s="9">
        <v>681</v>
      </c>
      <c r="BD26" s="67">
        <v>447</v>
      </c>
      <c r="BE26" s="67">
        <v>397</v>
      </c>
      <c r="BF26" s="9">
        <v>398</v>
      </c>
      <c r="BG26" s="9">
        <v>772</v>
      </c>
      <c r="BH26" s="9">
        <v>1020</v>
      </c>
      <c r="BI26" s="67">
        <v>124</v>
      </c>
      <c r="BJ26" s="67">
        <v>70</v>
      </c>
      <c r="BK26" s="67">
        <v>68</v>
      </c>
      <c r="BL26" s="9">
        <v>93</v>
      </c>
      <c r="BM26" s="9">
        <v>52</v>
      </c>
      <c r="BN26" s="9">
        <v>47</v>
      </c>
      <c r="BO26" s="9">
        <v>37</v>
      </c>
      <c r="BP26" s="9">
        <v>13</v>
      </c>
      <c r="BQ26" s="9">
        <v>29</v>
      </c>
      <c r="BR26" s="9">
        <v>23</v>
      </c>
      <c r="BS26" s="6">
        <v>21</v>
      </c>
    </row>
    <row r="27" spans="1:71">
      <c r="A27" s="3" t="s">
        <v>111</v>
      </c>
      <c r="B27" s="9">
        <v>694</v>
      </c>
      <c r="C27" s="67">
        <v>708</v>
      </c>
      <c r="D27" s="9">
        <v>583</v>
      </c>
      <c r="E27" s="9">
        <v>527</v>
      </c>
      <c r="F27" s="9">
        <v>563</v>
      </c>
      <c r="G27" s="9">
        <v>466</v>
      </c>
      <c r="H27" s="9">
        <v>557</v>
      </c>
      <c r="I27" s="9">
        <v>683</v>
      </c>
      <c r="J27" s="9">
        <v>818</v>
      </c>
      <c r="K27" s="9">
        <v>1891</v>
      </c>
      <c r="L27" s="9">
        <v>2074</v>
      </c>
      <c r="M27" s="67">
        <v>21</v>
      </c>
      <c r="N27" s="67">
        <v>227</v>
      </c>
      <c r="O27" s="9" t="s">
        <v>16</v>
      </c>
      <c r="P27" s="9">
        <v>3</v>
      </c>
      <c r="Q27" s="9" t="s">
        <v>16</v>
      </c>
      <c r="R27" s="9" t="s">
        <v>16</v>
      </c>
      <c r="S27" s="9" t="s">
        <v>16</v>
      </c>
      <c r="T27" s="9">
        <v>6</v>
      </c>
      <c r="U27" s="9" t="s">
        <v>16</v>
      </c>
      <c r="V27" s="9">
        <v>5</v>
      </c>
      <c r="W27" s="9">
        <v>171</v>
      </c>
      <c r="X27" s="9">
        <v>75</v>
      </c>
      <c r="Y27" s="9">
        <v>189</v>
      </c>
      <c r="Z27" s="9">
        <v>114</v>
      </c>
      <c r="AA27" s="9">
        <v>20</v>
      </c>
      <c r="AB27" s="67">
        <v>31</v>
      </c>
      <c r="AC27" s="67">
        <v>75</v>
      </c>
      <c r="AD27" s="67">
        <v>17</v>
      </c>
      <c r="AE27" s="9">
        <v>1</v>
      </c>
      <c r="AF27" s="9" t="s">
        <v>16</v>
      </c>
      <c r="AG27" s="9" t="s">
        <v>16</v>
      </c>
      <c r="AH27" s="9">
        <v>12</v>
      </c>
      <c r="AI27" s="9">
        <v>12</v>
      </c>
      <c r="AJ27" s="9">
        <v>31</v>
      </c>
      <c r="AK27" s="9">
        <v>41</v>
      </c>
      <c r="AL27" s="9">
        <v>3</v>
      </c>
      <c r="AM27" s="67">
        <v>136</v>
      </c>
      <c r="AN27" s="67">
        <v>160</v>
      </c>
      <c r="AO27" s="67">
        <v>136</v>
      </c>
      <c r="AP27" s="9">
        <v>155</v>
      </c>
      <c r="AQ27" s="9">
        <v>114</v>
      </c>
      <c r="AR27" s="9" t="s">
        <v>16</v>
      </c>
      <c r="AS27" s="9" t="s">
        <v>16</v>
      </c>
      <c r="AT27" s="9">
        <v>2</v>
      </c>
      <c r="AU27" s="9" t="s">
        <v>16</v>
      </c>
      <c r="AV27" s="9">
        <v>120</v>
      </c>
      <c r="AW27" s="9">
        <v>124</v>
      </c>
      <c r="AX27" s="9">
        <v>426</v>
      </c>
      <c r="AY27" s="67">
        <v>55</v>
      </c>
      <c r="AZ27" s="67">
        <v>305</v>
      </c>
      <c r="BA27" s="9">
        <v>348</v>
      </c>
      <c r="BB27" s="9" t="s">
        <v>107</v>
      </c>
      <c r="BC27" s="9">
        <v>464</v>
      </c>
      <c r="BD27" s="67">
        <v>529</v>
      </c>
      <c r="BE27" s="67">
        <v>641</v>
      </c>
      <c r="BF27" s="9">
        <v>772</v>
      </c>
      <c r="BG27" s="9">
        <v>1721</v>
      </c>
      <c r="BH27" s="9">
        <v>1744</v>
      </c>
      <c r="BI27" s="67">
        <v>5</v>
      </c>
      <c r="BJ27" s="67">
        <v>2</v>
      </c>
      <c r="BK27" s="67">
        <v>11</v>
      </c>
      <c r="BL27" s="9" t="s">
        <v>16</v>
      </c>
      <c r="BM27" s="9" t="s">
        <v>16</v>
      </c>
      <c r="BN27" s="9">
        <v>2</v>
      </c>
      <c r="BO27" s="9">
        <v>16</v>
      </c>
      <c r="BP27" s="9">
        <v>22</v>
      </c>
      <c r="BQ27" s="9">
        <v>15</v>
      </c>
      <c r="BR27" s="9">
        <v>4</v>
      </c>
      <c r="BS27" s="6">
        <v>19</v>
      </c>
    </row>
    <row r="28" spans="1:71">
      <c r="A28" s="3" t="s">
        <v>112</v>
      </c>
      <c r="B28" s="9">
        <v>5552</v>
      </c>
      <c r="C28" s="67">
        <v>5203</v>
      </c>
      <c r="D28" s="9">
        <v>5103</v>
      </c>
      <c r="E28" s="9">
        <v>4500</v>
      </c>
      <c r="F28" s="9">
        <v>4489</v>
      </c>
      <c r="G28" s="9">
        <v>3245</v>
      </c>
      <c r="H28" s="9">
        <v>3230</v>
      </c>
      <c r="I28" s="9">
        <v>3826</v>
      </c>
      <c r="J28" s="9">
        <v>3823</v>
      </c>
      <c r="K28" s="9">
        <v>6785</v>
      </c>
      <c r="L28" s="9">
        <v>7620</v>
      </c>
      <c r="M28" s="67">
        <v>1763</v>
      </c>
      <c r="N28" s="67">
        <v>1510</v>
      </c>
      <c r="O28" s="9">
        <v>1486</v>
      </c>
      <c r="P28" s="9">
        <v>1390</v>
      </c>
      <c r="Q28" s="9">
        <v>1606</v>
      </c>
      <c r="R28" s="9">
        <v>897</v>
      </c>
      <c r="S28" s="9">
        <v>627</v>
      </c>
      <c r="T28" s="9">
        <v>497</v>
      </c>
      <c r="U28" s="9">
        <v>483</v>
      </c>
      <c r="V28" s="9">
        <v>399</v>
      </c>
      <c r="W28" s="9">
        <v>260</v>
      </c>
      <c r="X28" s="9">
        <v>311</v>
      </c>
      <c r="Y28" s="9">
        <v>526</v>
      </c>
      <c r="Z28" s="9">
        <v>540</v>
      </c>
      <c r="AA28" s="9">
        <v>656</v>
      </c>
      <c r="AB28" s="67">
        <v>85</v>
      </c>
      <c r="AC28" s="67">
        <v>63</v>
      </c>
      <c r="AD28" s="67">
        <v>31</v>
      </c>
      <c r="AE28" s="9">
        <v>12</v>
      </c>
      <c r="AF28" s="9">
        <v>25</v>
      </c>
      <c r="AG28" s="9">
        <v>19</v>
      </c>
      <c r="AH28" s="9">
        <v>8</v>
      </c>
      <c r="AI28" s="9">
        <v>16</v>
      </c>
      <c r="AJ28" s="9">
        <v>21</v>
      </c>
      <c r="AK28" s="9">
        <v>8</v>
      </c>
      <c r="AL28" s="9">
        <v>11</v>
      </c>
      <c r="AM28" s="67">
        <v>114</v>
      </c>
      <c r="AN28" s="67">
        <v>43</v>
      </c>
      <c r="AO28" s="67">
        <v>52</v>
      </c>
      <c r="AP28" s="9">
        <v>53</v>
      </c>
      <c r="AQ28" s="9">
        <v>29</v>
      </c>
      <c r="AR28" s="9">
        <v>104</v>
      </c>
      <c r="AS28" s="9">
        <v>113</v>
      </c>
      <c r="AT28" s="9">
        <v>2</v>
      </c>
      <c r="AU28" s="9">
        <v>94</v>
      </c>
      <c r="AV28" s="9">
        <v>284</v>
      </c>
      <c r="AW28" s="9">
        <v>250</v>
      </c>
      <c r="AX28" s="9">
        <v>3247</v>
      </c>
      <c r="AY28" s="67">
        <v>3053</v>
      </c>
      <c r="AZ28" s="67">
        <v>2990</v>
      </c>
      <c r="BA28" s="9">
        <v>2376</v>
      </c>
      <c r="BB28" s="9" t="s">
        <v>107</v>
      </c>
      <c r="BC28" s="9">
        <v>2217</v>
      </c>
      <c r="BD28" s="67">
        <v>2469</v>
      </c>
      <c r="BE28" s="67">
        <v>3310</v>
      </c>
      <c r="BF28" s="9">
        <v>3221</v>
      </c>
      <c r="BG28" s="9">
        <v>6092</v>
      </c>
      <c r="BH28" s="9">
        <v>7098</v>
      </c>
      <c r="BI28" s="67">
        <v>32</v>
      </c>
      <c r="BJ28" s="67">
        <v>8</v>
      </c>
      <c r="BK28" s="67">
        <v>4</v>
      </c>
      <c r="BL28" s="9">
        <v>13</v>
      </c>
      <c r="BM28" s="9">
        <v>11</v>
      </c>
      <c r="BN28" s="9">
        <v>8</v>
      </c>
      <c r="BO28" s="9">
        <v>13</v>
      </c>
      <c r="BP28" s="9">
        <v>1</v>
      </c>
      <c r="BQ28" s="9">
        <v>4</v>
      </c>
      <c r="BR28" s="9">
        <v>2</v>
      </c>
      <c r="BS28" s="6">
        <v>1</v>
      </c>
    </row>
    <row r="29" spans="1:71">
      <c r="A29" s="31" t="s">
        <v>21</v>
      </c>
      <c r="B29" s="68" t="s">
        <v>16</v>
      </c>
      <c r="C29" s="68" t="s">
        <v>16</v>
      </c>
      <c r="D29" s="68" t="s">
        <v>16</v>
      </c>
      <c r="E29" s="69">
        <v>368</v>
      </c>
      <c r="F29" s="69">
        <v>324</v>
      </c>
      <c r="G29" s="69">
        <v>322</v>
      </c>
      <c r="H29" s="69">
        <v>435</v>
      </c>
      <c r="I29" s="69">
        <v>398</v>
      </c>
      <c r="J29" s="69">
        <v>650</v>
      </c>
      <c r="K29" s="69">
        <v>1740</v>
      </c>
      <c r="L29" s="69">
        <v>1822</v>
      </c>
      <c r="M29" s="68" t="s">
        <v>16</v>
      </c>
      <c r="N29" s="68" t="s">
        <v>16</v>
      </c>
      <c r="O29" s="68" t="s">
        <v>16</v>
      </c>
      <c r="P29" s="69">
        <v>274</v>
      </c>
      <c r="Q29" s="69">
        <v>242</v>
      </c>
      <c r="R29" s="69">
        <v>203</v>
      </c>
      <c r="S29" s="69">
        <v>215</v>
      </c>
      <c r="T29" s="69">
        <v>159</v>
      </c>
      <c r="U29" s="69">
        <v>214</v>
      </c>
      <c r="V29" s="69">
        <v>129</v>
      </c>
      <c r="W29" s="69">
        <v>97</v>
      </c>
      <c r="X29" s="69" t="s">
        <v>16</v>
      </c>
      <c r="Y29" s="69" t="s">
        <v>16</v>
      </c>
      <c r="Z29" s="69" t="s">
        <v>16</v>
      </c>
      <c r="AA29" s="69" t="s">
        <v>16</v>
      </c>
      <c r="AB29" s="68" t="s">
        <v>16</v>
      </c>
      <c r="AC29" s="68" t="s">
        <v>16</v>
      </c>
      <c r="AD29" s="68" t="s">
        <v>16</v>
      </c>
      <c r="AE29" s="69" t="s">
        <v>16</v>
      </c>
      <c r="AF29" s="69" t="s">
        <v>16</v>
      </c>
      <c r="AG29" s="69" t="s">
        <v>16</v>
      </c>
      <c r="AH29" s="69">
        <v>2</v>
      </c>
      <c r="AI29" s="69">
        <v>6</v>
      </c>
      <c r="AJ29" s="69">
        <v>5</v>
      </c>
      <c r="AK29" s="69">
        <v>10</v>
      </c>
      <c r="AL29" s="69">
        <v>2</v>
      </c>
      <c r="AM29" s="68" t="s">
        <v>16</v>
      </c>
      <c r="AN29" s="68" t="s">
        <v>16</v>
      </c>
      <c r="AO29" s="68" t="s">
        <v>16</v>
      </c>
      <c r="AP29" s="69" t="s">
        <v>16</v>
      </c>
      <c r="AQ29" s="69" t="s">
        <v>16</v>
      </c>
      <c r="AR29" s="69">
        <v>2</v>
      </c>
      <c r="AS29" s="69">
        <v>6</v>
      </c>
      <c r="AT29" s="69">
        <v>4</v>
      </c>
      <c r="AU29" s="69">
        <v>26</v>
      </c>
      <c r="AV29" s="69">
        <v>41</v>
      </c>
      <c r="AW29" s="69">
        <v>361</v>
      </c>
      <c r="AX29" s="69" t="s">
        <v>16</v>
      </c>
      <c r="AY29" s="68" t="s">
        <v>16</v>
      </c>
      <c r="AZ29" s="68" t="s">
        <v>16</v>
      </c>
      <c r="BA29" s="69">
        <v>94</v>
      </c>
      <c r="BB29" s="69" t="s">
        <v>107</v>
      </c>
      <c r="BC29" s="69">
        <v>117</v>
      </c>
      <c r="BD29" s="68">
        <v>210</v>
      </c>
      <c r="BE29" s="68">
        <v>229</v>
      </c>
      <c r="BF29" s="69">
        <v>404</v>
      </c>
      <c r="BG29" s="69">
        <v>1558</v>
      </c>
      <c r="BH29" s="69">
        <v>1358</v>
      </c>
      <c r="BI29" s="68" t="s">
        <v>16</v>
      </c>
      <c r="BJ29" s="68" t="s">
        <v>16</v>
      </c>
      <c r="BK29" s="68" t="s">
        <v>16</v>
      </c>
      <c r="BL29" s="69" t="s">
        <v>16</v>
      </c>
      <c r="BM29" s="69">
        <v>1</v>
      </c>
      <c r="BN29" s="69" t="s">
        <v>16</v>
      </c>
      <c r="BO29" s="69">
        <v>2</v>
      </c>
      <c r="BP29" s="69" t="s">
        <v>16</v>
      </c>
      <c r="BQ29" s="69">
        <v>1</v>
      </c>
      <c r="BR29" s="69">
        <v>2</v>
      </c>
      <c r="BS29" s="31">
        <v>4</v>
      </c>
    </row>
    <row r="30" spans="1:71">
      <c r="A30" s="211" t="s">
        <v>113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X30" s="17"/>
      <c r="Y30" s="17"/>
    </row>
    <row r="32" spans="1:71">
      <c r="X32" s="4"/>
      <c r="Y32" s="4"/>
      <c r="Z32" s="4"/>
      <c r="AA32" s="4"/>
      <c r="AX32" s="4"/>
    </row>
    <row r="33" spans="24:27">
      <c r="X33" s="11"/>
      <c r="Y33" s="11"/>
      <c r="Z33" s="11"/>
      <c r="AA33" s="11"/>
    </row>
    <row r="34" spans="24:27">
      <c r="X34" s="11"/>
      <c r="Y34" s="11"/>
      <c r="Z34" s="11"/>
      <c r="AA34" s="11"/>
    </row>
    <row r="35" spans="24:27">
      <c r="X35" s="11"/>
      <c r="Y35" s="11"/>
      <c r="Z35" s="11"/>
      <c r="AA35" s="11"/>
    </row>
    <row r="36" spans="24:27">
      <c r="X36" s="11"/>
      <c r="Y36" s="11"/>
      <c r="Z36" s="11"/>
      <c r="AA36" s="11"/>
    </row>
    <row r="37" spans="24:27">
      <c r="X37" s="11"/>
      <c r="Y37" s="11"/>
      <c r="Z37" s="11"/>
      <c r="AA37" s="11"/>
    </row>
    <row r="38" spans="24:27">
      <c r="X38" s="11"/>
      <c r="Y38" s="11"/>
      <c r="Z38" s="11"/>
      <c r="AA38" s="11"/>
    </row>
    <row r="39" spans="24:27">
      <c r="X39" s="11"/>
      <c r="Y39" s="11"/>
      <c r="Z39" s="11"/>
      <c r="AA39" s="11"/>
    </row>
    <row r="40" spans="24:27">
      <c r="X40" s="11"/>
      <c r="Y40" s="11"/>
      <c r="Z40" s="11"/>
      <c r="AA40" s="11"/>
    </row>
    <row r="41" spans="24:27">
      <c r="X41" s="11"/>
      <c r="Y41" s="11"/>
      <c r="Z41" s="11"/>
      <c r="AA41" s="11"/>
    </row>
    <row r="42" spans="24:27">
      <c r="X42" s="11"/>
      <c r="Y42" s="11"/>
      <c r="Z42" s="11"/>
      <c r="AA42" s="11"/>
    </row>
    <row r="43" spans="24:27">
      <c r="X43" s="113"/>
      <c r="Y43" s="113"/>
      <c r="Z43" s="113"/>
      <c r="AA43" s="11"/>
    </row>
    <row r="44" spans="24:27">
      <c r="X44" s="11"/>
      <c r="Y44" s="11"/>
      <c r="Z44" s="11"/>
      <c r="AA44" s="11"/>
    </row>
    <row r="45" spans="24:27">
      <c r="X45" s="11"/>
      <c r="Y45" s="11"/>
      <c r="Z45" s="11"/>
      <c r="AA45" s="11"/>
    </row>
    <row r="46" spans="24:27">
      <c r="X46" s="11"/>
      <c r="Y46" s="11"/>
      <c r="Z46" s="11"/>
      <c r="AA46" s="11"/>
    </row>
    <row r="47" spans="24:27">
      <c r="X47" s="11"/>
      <c r="Y47" s="11"/>
      <c r="Z47" s="11"/>
      <c r="AA47" s="11"/>
    </row>
    <row r="48" spans="24:27">
      <c r="X48" s="11"/>
      <c r="Y48" s="11"/>
      <c r="Z48" s="11"/>
      <c r="AA48" s="11"/>
    </row>
    <row r="49" spans="24:50">
      <c r="X49" s="113"/>
      <c r="Y49" s="113"/>
      <c r="Z49" s="113"/>
      <c r="AA49" s="113"/>
      <c r="AX49" s="4"/>
    </row>
    <row r="50" spans="24:50">
      <c r="X50" s="11"/>
      <c r="Y50" s="11"/>
      <c r="Z50" s="11"/>
      <c r="AA50" s="11"/>
    </row>
  </sheetData>
  <mergeCells count="11">
    <mergeCell ref="M5:BS5"/>
    <mergeCell ref="BI6:BS6"/>
    <mergeCell ref="A3:BS3"/>
    <mergeCell ref="A30:O30"/>
    <mergeCell ref="A5:A7"/>
    <mergeCell ref="X6:AA6"/>
    <mergeCell ref="B5:L6"/>
    <mergeCell ref="M6:W6"/>
    <mergeCell ref="AB6:AL6"/>
    <mergeCell ref="AM6:AW6"/>
    <mergeCell ref="AX6:BH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A3" sqref="A3:AA3"/>
    </sheetView>
  </sheetViews>
  <sheetFormatPr defaultColWidth="11.28515625" defaultRowHeight="11.25"/>
  <cols>
    <col min="1" max="1" width="19.5703125" style="3" customWidth="1"/>
    <col min="2" max="2" width="6.28515625" style="3" customWidth="1"/>
    <col min="3" max="3" width="8.7109375" style="3" customWidth="1"/>
    <col min="4" max="4" width="6.28515625" style="3" customWidth="1"/>
    <col min="5" max="5" width="8.7109375" style="3" customWidth="1"/>
    <col min="6" max="6" width="6" style="3" customWidth="1"/>
    <col min="7" max="7" width="8.7109375" style="3" customWidth="1"/>
    <col min="8" max="8" width="5.85546875" style="3" customWidth="1"/>
    <col min="9" max="9" width="8.7109375" style="3" customWidth="1"/>
    <col min="10" max="10" width="6" style="3" customWidth="1"/>
    <col min="11" max="11" width="8.7109375" style="3" customWidth="1"/>
    <col min="12" max="12" width="6.28515625" style="3" customWidth="1"/>
    <col min="13" max="13" width="8.7109375" style="3" customWidth="1"/>
    <col min="14" max="14" width="6" style="3" customWidth="1"/>
    <col min="15" max="15" width="8.7109375" style="3" customWidth="1"/>
    <col min="16" max="16" width="6.42578125" style="3" customWidth="1"/>
    <col min="17" max="17" width="8.7109375" style="3" customWidth="1"/>
    <col min="18" max="18" width="5.85546875" style="3" customWidth="1"/>
    <col min="19" max="19" width="8.7109375" style="3" customWidth="1"/>
    <col min="20" max="20" width="5.85546875" style="3" customWidth="1"/>
    <col min="21" max="21" width="8.7109375" style="3" customWidth="1"/>
    <col min="22" max="22" width="6.140625" style="3" customWidth="1"/>
    <col min="23" max="23" width="8.7109375" style="3" customWidth="1"/>
    <col min="24" max="24" width="5.7109375" style="3" customWidth="1"/>
    <col min="25" max="25" width="9.140625" style="3" customWidth="1"/>
    <col min="26" max="26" width="9" style="3" customWidth="1"/>
    <col min="27" max="27" width="11.28515625" style="3" customWidth="1"/>
    <col min="28" max="16384" width="11.28515625" style="3"/>
  </cols>
  <sheetData>
    <row r="1" spans="1:27">
      <c r="AA1" s="148" t="s">
        <v>140</v>
      </c>
    </row>
    <row r="2" spans="1:27">
      <c r="AA2" s="97" t="s">
        <v>142</v>
      </c>
    </row>
    <row r="3" spans="1:27" ht="29.25" customHeight="1">
      <c r="A3" s="170" t="s">
        <v>110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7">
      <c r="A4" s="10"/>
      <c r="B4" s="10"/>
      <c r="C4" s="10"/>
      <c r="D4" s="10"/>
      <c r="M4" s="7"/>
      <c r="O4" s="7"/>
      <c r="Q4" s="7"/>
      <c r="X4" s="6"/>
      <c r="AA4" s="7" t="s">
        <v>30</v>
      </c>
    </row>
    <row r="5" spans="1:27">
      <c r="A5" s="182"/>
      <c r="B5" s="181">
        <v>2013</v>
      </c>
      <c r="C5" s="181"/>
      <c r="D5" s="181">
        <v>2014</v>
      </c>
      <c r="E5" s="181"/>
      <c r="F5" s="181">
        <v>2015</v>
      </c>
      <c r="G5" s="181"/>
      <c r="H5" s="181">
        <v>2016</v>
      </c>
      <c r="I5" s="181"/>
      <c r="J5" s="181">
        <v>2017</v>
      </c>
      <c r="K5" s="181"/>
      <c r="L5" s="181">
        <v>2018</v>
      </c>
      <c r="M5" s="181"/>
      <c r="N5" s="181">
        <v>2019</v>
      </c>
      <c r="O5" s="181"/>
      <c r="P5" s="181">
        <v>2020</v>
      </c>
      <c r="Q5" s="181"/>
      <c r="R5" s="181">
        <v>2021</v>
      </c>
      <c r="S5" s="181"/>
      <c r="T5" s="181">
        <v>2022</v>
      </c>
      <c r="U5" s="181"/>
      <c r="V5" s="181">
        <v>2023</v>
      </c>
      <c r="W5" s="165"/>
      <c r="X5" s="181">
        <v>2024</v>
      </c>
      <c r="Y5" s="165"/>
      <c r="Z5" s="181">
        <v>2025</v>
      </c>
      <c r="AA5" s="165"/>
    </row>
    <row r="6" spans="1:27" ht="34.5" customHeight="1">
      <c r="A6" s="182"/>
      <c r="B6" s="92" t="s">
        <v>33</v>
      </c>
      <c r="C6" s="92" t="s">
        <v>61</v>
      </c>
      <c r="D6" s="92" t="s">
        <v>33</v>
      </c>
      <c r="E6" s="92" t="s">
        <v>61</v>
      </c>
      <c r="F6" s="92" t="s">
        <v>33</v>
      </c>
      <c r="G6" s="92" t="s">
        <v>61</v>
      </c>
      <c r="H6" s="92" t="s">
        <v>33</v>
      </c>
      <c r="I6" s="92" t="s">
        <v>61</v>
      </c>
      <c r="J6" s="92" t="s">
        <v>33</v>
      </c>
      <c r="K6" s="92" t="s">
        <v>61</v>
      </c>
      <c r="L6" s="92" t="s">
        <v>33</v>
      </c>
      <c r="M6" s="92" t="s">
        <v>61</v>
      </c>
      <c r="N6" s="92" t="s">
        <v>33</v>
      </c>
      <c r="O6" s="92" t="s">
        <v>61</v>
      </c>
      <c r="P6" s="92" t="s">
        <v>33</v>
      </c>
      <c r="Q6" s="92" t="s">
        <v>61</v>
      </c>
      <c r="R6" s="92" t="s">
        <v>33</v>
      </c>
      <c r="S6" s="92" t="s">
        <v>61</v>
      </c>
      <c r="T6" s="92" t="s">
        <v>33</v>
      </c>
      <c r="U6" s="92" t="s">
        <v>61</v>
      </c>
      <c r="V6" s="92" t="s">
        <v>33</v>
      </c>
      <c r="W6" s="93" t="s">
        <v>61</v>
      </c>
      <c r="X6" s="131" t="s">
        <v>33</v>
      </c>
      <c r="Y6" s="132" t="s">
        <v>61</v>
      </c>
      <c r="Z6" s="143" t="s">
        <v>33</v>
      </c>
      <c r="AA6" s="144" t="s">
        <v>61</v>
      </c>
    </row>
    <row r="7" spans="1:27">
      <c r="A7" s="83" t="s">
        <v>4</v>
      </c>
      <c r="B7" s="79">
        <v>947</v>
      </c>
      <c r="C7" s="80">
        <v>100</v>
      </c>
      <c r="D7" s="39">
        <v>700</v>
      </c>
      <c r="E7" s="80">
        <v>100</v>
      </c>
      <c r="F7" s="39">
        <v>609</v>
      </c>
      <c r="G7" s="80">
        <v>100</v>
      </c>
      <c r="H7" s="79">
        <f t="shared" ref="H7" si="0">SUM(H9+H10+H11+H12+H13+H14+H16+H17+H18+H19+H20+H21+H22+H25+H26+H27)</f>
        <v>412</v>
      </c>
      <c r="I7" s="80">
        <v>100</v>
      </c>
      <c r="J7" s="70">
        <v>374</v>
      </c>
      <c r="K7" s="80">
        <v>100</v>
      </c>
      <c r="L7" s="70">
        <v>334</v>
      </c>
      <c r="M7" s="80">
        <v>100</v>
      </c>
      <c r="N7" s="70">
        <v>340</v>
      </c>
      <c r="O7" s="80">
        <f>N7/N7*100</f>
        <v>100</v>
      </c>
      <c r="P7" s="70">
        <v>285</v>
      </c>
      <c r="Q7" s="80">
        <f>P7/P7*100</f>
        <v>100</v>
      </c>
      <c r="R7" s="70">
        <v>341</v>
      </c>
      <c r="S7" s="80">
        <v>100</v>
      </c>
      <c r="T7" s="70">
        <v>283</v>
      </c>
      <c r="U7" s="80">
        <v>100</v>
      </c>
      <c r="V7" s="70">
        <v>310</v>
      </c>
      <c r="W7" s="80">
        <v>100</v>
      </c>
      <c r="X7" s="70">
        <v>353</v>
      </c>
      <c r="Y7" s="80">
        <v>100</v>
      </c>
      <c r="Z7" s="70">
        <v>412</v>
      </c>
      <c r="AA7" s="80">
        <v>100</v>
      </c>
    </row>
    <row r="8" spans="1:27">
      <c r="A8" s="82" t="s">
        <v>115</v>
      </c>
      <c r="B8" s="70" t="s">
        <v>16</v>
      </c>
      <c r="C8" s="80" t="s">
        <v>16</v>
      </c>
      <c r="D8" s="70" t="s">
        <v>16</v>
      </c>
      <c r="E8" s="80" t="s">
        <v>16</v>
      </c>
      <c r="F8" s="39" t="s">
        <v>16</v>
      </c>
      <c r="G8" s="39" t="s">
        <v>16</v>
      </c>
      <c r="H8" s="39" t="s">
        <v>16</v>
      </c>
      <c r="I8" s="39" t="s">
        <v>16</v>
      </c>
      <c r="J8" s="39" t="s">
        <v>16</v>
      </c>
      <c r="K8" s="39" t="s">
        <v>16</v>
      </c>
      <c r="L8" s="39" t="s">
        <v>16</v>
      </c>
      <c r="M8" s="39" t="s">
        <v>16</v>
      </c>
      <c r="N8" s="39" t="s">
        <v>16</v>
      </c>
      <c r="O8" s="39" t="s">
        <v>16</v>
      </c>
      <c r="P8" s="39" t="s">
        <v>16</v>
      </c>
      <c r="Q8" s="39" t="s">
        <v>16</v>
      </c>
      <c r="R8" s="39" t="s">
        <v>16</v>
      </c>
      <c r="S8" s="39" t="s">
        <v>16</v>
      </c>
      <c r="T8" s="70">
        <v>5</v>
      </c>
      <c r="U8" s="80">
        <f>T8/T7*100</f>
        <v>1.7667844522968199</v>
      </c>
      <c r="V8" s="70">
        <v>14</v>
      </c>
      <c r="W8" s="80">
        <v>4.5161290322580641</v>
      </c>
      <c r="X8" s="70">
        <v>32</v>
      </c>
      <c r="Y8" s="80">
        <f>X8/X7*100</f>
        <v>9.0651558073654392</v>
      </c>
      <c r="Z8" s="70">
        <v>24</v>
      </c>
      <c r="AA8" s="80">
        <v>5.825242718446602</v>
      </c>
    </row>
    <row r="9" spans="1:27">
      <c r="A9" s="82" t="s">
        <v>5</v>
      </c>
      <c r="B9" s="79">
        <v>73</v>
      </c>
      <c r="C9" s="80">
        <f>B9*100/B7</f>
        <v>7.7085533262935586</v>
      </c>
      <c r="D9" s="39">
        <v>53</v>
      </c>
      <c r="E9" s="80">
        <f>D9*100/D7</f>
        <v>7.5714285714285712</v>
      </c>
      <c r="F9" s="39">
        <v>22</v>
      </c>
      <c r="G9" s="80">
        <f>F9*100/F7</f>
        <v>3.6124794745484401</v>
      </c>
      <c r="H9" s="79">
        <v>26</v>
      </c>
      <c r="I9" s="80">
        <f>H9*100/H7</f>
        <v>6.3106796116504853</v>
      </c>
      <c r="J9" s="70">
        <v>20</v>
      </c>
      <c r="K9" s="80">
        <f>J9*100/374</f>
        <v>5.3475935828877006</v>
      </c>
      <c r="L9" s="70">
        <v>19</v>
      </c>
      <c r="M9" s="80">
        <v>5.6886227544910177</v>
      </c>
      <c r="N9" s="70">
        <v>39</v>
      </c>
      <c r="O9" s="80">
        <f>N9/$N$7*100</f>
        <v>11.470588235294118</v>
      </c>
      <c r="P9" s="70">
        <v>30</v>
      </c>
      <c r="Q9" s="80">
        <f>P9/$P$7*100</f>
        <v>10.526315789473683</v>
      </c>
      <c r="R9" s="70">
        <v>33</v>
      </c>
      <c r="S9" s="80">
        <f>R9/R7*100</f>
        <v>9.67741935483871</v>
      </c>
      <c r="T9" s="70">
        <v>25</v>
      </c>
      <c r="U9" s="80">
        <f>T9/T7*100</f>
        <v>8.8339222614840995</v>
      </c>
      <c r="V9" s="70">
        <v>39</v>
      </c>
      <c r="W9" s="80">
        <v>12.580645161290322</v>
      </c>
      <c r="X9" s="70">
        <v>17</v>
      </c>
      <c r="Y9" s="80">
        <f>X9/X7*100</f>
        <v>4.8158640226628888</v>
      </c>
      <c r="Z9" s="70">
        <v>20</v>
      </c>
      <c r="AA9" s="80">
        <v>4.8543689320388346</v>
      </c>
    </row>
    <row r="10" spans="1:27">
      <c r="A10" s="82" t="s">
        <v>6</v>
      </c>
      <c r="B10" s="79">
        <v>47</v>
      </c>
      <c r="C10" s="80">
        <f>B10*100/B7</f>
        <v>4.9630411826821543</v>
      </c>
      <c r="D10" s="39">
        <v>39</v>
      </c>
      <c r="E10" s="80">
        <f>D10*100/D7</f>
        <v>5.5714285714285712</v>
      </c>
      <c r="F10" s="39">
        <v>71</v>
      </c>
      <c r="G10" s="80">
        <f>F10*100/F7</f>
        <v>11.658456486042693</v>
      </c>
      <c r="H10" s="79">
        <v>43</v>
      </c>
      <c r="I10" s="80">
        <f>H10*100/H7</f>
        <v>10.436893203883495</v>
      </c>
      <c r="J10" s="70">
        <v>15</v>
      </c>
      <c r="K10" s="80">
        <f t="shared" ref="K10:K27" si="1">J10*100/374</f>
        <v>4.0106951871657754</v>
      </c>
      <c r="L10" s="70">
        <v>23</v>
      </c>
      <c r="M10" s="80">
        <v>6.88622754491018</v>
      </c>
      <c r="N10" s="70">
        <v>27</v>
      </c>
      <c r="O10" s="80">
        <f t="shared" ref="O10:O28" si="2">N10/$N$7*100</f>
        <v>7.9411764705882346</v>
      </c>
      <c r="P10" s="70">
        <v>13</v>
      </c>
      <c r="Q10" s="80">
        <f t="shared" ref="Q10:Q27" si="3">P10/$P$7*100</f>
        <v>4.5614035087719298</v>
      </c>
      <c r="R10" s="70">
        <v>15</v>
      </c>
      <c r="S10" s="80">
        <f>R10/R7*100</f>
        <v>4.3988269794721413</v>
      </c>
      <c r="T10" s="70">
        <v>16</v>
      </c>
      <c r="U10" s="80">
        <f>T10/T7*100</f>
        <v>5.6537102473498235</v>
      </c>
      <c r="V10" s="70">
        <v>5</v>
      </c>
      <c r="W10" s="80">
        <v>1.6129032258064515</v>
      </c>
      <c r="X10" s="70">
        <v>18</v>
      </c>
      <c r="Y10" s="80">
        <f>X10/X7*100</f>
        <v>5.0991501416430589</v>
      </c>
      <c r="Z10" s="70">
        <v>14</v>
      </c>
      <c r="AA10" s="80">
        <v>3.3980582524271843</v>
      </c>
    </row>
    <row r="11" spans="1:27">
      <c r="A11" s="82" t="s">
        <v>7</v>
      </c>
      <c r="B11" s="79">
        <v>80</v>
      </c>
      <c r="C11" s="80">
        <f>B11*100/B7</f>
        <v>8.4477296726504747</v>
      </c>
      <c r="D11" s="39">
        <v>88</v>
      </c>
      <c r="E11" s="80">
        <f>D11*100/D7</f>
        <v>12.571428571428571</v>
      </c>
      <c r="F11" s="39">
        <v>66</v>
      </c>
      <c r="G11" s="80">
        <f>F11*100/F7</f>
        <v>10.83743842364532</v>
      </c>
      <c r="H11" s="79">
        <v>51</v>
      </c>
      <c r="I11" s="80">
        <f>H11*100/H7</f>
        <v>12.378640776699029</v>
      </c>
      <c r="J11" s="70">
        <v>38</v>
      </c>
      <c r="K11" s="80">
        <f t="shared" si="1"/>
        <v>10.160427807486631</v>
      </c>
      <c r="L11" s="70">
        <v>41</v>
      </c>
      <c r="M11" s="80">
        <v>12.275449101796406</v>
      </c>
      <c r="N11" s="70">
        <v>43</v>
      </c>
      <c r="O11" s="80">
        <f t="shared" si="2"/>
        <v>12.647058823529411</v>
      </c>
      <c r="P11" s="70">
        <v>42</v>
      </c>
      <c r="Q11" s="80">
        <f t="shared" si="3"/>
        <v>14.736842105263156</v>
      </c>
      <c r="R11" s="70">
        <v>52</v>
      </c>
      <c r="S11" s="80">
        <f>R11/R7*100</f>
        <v>15.249266862170089</v>
      </c>
      <c r="T11" s="70">
        <v>25</v>
      </c>
      <c r="U11" s="80">
        <f>T11/T7*100</f>
        <v>8.8339222614840995</v>
      </c>
      <c r="V11" s="70">
        <v>25</v>
      </c>
      <c r="W11" s="80">
        <v>8.064516129032258</v>
      </c>
      <c r="X11" s="70">
        <v>67</v>
      </c>
      <c r="Y11" s="80">
        <f>X11/X7*100</f>
        <v>18.980169971671387</v>
      </c>
      <c r="Z11" s="70">
        <v>89</v>
      </c>
      <c r="AA11" s="80">
        <v>21.601941747572813</v>
      </c>
    </row>
    <row r="12" spans="1:27">
      <c r="A12" s="82" t="s">
        <v>8</v>
      </c>
      <c r="B12" s="79">
        <v>13</v>
      </c>
      <c r="C12" s="80">
        <f>B12*100/B7</f>
        <v>1.3727560718057021</v>
      </c>
      <c r="D12" s="39">
        <v>11</v>
      </c>
      <c r="E12" s="80">
        <f>D12*100/D7</f>
        <v>1.5714285714285714</v>
      </c>
      <c r="F12" s="39">
        <v>12</v>
      </c>
      <c r="G12" s="80">
        <f>F12*100/F7</f>
        <v>1.9704433497536946</v>
      </c>
      <c r="H12" s="79">
        <v>9</v>
      </c>
      <c r="I12" s="80">
        <f>H12*100/H7</f>
        <v>2.1844660194174756</v>
      </c>
      <c r="J12" s="70">
        <v>5</v>
      </c>
      <c r="K12" s="80">
        <f t="shared" si="1"/>
        <v>1.3368983957219251</v>
      </c>
      <c r="L12" s="70">
        <v>3</v>
      </c>
      <c r="M12" s="80">
        <v>0.89820359281437123</v>
      </c>
      <c r="N12" s="70">
        <v>4</v>
      </c>
      <c r="O12" s="80">
        <f t="shared" si="2"/>
        <v>1.1764705882352942</v>
      </c>
      <c r="P12" s="70">
        <v>3</v>
      </c>
      <c r="Q12" s="80">
        <f t="shared" si="3"/>
        <v>1.0526315789473684</v>
      </c>
      <c r="R12" s="70">
        <v>7</v>
      </c>
      <c r="S12" s="80">
        <f>R12/R7*100</f>
        <v>2.0527859237536656</v>
      </c>
      <c r="T12" s="70">
        <v>13</v>
      </c>
      <c r="U12" s="80">
        <f>T12/T7*100</f>
        <v>4.5936395759717312</v>
      </c>
      <c r="V12" s="70">
        <v>2</v>
      </c>
      <c r="W12" s="80">
        <v>0.64516129032258063</v>
      </c>
      <c r="X12" s="70">
        <v>4</v>
      </c>
      <c r="Y12" s="80">
        <f>X12/X7*100</f>
        <v>1.1331444759206799</v>
      </c>
      <c r="Z12" s="70">
        <v>12</v>
      </c>
      <c r="AA12" s="80">
        <v>2.912621359223301</v>
      </c>
    </row>
    <row r="13" spans="1:27">
      <c r="A13" s="82" t="s">
        <v>9</v>
      </c>
      <c r="B13" s="79">
        <v>37</v>
      </c>
      <c r="C13" s="80">
        <f>B13*100/B7</f>
        <v>3.907074973600845</v>
      </c>
      <c r="D13" s="39">
        <v>35</v>
      </c>
      <c r="E13" s="80">
        <f>D13*100/D7</f>
        <v>5</v>
      </c>
      <c r="F13" s="39">
        <v>26</v>
      </c>
      <c r="G13" s="80">
        <f>F13*100/F7</f>
        <v>4.2692939244663384</v>
      </c>
      <c r="H13" s="79">
        <v>3</v>
      </c>
      <c r="I13" s="80">
        <f>H13*100/H7</f>
        <v>0.72815533980582525</v>
      </c>
      <c r="J13" s="70">
        <v>17</v>
      </c>
      <c r="K13" s="80">
        <f t="shared" si="1"/>
        <v>4.5454545454545459</v>
      </c>
      <c r="L13" s="70">
        <v>10</v>
      </c>
      <c r="M13" s="80">
        <v>2.9940119760479043</v>
      </c>
      <c r="N13" s="70">
        <v>11</v>
      </c>
      <c r="O13" s="80">
        <f t="shared" si="2"/>
        <v>3.2352941176470593</v>
      </c>
      <c r="P13" s="70">
        <v>10</v>
      </c>
      <c r="Q13" s="80">
        <f t="shared" si="3"/>
        <v>3.5087719298245612</v>
      </c>
      <c r="R13" s="70">
        <v>44</v>
      </c>
      <c r="S13" s="80">
        <f>R13/R7*100</f>
        <v>12.903225806451612</v>
      </c>
      <c r="T13" s="70">
        <v>10</v>
      </c>
      <c r="U13" s="80">
        <f>T13/T7*100</f>
        <v>3.5335689045936398</v>
      </c>
      <c r="V13" s="70">
        <v>26</v>
      </c>
      <c r="W13" s="80">
        <v>8.3870967741935498</v>
      </c>
      <c r="X13" s="70">
        <v>36</v>
      </c>
      <c r="Y13" s="80">
        <f>X13/X7*100</f>
        <v>10.198300283286118</v>
      </c>
      <c r="Z13" s="70">
        <v>41</v>
      </c>
      <c r="AA13" s="80">
        <v>9.9514563106796121</v>
      </c>
    </row>
    <row r="14" spans="1:27">
      <c r="A14" s="82" t="s">
        <v>10</v>
      </c>
      <c r="B14" s="79">
        <v>91</v>
      </c>
      <c r="C14" s="80">
        <f>B14*100/B7</f>
        <v>9.6092925026399154</v>
      </c>
      <c r="D14" s="39">
        <v>69</v>
      </c>
      <c r="E14" s="80">
        <f>D14*100/D7</f>
        <v>9.8571428571428577</v>
      </c>
      <c r="F14" s="39">
        <v>44</v>
      </c>
      <c r="G14" s="80">
        <f>F14*100/F7</f>
        <v>7.2249589490968802</v>
      </c>
      <c r="H14" s="79">
        <v>71</v>
      </c>
      <c r="I14" s="80">
        <f>H14*100/H7</f>
        <v>17.233009708737864</v>
      </c>
      <c r="J14" s="70">
        <v>35</v>
      </c>
      <c r="K14" s="80">
        <f t="shared" si="1"/>
        <v>9.3582887700534751</v>
      </c>
      <c r="L14" s="70">
        <v>45</v>
      </c>
      <c r="M14" s="80">
        <v>13.473053892215569</v>
      </c>
      <c r="N14" s="70">
        <v>50</v>
      </c>
      <c r="O14" s="80">
        <f t="shared" si="2"/>
        <v>14.705882352941178</v>
      </c>
      <c r="P14" s="70">
        <v>37</v>
      </c>
      <c r="Q14" s="80">
        <f t="shared" si="3"/>
        <v>12.982456140350877</v>
      </c>
      <c r="R14" s="70">
        <v>41</v>
      </c>
      <c r="S14" s="80">
        <f>R14/R7*100</f>
        <v>12.023460410557185</v>
      </c>
      <c r="T14" s="70">
        <v>58</v>
      </c>
      <c r="U14" s="80">
        <f>T14/T7*100</f>
        <v>20.49469964664311</v>
      </c>
      <c r="V14" s="70">
        <v>28</v>
      </c>
      <c r="W14" s="80">
        <v>9.0322580645161281</v>
      </c>
      <c r="X14" s="70">
        <v>34</v>
      </c>
      <c r="Y14" s="80">
        <f>X14/X7*100</f>
        <v>9.6317280453257776</v>
      </c>
      <c r="Z14" s="70">
        <v>29</v>
      </c>
      <c r="AA14" s="80">
        <v>7.0388349514563107</v>
      </c>
    </row>
    <row r="15" spans="1:27">
      <c r="A15" s="82" t="s">
        <v>116</v>
      </c>
      <c r="B15" s="70" t="s">
        <v>16</v>
      </c>
      <c r="C15" s="80" t="s">
        <v>16</v>
      </c>
      <c r="D15" s="70" t="s">
        <v>16</v>
      </c>
      <c r="E15" s="80" t="s">
        <v>16</v>
      </c>
      <c r="F15" s="39" t="s">
        <v>16</v>
      </c>
      <c r="G15" s="39" t="s">
        <v>16</v>
      </c>
      <c r="H15" s="39" t="s">
        <v>16</v>
      </c>
      <c r="I15" s="39" t="s">
        <v>16</v>
      </c>
      <c r="J15" s="39" t="s">
        <v>16</v>
      </c>
      <c r="K15" s="39" t="s">
        <v>16</v>
      </c>
      <c r="L15" s="39" t="s">
        <v>16</v>
      </c>
      <c r="M15" s="39" t="s">
        <v>16</v>
      </c>
      <c r="N15" s="39" t="s">
        <v>16</v>
      </c>
      <c r="O15" s="39" t="s">
        <v>16</v>
      </c>
      <c r="P15" s="39" t="s">
        <v>16</v>
      </c>
      <c r="Q15" s="39" t="s">
        <v>16</v>
      </c>
      <c r="R15" s="39" t="s">
        <v>16</v>
      </c>
      <c r="S15" s="39" t="s">
        <v>16</v>
      </c>
      <c r="T15" s="70">
        <v>9</v>
      </c>
      <c r="U15" s="80">
        <f>T15/T7*100</f>
        <v>3.1802120141342751</v>
      </c>
      <c r="V15" s="70">
        <v>14</v>
      </c>
      <c r="W15" s="80">
        <v>4.5161290322580641</v>
      </c>
      <c r="X15" s="70">
        <v>14</v>
      </c>
      <c r="Y15" s="80">
        <f>X15/X7*100</f>
        <v>3.9660056657223794</v>
      </c>
      <c r="Z15" s="70">
        <v>21</v>
      </c>
      <c r="AA15" s="80">
        <v>5.0970873786407767</v>
      </c>
    </row>
    <row r="16" spans="1:27">
      <c r="A16" s="82" t="s">
        <v>11</v>
      </c>
      <c r="B16" s="79">
        <v>65</v>
      </c>
      <c r="C16" s="80">
        <f>B16*100/B7</f>
        <v>6.8637803590285111</v>
      </c>
      <c r="D16" s="39">
        <v>41</v>
      </c>
      <c r="E16" s="80">
        <f>D16*100/D7</f>
        <v>5.8571428571428568</v>
      </c>
      <c r="F16" s="39">
        <v>30</v>
      </c>
      <c r="G16" s="80">
        <f>F16*100/F7</f>
        <v>4.9261083743842367</v>
      </c>
      <c r="H16" s="79">
        <v>17</v>
      </c>
      <c r="I16" s="80">
        <f>H16*100/H7</f>
        <v>4.1262135922330101</v>
      </c>
      <c r="J16" s="70">
        <v>13</v>
      </c>
      <c r="K16" s="80">
        <f t="shared" si="1"/>
        <v>3.4759358288770055</v>
      </c>
      <c r="L16" s="70">
        <v>7</v>
      </c>
      <c r="M16" s="80">
        <v>2.0958083832335328</v>
      </c>
      <c r="N16" s="70">
        <v>9</v>
      </c>
      <c r="O16" s="80">
        <f t="shared" si="2"/>
        <v>2.6470588235294117</v>
      </c>
      <c r="P16" s="70">
        <v>9</v>
      </c>
      <c r="Q16" s="80">
        <f t="shared" si="3"/>
        <v>3.1578947368421053</v>
      </c>
      <c r="R16" s="70">
        <v>7</v>
      </c>
      <c r="S16" s="80">
        <f>R16/R7*100</f>
        <v>2.0527859237536656</v>
      </c>
      <c r="T16" s="70">
        <v>9</v>
      </c>
      <c r="U16" s="80">
        <f>T16/T7*100</f>
        <v>3.1802120141342751</v>
      </c>
      <c r="V16" s="70">
        <v>6</v>
      </c>
      <c r="W16" s="80">
        <v>1.935483870967742</v>
      </c>
      <c r="X16" s="70">
        <v>6</v>
      </c>
      <c r="Y16" s="80">
        <f>X16/X7*100</f>
        <v>1.6997167138810201</v>
      </c>
      <c r="Z16" s="70">
        <v>19</v>
      </c>
      <c r="AA16" s="80">
        <v>4.6116504854368934</v>
      </c>
    </row>
    <row r="17" spans="1:27">
      <c r="A17" s="82" t="s">
        <v>12</v>
      </c>
      <c r="B17" s="79">
        <v>80</v>
      </c>
      <c r="C17" s="80">
        <f>B17*100/B7</f>
        <v>8.4477296726504747</v>
      </c>
      <c r="D17" s="39">
        <v>93</v>
      </c>
      <c r="E17" s="80">
        <f>D17*100/D7</f>
        <v>13.285714285714286</v>
      </c>
      <c r="F17" s="39">
        <v>57</v>
      </c>
      <c r="G17" s="80">
        <f>F17*100/F7</f>
        <v>9.3596059113300498</v>
      </c>
      <c r="H17" s="79">
        <v>22</v>
      </c>
      <c r="I17" s="80">
        <f>H17*100/H7</f>
        <v>5.3398058252427187</v>
      </c>
      <c r="J17" s="70">
        <v>42</v>
      </c>
      <c r="K17" s="80">
        <f t="shared" si="1"/>
        <v>11.229946524064172</v>
      </c>
      <c r="L17" s="70">
        <v>26</v>
      </c>
      <c r="M17" s="80">
        <v>7.7844311377245514</v>
      </c>
      <c r="N17" s="70">
        <v>20</v>
      </c>
      <c r="O17" s="80">
        <f t="shared" si="2"/>
        <v>5.8823529411764701</v>
      </c>
      <c r="P17" s="70">
        <v>22</v>
      </c>
      <c r="Q17" s="80">
        <f t="shared" si="3"/>
        <v>7.7192982456140351</v>
      </c>
      <c r="R17" s="70">
        <v>20</v>
      </c>
      <c r="S17" s="80">
        <f>R17/R7*100</f>
        <v>5.8651026392961878</v>
      </c>
      <c r="T17" s="70">
        <v>9</v>
      </c>
      <c r="U17" s="80">
        <f>T17/T7*100</f>
        <v>3.1802120141342751</v>
      </c>
      <c r="V17" s="70">
        <v>12</v>
      </c>
      <c r="W17" s="80">
        <v>3.870967741935484</v>
      </c>
      <c r="X17" s="70">
        <v>19</v>
      </c>
      <c r="Y17" s="80">
        <f>X17/X7*100</f>
        <v>5.382436260623229</v>
      </c>
      <c r="Z17" s="70">
        <v>40</v>
      </c>
      <c r="AA17" s="80">
        <v>9.7087378640776691</v>
      </c>
    </row>
    <row r="18" spans="1:27">
      <c r="A18" s="82" t="s">
        <v>13</v>
      </c>
      <c r="B18" s="79">
        <v>24</v>
      </c>
      <c r="C18" s="80">
        <f>B18*100/B7</f>
        <v>2.5343189017951424</v>
      </c>
      <c r="D18" s="39">
        <v>11</v>
      </c>
      <c r="E18" s="80">
        <f>D18*100/D7</f>
        <v>1.5714285714285714</v>
      </c>
      <c r="F18" s="39">
        <v>17</v>
      </c>
      <c r="G18" s="80">
        <f>F18*100/F7</f>
        <v>2.7914614121510675</v>
      </c>
      <c r="H18" s="79">
        <v>17</v>
      </c>
      <c r="I18" s="80">
        <f>H18*100/H7</f>
        <v>4.1262135922330101</v>
      </c>
      <c r="J18" s="70">
        <v>5</v>
      </c>
      <c r="K18" s="80">
        <f t="shared" si="1"/>
        <v>1.3368983957219251</v>
      </c>
      <c r="L18" s="70">
        <v>15</v>
      </c>
      <c r="M18" s="80">
        <v>4.4910179640718564</v>
      </c>
      <c r="N18" s="70">
        <v>15</v>
      </c>
      <c r="O18" s="80">
        <f t="shared" si="2"/>
        <v>4.4117647058823533</v>
      </c>
      <c r="P18" s="70">
        <v>13</v>
      </c>
      <c r="Q18" s="80">
        <f t="shared" si="3"/>
        <v>4.5614035087719298</v>
      </c>
      <c r="R18" s="70">
        <v>11</v>
      </c>
      <c r="S18" s="80">
        <f>R18/R7*100</f>
        <v>3.225806451612903</v>
      </c>
      <c r="T18" s="70">
        <v>5</v>
      </c>
      <c r="U18" s="80">
        <f>T18/T7*100</f>
        <v>1.7667844522968199</v>
      </c>
      <c r="V18" s="70">
        <v>18</v>
      </c>
      <c r="W18" s="80">
        <v>5.806451612903226</v>
      </c>
      <c r="X18" s="70">
        <v>8</v>
      </c>
      <c r="Y18" s="80">
        <f>X18/X7*100</f>
        <v>2.2662889518413598</v>
      </c>
      <c r="Z18" s="70">
        <v>15</v>
      </c>
      <c r="AA18" s="80">
        <v>3.6407766990291259</v>
      </c>
    </row>
    <row r="19" spans="1:27">
      <c r="A19" s="82" t="s">
        <v>14</v>
      </c>
      <c r="B19" s="79">
        <v>14</v>
      </c>
      <c r="C19" s="80">
        <f>B19*100/B7</f>
        <v>1.4783526927138331</v>
      </c>
      <c r="D19" s="39">
        <v>14</v>
      </c>
      <c r="E19" s="80">
        <f>D19*100/D7</f>
        <v>2</v>
      </c>
      <c r="F19" s="39">
        <v>11</v>
      </c>
      <c r="G19" s="80">
        <f>F19*100/F7</f>
        <v>1.80623973727422</v>
      </c>
      <c r="H19" s="79">
        <v>6</v>
      </c>
      <c r="I19" s="80">
        <f>H19*100/H7</f>
        <v>1.4563106796116505</v>
      </c>
      <c r="J19" s="70">
        <v>17</v>
      </c>
      <c r="K19" s="80">
        <f t="shared" si="1"/>
        <v>4.5454545454545459</v>
      </c>
      <c r="L19" s="70">
        <v>2</v>
      </c>
      <c r="M19" s="80">
        <v>0.5988023952095809</v>
      </c>
      <c r="N19" s="70" t="s">
        <v>16</v>
      </c>
      <c r="O19" s="80" t="s">
        <v>16</v>
      </c>
      <c r="P19" s="70">
        <v>2</v>
      </c>
      <c r="Q19" s="80">
        <f t="shared" si="3"/>
        <v>0.70175438596491224</v>
      </c>
      <c r="R19" s="70">
        <v>2</v>
      </c>
      <c r="S19" s="80">
        <f>R19/R7*100</f>
        <v>0.5865102639296188</v>
      </c>
      <c r="T19" s="70">
        <v>6</v>
      </c>
      <c r="U19" s="80">
        <f>T19/T7*100</f>
        <v>2.1201413427561837</v>
      </c>
      <c r="V19" s="70">
        <v>4</v>
      </c>
      <c r="W19" s="80">
        <v>1.2903225806451613</v>
      </c>
      <c r="X19" s="70">
        <v>13</v>
      </c>
      <c r="Y19" s="80">
        <f>X19/X7*100</f>
        <v>3.6827195467422094</v>
      </c>
      <c r="Z19" s="70">
        <v>7</v>
      </c>
      <c r="AA19" s="80">
        <v>1.6990291262135921</v>
      </c>
    </row>
    <row r="20" spans="1:27">
      <c r="A20" s="82" t="s">
        <v>15</v>
      </c>
      <c r="B20" s="79">
        <v>44</v>
      </c>
      <c r="C20" s="80">
        <f>B20*100/B7</f>
        <v>4.6462513199577611</v>
      </c>
      <c r="D20" s="39">
        <v>25</v>
      </c>
      <c r="E20" s="80">
        <f>D20*100/D7</f>
        <v>3.5714285714285716</v>
      </c>
      <c r="F20" s="39">
        <v>27</v>
      </c>
      <c r="G20" s="80">
        <f>F20*100/F7</f>
        <v>4.4334975369458132</v>
      </c>
      <c r="H20" s="79">
        <v>20</v>
      </c>
      <c r="I20" s="80">
        <f>H20*100/H7</f>
        <v>4.8543689320388346</v>
      </c>
      <c r="J20" s="70">
        <v>38</v>
      </c>
      <c r="K20" s="80">
        <f t="shared" si="1"/>
        <v>10.160427807486631</v>
      </c>
      <c r="L20" s="70" t="s">
        <v>16</v>
      </c>
      <c r="M20" s="80" t="s">
        <v>16</v>
      </c>
      <c r="N20" s="70" t="s">
        <v>16</v>
      </c>
      <c r="O20" s="80" t="s">
        <v>16</v>
      </c>
      <c r="P20" s="80" t="s">
        <v>16</v>
      </c>
      <c r="Q20" s="80" t="s">
        <v>16</v>
      </c>
      <c r="R20" s="70" t="s">
        <v>16</v>
      </c>
      <c r="S20" s="80" t="s">
        <v>16</v>
      </c>
      <c r="T20" s="81" t="s">
        <v>16</v>
      </c>
      <c r="U20" s="80" t="s">
        <v>16</v>
      </c>
      <c r="V20" s="81" t="s">
        <v>16</v>
      </c>
      <c r="W20" s="80" t="s">
        <v>16</v>
      </c>
      <c r="X20" s="81" t="s">
        <v>16</v>
      </c>
      <c r="Y20" s="80" t="s">
        <v>16</v>
      </c>
      <c r="Z20" s="80" t="s">
        <v>16</v>
      </c>
      <c r="AA20" s="80" t="s">
        <v>16</v>
      </c>
    </row>
    <row r="21" spans="1:27">
      <c r="A21" s="82" t="s">
        <v>17</v>
      </c>
      <c r="B21" s="79">
        <v>71</v>
      </c>
      <c r="C21" s="80">
        <f>B21*100/B7</f>
        <v>7.4973600844772967</v>
      </c>
      <c r="D21" s="39">
        <v>43</v>
      </c>
      <c r="E21" s="80">
        <f>D21*100/D7</f>
        <v>6.1428571428571432</v>
      </c>
      <c r="F21" s="39">
        <v>44</v>
      </c>
      <c r="G21" s="80">
        <f>F21*100/F7</f>
        <v>7.2249589490968802</v>
      </c>
      <c r="H21" s="79">
        <v>24</v>
      </c>
      <c r="I21" s="80">
        <f>H21*100/H7</f>
        <v>5.825242718446602</v>
      </c>
      <c r="J21" s="70">
        <v>34</v>
      </c>
      <c r="K21" s="80">
        <f t="shared" si="1"/>
        <v>9.0909090909090917</v>
      </c>
      <c r="L21" s="70">
        <v>16</v>
      </c>
      <c r="M21" s="80">
        <v>4.7904191616766472</v>
      </c>
      <c r="N21" s="70">
        <v>25</v>
      </c>
      <c r="O21" s="80">
        <f t="shared" si="2"/>
        <v>7.3529411764705888</v>
      </c>
      <c r="P21" s="70">
        <v>7</v>
      </c>
      <c r="Q21" s="80">
        <f t="shared" si="3"/>
        <v>2.4561403508771931</v>
      </c>
      <c r="R21" s="70">
        <v>6</v>
      </c>
      <c r="S21" s="80">
        <f>R21/R7*100</f>
        <v>1.7595307917888565</v>
      </c>
      <c r="T21" s="70">
        <v>14</v>
      </c>
      <c r="U21" s="80">
        <f>T21/T7*100</f>
        <v>4.946996466431095</v>
      </c>
      <c r="V21" s="70">
        <v>10</v>
      </c>
      <c r="W21" s="80">
        <v>3.225806451612903</v>
      </c>
      <c r="X21" s="70">
        <v>16</v>
      </c>
      <c r="Y21" s="80">
        <f>X21/X7*100</f>
        <v>4.5325779036827196</v>
      </c>
      <c r="Z21" s="70">
        <v>15</v>
      </c>
      <c r="AA21" s="80">
        <v>3.6407766990291259</v>
      </c>
    </row>
    <row r="22" spans="1:27">
      <c r="A22" s="82" t="s">
        <v>18</v>
      </c>
      <c r="B22" s="79">
        <v>51</v>
      </c>
      <c r="C22" s="80">
        <f>B22*100/B7</f>
        <v>5.3854276663146781</v>
      </c>
      <c r="D22" s="39">
        <v>37</v>
      </c>
      <c r="E22" s="80">
        <f>D22*100/D7</f>
        <v>5.2857142857142856</v>
      </c>
      <c r="F22" s="39">
        <v>21</v>
      </c>
      <c r="G22" s="80">
        <f>F22*100/F7</f>
        <v>3.4482758620689653</v>
      </c>
      <c r="H22" s="79">
        <v>23</v>
      </c>
      <c r="I22" s="80">
        <f>H22*100/H7</f>
        <v>5.5825242718446599</v>
      </c>
      <c r="J22" s="70">
        <v>12</v>
      </c>
      <c r="K22" s="80">
        <f t="shared" si="1"/>
        <v>3.2085561497326203</v>
      </c>
      <c r="L22" s="70">
        <v>10</v>
      </c>
      <c r="M22" s="80">
        <v>2.9940119760479043</v>
      </c>
      <c r="N22" s="70">
        <v>10</v>
      </c>
      <c r="O22" s="80">
        <f t="shared" si="2"/>
        <v>2.9411764705882351</v>
      </c>
      <c r="P22" s="70">
        <v>22</v>
      </c>
      <c r="Q22" s="80">
        <f t="shared" si="3"/>
        <v>7.7192982456140351</v>
      </c>
      <c r="R22" s="70">
        <v>20</v>
      </c>
      <c r="S22" s="80">
        <f>R22/R7*100</f>
        <v>5.8651026392961878</v>
      </c>
      <c r="T22" s="70">
        <v>22</v>
      </c>
      <c r="U22" s="80">
        <f>T22/T7*100</f>
        <v>7.7738515901060072</v>
      </c>
      <c r="V22" s="70">
        <v>18</v>
      </c>
      <c r="W22" s="80">
        <v>5.806451612903226</v>
      </c>
      <c r="X22" s="70">
        <v>19</v>
      </c>
      <c r="Y22" s="80">
        <f>X22/X7*100</f>
        <v>5.382436260623229</v>
      </c>
      <c r="Z22" s="70">
        <v>8</v>
      </c>
      <c r="AA22" s="80">
        <v>1.9417475728155338</v>
      </c>
    </row>
    <row r="23" spans="1:27">
      <c r="A23" s="82" t="s">
        <v>19</v>
      </c>
      <c r="B23" s="70" t="s">
        <v>16</v>
      </c>
      <c r="C23" s="80" t="s">
        <v>16</v>
      </c>
      <c r="D23" s="70" t="s">
        <v>16</v>
      </c>
      <c r="E23" s="80" t="s">
        <v>16</v>
      </c>
      <c r="F23" s="39" t="s">
        <v>16</v>
      </c>
      <c r="G23" s="39" t="s">
        <v>16</v>
      </c>
      <c r="H23" s="39" t="s">
        <v>16</v>
      </c>
      <c r="I23" s="39" t="s">
        <v>16</v>
      </c>
      <c r="J23" s="39" t="s">
        <v>16</v>
      </c>
      <c r="K23" s="39" t="s">
        <v>16</v>
      </c>
      <c r="L23" s="70">
        <v>11</v>
      </c>
      <c r="M23" s="80">
        <v>3.293413173652695</v>
      </c>
      <c r="N23" s="70">
        <v>23</v>
      </c>
      <c r="O23" s="80">
        <f t="shared" si="2"/>
        <v>6.7647058823529411</v>
      </c>
      <c r="P23" s="70">
        <v>18</v>
      </c>
      <c r="Q23" s="80">
        <f t="shared" si="3"/>
        <v>6.3157894736842106</v>
      </c>
      <c r="R23" s="70">
        <v>15</v>
      </c>
      <c r="S23" s="80">
        <f>R23/R7*100</f>
        <v>4.3988269794721413</v>
      </c>
      <c r="T23" s="70">
        <v>21</v>
      </c>
      <c r="U23" s="80">
        <f>T23/T7*100</f>
        <v>7.4204946996466434</v>
      </c>
      <c r="V23" s="70">
        <v>33</v>
      </c>
      <c r="W23" s="80">
        <v>10.64516129032258</v>
      </c>
      <c r="X23" s="70">
        <v>10</v>
      </c>
      <c r="Y23" s="80">
        <f>X23/X7*100</f>
        <v>2.8328611898017</v>
      </c>
      <c r="Z23" s="70">
        <v>7</v>
      </c>
      <c r="AA23" s="80">
        <v>1.6990291262135921</v>
      </c>
    </row>
    <row r="24" spans="1:27">
      <c r="A24" s="82" t="s">
        <v>117</v>
      </c>
      <c r="B24" s="70" t="s">
        <v>16</v>
      </c>
      <c r="C24" s="80" t="s">
        <v>16</v>
      </c>
      <c r="D24" s="70" t="s">
        <v>16</v>
      </c>
      <c r="E24" s="80" t="s">
        <v>16</v>
      </c>
      <c r="F24" s="39" t="s">
        <v>16</v>
      </c>
      <c r="G24" s="39" t="s">
        <v>16</v>
      </c>
      <c r="H24" s="39" t="s">
        <v>16</v>
      </c>
      <c r="I24" s="39" t="s">
        <v>16</v>
      </c>
      <c r="J24" s="39" t="s">
        <v>16</v>
      </c>
      <c r="K24" s="39" t="s">
        <v>16</v>
      </c>
      <c r="L24" s="39" t="s">
        <v>16</v>
      </c>
      <c r="M24" s="39" t="s">
        <v>16</v>
      </c>
      <c r="N24" s="39" t="s">
        <v>16</v>
      </c>
      <c r="O24" s="39" t="s">
        <v>16</v>
      </c>
      <c r="P24" s="39" t="s">
        <v>16</v>
      </c>
      <c r="Q24" s="39" t="s">
        <v>16</v>
      </c>
      <c r="R24" s="39" t="s">
        <v>16</v>
      </c>
      <c r="S24" s="39" t="s">
        <v>16</v>
      </c>
      <c r="T24" s="70" t="s">
        <v>16</v>
      </c>
      <c r="U24" s="80" t="s">
        <v>16</v>
      </c>
      <c r="V24" s="70">
        <v>7</v>
      </c>
      <c r="W24" s="80">
        <v>2.258064516129032</v>
      </c>
      <c r="X24" s="70">
        <v>9</v>
      </c>
      <c r="Y24" s="80">
        <f>X24/X7*100</f>
        <v>2.5495750708215295</v>
      </c>
      <c r="Z24" s="70">
        <v>6</v>
      </c>
      <c r="AA24" s="80">
        <v>1.4563106796116505</v>
      </c>
    </row>
    <row r="25" spans="1:27">
      <c r="A25" s="82" t="s">
        <v>20</v>
      </c>
      <c r="B25" s="79">
        <v>164</v>
      </c>
      <c r="C25" s="80">
        <f>B25*100/B7</f>
        <v>17.317845828933475</v>
      </c>
      <c r="D25" s="39">
        <v>77</v>
      </c>
      <c r="E25" s="80">
        <f>D25*100/D7</f>
        <v>11</v>
      </c>
      <c r="F25" s="39">
        <v>124</v>
      </c>
      <c r="G25" s="80">
        <f>F25*100/F7</f>
        <v>20.361247947454842</v>
      </c>
      <c r="H25" s="79">
        <v>70</v>
      </c>
      <c r="I25" s="80">
        <f>H25*100/H7</f>
        <v>16.990291262135923</v>
      </c>
      <c r="J25" s="70">
        <v>68</v>
      </c>
      <c r="K25" s="80">
        <f t="shared" si="1"/>
        <v>18.181818181818183</v>
      </c>
      <c r="L25" s="70">
        <v>93</v>
      </c>
      <c r="M25" s="80">
        <v>27.844311377245507</v>
      </c>
      <c r="N25" s="70">
        <v>52</v>
      </c>
      <c r="O25" s="80">
        <f t="shared" si="2"/>
        <v>15.294117647058824</v>
      </c>
      <c r="P25" s="70">
        <v>47</v>
      </c>
      <c r="Q25" s="80">
        <f t="shared" si="3"/>
        <v>16.491228070175438</v>
      </c>
      <c r="R25" s="70">
        <v>37</v>
      </c>
      <c r="S25" s="80">
        <f>R25/R7*100</f>
        <v>10.850439882697946</v>
      </c>
      <c r="T25" s="70">
        <v>13</v>
      </c>
      <c r="U25" s="80">
        <f>T25/T7*100</f>
        <v>4.5936395759717312</v>
      </c>
      <c r="V25" s="70">
        <v>29</v>
      </c>
      <c r="W25" s="80">
        <v>9.3548387096774199</v>
      </c>
      <c r="X25" s="70">
        <v>23</v>
      </c>
      <c r="Y25" s="80">
        <f>X25/X7*100</f>
        <v>6.5155807365439093</v>
      </c>
      <c r="Z25" s="70">
        <v>21</v>
      </c>
      <c r="AA25" s="80">
        <v>5.0970873786407767</v>
      </c>
    </row>
    <row r="26" spans="1:27">
      <c r="A26" s="82" t="s">
        <v>111</v>
      </c>
      <c r="B26" s="79">
        <v>14</v>
      </c>
      <c r="C26" s="80">
        <f>B26*100/B7</f>
        <v>1.4783526927138331</v>
      </c>
      <c r="D26" s="39">
        <v>15</v>
      </c>
      <c r="E26" s="80">
        <f>D26*100/D7</f>
        <v>2.1428571428571428</v>
      </c>
      <c r="F26" s="39">
        <v>5</v>
      </c>
      <c r="G26" s="80">
        <f>F26*100/F7</f>
        <v>0.82101806239737274</v>
      </c>
      <c r="H26" s="79">
        <v>2</v>
      </c>
      <c r="I26" s="80">
        <f>H26*100/H7</f>
        <v>0.4854368932038835</v>
      </c>
      <c r="J26" s="70">
        <v>11</v>
      </c>
      <c r="K26" s="80">
        <f t="shared" si="1"/>
        <v>2.9411764705882355</v>
      </c>
      <c r="L26" s="70" t="s">
        <v>16</v>
      </c>
      <c r="M26" s="80" t="s">
        <v>16</v>
      </c>
      <c r="N26" s="70" t="s">
        <v>16</v>
      </c>
      <c r="O26" s="80" t="s">
        <v>16</v>
      </c>
      <c r="P26" s="70">
        <v>2</v>
      </c>
      <c r="Q26" s="80">
        <f t="shared" si="3"/>
        <v>0.70175438596491224</v>
      </c>
      <c r="R26" s="70">
        <v>16</v>
      </c>
      <c r="S26" s="80">
        <f>R26/R7*100</f>
        <v>4.6920821114369504</v>
      </c>
      <c r="T26" s="70">
        <v>22</v>
      </c>
      <c r="U26" s="80">
        <f>T26/T7*100</f>
        <v>7.7738515901060072</v>
      </c>
      <c r="V26" s="70">
        <v>15</v>
      </c>
      <c r="W26" s="80">
        <v>4.838709677419355</v>
      </c>
      <c r="X26" s="70">
        <v>4</v>
      </c>
      <c r="Y26" s="80">
        <f>X26/X7*100</f>
        <v>1.1331444759206799</v>
      </c>
      <c r="Z26" s="70">
        <v>19</v>
      </c>
      <c r="AA26" s="80">
        <v>4.6116504854368934</v>
      </c>
    </row>
    <row r="27" spans="1:27">
      <c r="A27" s="82" t="s">
        <v>112</v>
      </c>
      <c r="B27" s="79">
        <v>79</v>
      </c>
      <c r="C27" s="80">
        <f>B27*100/B7</f>
        <v>8.3421330517423442</v>
      </c>
      <c r="D27" s="39">
        <v>49</v>
      </c>
      <c r="E27" s="80">
        <f>D27*100/D7</f>
        <v>7</v>
      </c>
      <c r="F27" s="39">
        <v>32</v>
      </c>
      <c r="G27" s="80">
        <f>F27*100/F7</f>
        <v>5.2545155993431854</v>
      </c>
      <c r="H27" s="79">
        <v>8</v>
      </c>
      <c r="I27" s="80">
        <f>H27*100/H7</f>
        <v>1.941747572815534</v>
      </c>
      <c r="J27" s="70">
        <v>4</v>
      </c>
      <c r="K27" s="80">
        <f t="shared" si="1"/>
        <v>1.0695187165775402</v>
      </c>
      <c r="L27" s="70">
        <v>13</v>
      </c>
      <c r="M27" s="80">
        <v>3.8922155688622757</v>
      </c>
      <c r="N27" s="70">
        <v>11</v>
      </c>
      <c r="O27" s="80">
        <f t="shared" si="2"/>
        <v>3.2352941176470593</v>
      </c>
      <c r="P27" s="70">
        <v>8</v>
      </c>
      <c r="Q27" s="80">
        <f t="shared" si="3"/>
        <v>2.807017543859649</v>
      </c>
      <c r="R27" s="70">
        <v>13</v>
      </c>
      <c r="S27" s="80">
        <f>R27/R7*100</f>
        <v>3.8123167155425222</v>
      </c>
      <c r="T27" s="70">
        <v>1</v>
      </c>
      <c r="U27" s="80">
        <f>T27/T7*100</f>
        <v>0.35335689045936397</v>
      </c>
      <c r="V27" s="70">
        <v>4</v>
      </c>
      <c r="W27" s="80">
        <v>1.2903225806451613</v>
      </c>
      <c r="X27" s="70">
        <v>2</v>
      </c>
      <c r="Y27" s="80">
        <f>X27/X7*100</f>
        <v>0.56657223796033995</v>
      </c>
      <c r="Z27" s="70">
        <v>1</v>
      </c>
      <c r="AA27" s="80">
        <v>0.24271844660194172</v>
      </c>
    </row>
    <row r="28" spans="1:27">
      <c r="A28" s="84" t="s">
        <v>21</v>
      </c>
      <c r="B28" s="71" t="s">
        <v>16</v>
      </c>
      <c r="C28" s="85" t="s">
        <v>16</v>
      </c>
      <c r="D28" s="71" t="s">
        <v>16</v>
      </c>
      <c r="E28" s="85" t="s">
        <v>16</v>
      </c>
      <c r="F28" s="44" t="s">
        <v>16</v>
      </c>
      <c r="G28" s="44" t="s">
        <v>16</v>
      </c>
      <c r="H28" s="44" t="s">
        <v>16</v>
      </c>
      <c r="I28" s="44" t="s">
        <v>16</v>
      </c>
      <c r="J28" s="44" t="s">
        <v>16</v>
      </c>
      <c r="K28" s="44" t="s">
        <v>16</v>
      </c>
      <c r="L28" s="71" t="s">
        <v>16</v>
      </c>
      <c r="M28" s="85" t="s">
        <v>16</v>
      </c>
      <c r="N28" s="71">
        <v>1</v>
      </c>
      <c r="O28" s="85">
        <f t="shared" si="2"/>
        <v>0.29411764705882354</v>
      </c>
      <c r="P28" s="71" t="s">
        <v>16</v>
      </c>
      <c r="Q28" s="85" t="s">
        <v>16</v>
      </c>
      <c r="R28" s="71">
        <v>2</v>
      </c>
      <c r="S28" s="85">
        <f>R28/R7*100</f>
        <v>0.5865102639296188</v>
      </c>
      <c r="T28" s="86" t="s">
        <v>16</v>
      </c>
      <c r="U28" s="85" t="s">
        <v>16</v>
      </c>
      <c r="V28" s="86">
        <v>1</v>
      </c>
      <c r="W28" s="85">
        <v>0.32258064516129031</v>
      </c>
      <c r="X28" s="86">
        <v>2</v>
      </c>
      <c r="Y28" s="85">
        <f>X28/X7*100</f>
        <v>0.56657223796033995</v>
      </c>
      <c r="Z28" s="86">
        <v>4</v>
      </c>
      <c r="AA28" s="85">
        <v>0.97087378640776689</v>
      </c>
    </row>
    <row r="29" spans="1:27">
      <c r="A29" s="2" t="s">
        <v>113</v>
      </c>
    </row>
  </sheetData>
  <mergeCells count="15">
    <mergeCell ref="Z5:AA5"/>
    <mergeCell ref="A3:AA3"/>
    <mergeCell ref="X5:Y5"/>
    <mergeCell ref="V5:W5"/>
    <mergeCell ref="T5:U5"/>
    <mergeCell ref="R5:S5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topLeftCell="A16" workbookViewId="0">
      <selection activeCell="A5" sqref="A5:A6"/>
    </sheetView>
  </sheetViews>
  <sheetFormatPr defaultRowHeight="11.25"/>
  <cols>
    <col min="1" max="1" width="19.42578125" style="3" customWidth="1"/>
    <col min="2" max="32" width="5.7109375" style="3" customWidth="1"/>
    <col min="33" max="33" width="6" style="3" customWidth="1"/>
    <col min="34" max="34" width="6.28515625" style="3" customWidth="1"/>
    <col min="35" max="16384" width="9.140625" style="3"/>
  </cols>
  <sheetData>
    <row r="1" spans="1:34">
      <c r="AH1" s="148" t="s">
        <v>135</v>
      </c>
    </row>
    <row r="2" spans="1:34">
      <c r="AH2" s="97" t="s">
        <v>142</v>
      </c>
    </row>
    <row r="3" spans="1:34" ht="15" customHeight="1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</row>
    <row r="4" spans="1:3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G4" s="6"/>
    </row>
    <row r="5" spans="1:34" ht="15" customHeight="1">
      <c r="A5" s="172"/>
      <c r="B5" s="165" t="s">
        <v>1</v>
      </c>
      <c r="C5" s="166"/>
      <c r="D5" s="166"/>
      <c r="E5" s="166"/>
      <c r="F5" s="166"/>
      <c r="G5" s="166"/>
      <c r="H5" s="166"/>
      <c r="I5" s="166"/>
      <c r="J5" s="166"/>
      <c r="K5" s="166"/>
      <c r="L5" s="167"/>
      <c r="M5" s="165" t="s">
        <v>2</v>
      </c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3</v>
      </c>
      <c r="Y5" s="166"/>
      <c r="Z5" s="166"/>
      <c r="AA5" s="166"/>
      <c r="AB5" s="166"/>
      <c r="AC5" s="166"/>
      <c r="AD5" s="166"/>
      <c r="AE5" s="166"/>
      <c r="AF5" s="166"/>
      <c r="AG5" s="166"/>
      <c r="AH5" s="167"/>
    </row>
    <row r="6" spans="1:34">
      <c r="A6" s="171"/>
      <c r="B6" s="139">
        <v>2015</v>
      </c>
      <c r="C6" s="139">
        <v>2016</v>
      </c>
      <c r="D6" s="139">
        <v>2017</v>
      </c>
      <c r="E6" s="138">
        <v>2018</v>
      </c>
      <c r="F6" s="138">
        <v>2019</v>
      </c>
      <c r="G6" s="138">
        <v>2020</v>
      </c>
      <c r="H6" s="138">
        <v>2021</v>
      </c>
      <c r="I6" s="138">
        <v>2022</v>
      </c>
      <c r="J6" s="138">
        <v>2023</v>
      </c>
      <c r="K6" s="138">
        <v>2024</v>
      </c>
      <c r="L6" s="138">
        <v>2025</v>
      </c>
      <c r="M6" s="91">
        <v>2015</v>
      </c>
      <c r="N6" s="91">
        <v>2016</v>
      </c>
      <c r="O6" s="91">
        <v>2017</v>
      </c>
      <c r="P6" s="5">
        <v>2018</v>
      </c>
      <c r="Q6" s="5">
        <v>2019</v>
      </c>
      <c r="R6" s="5">
        <v>2020</v>
      </c>
      <c r="S6" s="5">
        <v>2021</v>
      </c>
      <c r="T6" s="5">
        <v>2022</v>
      </c>
      <c r="U6" s="5">
        <v>2023</v>
      </c>
      <c r="V6" s="5">
        <v>2024</v>
      </c>
      <c r="W6" s="5">
        <v>2025</v>
      </c>
      <c r="X6" s="91">
        <v>2015</v>
      </c>
      <c r="Y6" s="91">
        <v>2016</v>
      </c>
      <c r="Z6" s="91">
        <v>2017</v>
      </c>
      <c r="AA6" s="5">
        <v>2018</v>
      </c>
      <c r="AB6" s="5">
        <v>2019</v>
      </c>
      <c r="AC6" s="5">
        <v>2020</v>
      </c>
      <c r="AD6" s="5">
        <v>2021</v>
      </c>
      <c r="AE6" s="5">
        <v>2022</v>
      </c>
      <c r="AF6" s="34">
        <v>2023</v>
      </c>
      <c r="AG6" s="34">
        <v>2024</v>
      </c>
      <c r="AH6" s="34">
        <v>2025</v>
      </c>
    </row>
    <row r="7" spans="1:34">
      <c r="A7" s="30" t="s">
        <v>4</v>
      </c>
      <c r="B7" s="24">
        <v>18890</v>
      </c>
      <c r="C7" s="24">
        <v>17974</v>
      </c>
      <c r="D7" s="24">
        <v>17019</v>
      </c>
      <c r="E7" s="29">
        <v>15771</v>
      </c>
      <c r="F7" s="29">
        <v>16614</v>
      </c>
      <c r="G7" s="29">
        <v>13515</v>
      </c>
      <c r="H7" s="29">
        <v>13940</v>
      </c>
      <c r="I7" s="29">
        <v>14834</v>
      </c>
      <c r="J7" s="29">
        <v>15886</v>
      </c>
      <c r="K7" s="29">
        <v>31597</v>
      </c>
      <c r="L7" s="29">
        <v>36146</v>
      </c>
      <c r="M7" s="29">
        <v>2453</v>
      </c>
      <c r="N7" s="29">
        <v>2390</v>
      </c>
      <c r="O7" s="29">
        <v>2086</v>
      </c>
      <c r="P7" s="29">
        <v>2096</v>
      </c>
      <c r="Q7" s="29">
        <v>1947</v>
      </c>
      <c r="R7" s="29">
        <v>1997</v>
      </c>
      <c r="S7" s="29">
        <v>2270</v>
      </c>
      <c r="T7" s="29">
        <v>2425</v>
      </c>
      <c r="U7" s="29">
        <v>2544</v>
      </c>
      <c r="V7" s="29">
        <v>1950</v>
      </c>
      <c r="W7" s="29">
        <v>2330</v>
      </c>
      <c r="X7" s="29">
        <v>24055</v>
      </c>
      <c r="Y7" s="29">
        <v>23389</v>
      </c>
      <c r="Z7" s="29">
        <v>22256</v>
      </c>
      <c r="AA7" s="29">
        <v>20445</v>
      </c>
      <c r="AB7" s="29">
        <v>15420</v>
      </c>
      <c r="AC7" s="29">
        <v>17844</v>
      </c>
      <c r="AD7" s="29">
        <v>18096</v>
      </c>
      <c r="AE7" s="29">
        <v>19135</v>
      </c>
      <c r="AF7" s="29">
        <v>19553</v>
      </c>
      <c r="AG7" s="29">
        <v>30421</v>
      </c>
      <c r="AH7" s="29">
        <v>49220</v>
      </c>
    </row>
    <row r="8" spans="1:34">
      <c r="A8" s="3" t="s">
        <v>115</v>
      </c>
      <c r="B8" s="24" t="s">
        <v>16</v>
      </c>
      <c r="C8" s="24" t="s">
        <v>16</v>
      </c>
      <c r="D8" s="24" t="s">
        <v>16</v>
      </c>
      <c r="E8" s="24" t="s">
        <v>16</v>
      </c>
      <c r="F8" s="24" t="s">
        <v>16</v>
      </c>
      <c r="G8" s="24" t="s">
        <v>16</v>
      </c>
      <c r="H8" s="24" t="s">
        <v>16</v>
      </c>
      <c r="I8" s="29">
        <v>124</v>
      </c>
      <c r="J8" s="29">
        <v>606</v>
      </c>
      <c r="K8" s="29">
        <v>1133</v>
      </c>
      <c r="L8" s="29">
        <v>1134</v>
      </c>
      <c r="M8" s="24" t="s">
        <v>16</v>
      </c>
      <c r="N8" s="24" t="s">
        <v>16</v>
      </c>
      <c r="O8" s="24" t="s">
        <v>16</v>
      </c>
      <c r="P8" s="24" t="s">
        <v>16</v>
      </c>
      <c r="Q8" s="24" t="s">
        <v>16</v>
      </c>
      <c r="R8" s="24" t="s">
        <v>16</v>
      </c>
      <c r="S8" s="24" t="s">
        <v>16</v>
      </c>
      <c r="T8" s="29">
        <v>40</v>
      </c>
      <c r="U8" s="29">
        <v>84</v>
      </c>
      <c r="V8" s="29">
        <v>75</v>
      </c>
      <c r="W8" s="29">
        <v>95</v>
      </c>
      <c r="X8" s="24" t="s">
        <v>16</v>
      </c>
      <c r="Y8" s="24" t="s">
        <v>16</v>
      </c>
      <c r="Z8" s="24" t="s">
        <v>16</v>
      </c>
      <c r="AA8" s="24" t="s">
        <v>16</v>
      </c>
      <c r="AB8" s="24" t="s">
        <v>16</v>
      </c>
      <c r="AC8" s="24" t="s">
        <v>16</v>
      </c>
      <c r="AD8" s="24" t="s">
        <v>16</v>
      </c>
      <c r="AE8" s="29">
        <v>151</v>
      </c>
      <c r="AF8" s="29">
        <v>803</v>
      </c>
      <c r="AG8" s="29">
        <v>1098</v>
      </c>
      <c r="AH8" s="29">
        <v>1632</v>
      </c>
    </row>
    <row r="9" spans="1:34">
      <c r="A9" s="3" t="s">
        <v>5</v>
      </c>
      <c r="B9" s="24">
        <v>512</v>
      </c>
      <c r="C9" s="24">
        <v>510</v>
      </c>
      <c r="D9" s="24">
        <v>579</v>
      </c>
      <c r="E9" s="29">
        <v>562</v>
      </c>
      <c r="F9" s="29">
        <v>760</v>
      </c>
      <c r="G9" s="29">
        <v>566</v>
      </c>
      <c r="H9" s="29">
        <v>743</v>
      </c>
      <c r="I9" s="29">
        <v>653</v>
      </c>
      <c r="J9" s="29">
        <v>587</v>
      </c>
      <c r="K9" s="29">
        <v>920</v>
      </c>
      <c r="L9" s="29">
        <v>1079</v>
      </c>
      <c r="M9" s="24">
        <v>99</v>
      </c>
      <c r="N9" s="24">
        <v>114</v>
      </c>
      <c r="O9" s="24">
        <v>135</v>
      </c>
      <c r="P9" s="29">
        <v>94</v>
      </c>
      <c r="Q9" s="29">
        <v>86</v>
      </c>
      <c r="R9" s="29">
        <v>104</v>
      </c>
      <c r="S9" s="29">
        <v>110</v>
      </c>
      <c r="T9" s="29">
        <v>112</v>
      </c>
      <c r="U9" s="29">
        <v>117</v>
      </c>
      <c r="V9" s="29">
        <v>81</v>
      </c>
      <c r="W9" s="29">
        <v>104</v>
      </c>
      <c r="X9" s="24">
        <v>764</v>
      </c>
      <c r="Y9" s="24">
        <v>796</v>
      </c>
      <c r="Z9" s="24">
        <v>889</v>
      </c>
      <c r="AA9" s="29">
        <v>800</v>
      </c>
      <c r="AB9" s="29">
        <v>710</v>
      </c>
      <c r="AC9" s="29">
        <v>876</v>
      </c>
      <c r="AD9" s="29">
        <v>1150</v>
      </c>
      <c r="AE9" s="29">
        <v>932</v>
      </c>
      <c r="AF9" s="29">
        <v>861</v>
      </c>
      <c r="AG9" s="29">
        <v>874</v>
      </c>
      <c r="AH9" s="29">
        <v>1716</v>
      </c>
    </row>
    <row r="10" spans="1:34">
      <c r="A10" s="3" t="s">
        <v>6</v>
      </c>
      <c r="B10" s="24">
        <v>831</v>
      </c>
      <c r="C10" s="24">
        <v>699</v>
      </c>
      <c r="D10" s="24">
        <v>639</v>
      </c>
      <c r="E10" s="29">
        <v>640</v>
      </c>
      <c r="F10" s="29">
        <v>870</v>
      </c>
      <c r="G10" s="29">
        <v>605</v>
      </c>
      <c r="H10" s="29">
        <v>589</v>
      </c>
      <c r="I10" s="29">
        <v>553</v>
      </c>
      <c r="J10" s="29">
        <v>648</v>
      </c>
      <c r="K10" s="29">
        <v>1766</v>
      </c>
      <c r="L10" s="29">
        <v>2007</v>
      </c>
      <c r="M10" s="24">
        <v>103</v>
      </c>
      <c r="N10" s="24">
        <v>71</v>
      </c>
      <c r="O10" s="24">
        <v>76</v>
      </c>
      <c r="P10" s="29">
        <v>95</v>
      </c>
      <c r="Q10" s="29">
        <v>92</v>
      </c>
      <c r="R10" s="29">
        <v>99</v>
      </c>
      <c r="S10" s="29">
        <v>95</v>
      </c>
      <c r="T10" s="29">
        <v>94</v>
      </c>
      <c r="U10" s="29">
        <v>169</v>
      </c>
      <c r="V10" s="29">
        <v>106</v>
      </c>
      <c r="W10" s="29">
        <v>134</v>
      </c>
      <c r="X10" s="24">
        <v>1046</v>
      </c>
      <c r="Y10" s="24">
        <v>823</v>
      </c>
      <c r="Z10" s="24">
        <v>820</v>
      </c>
      <c r="AA10" s="29">
        <v>796</v>
      </c>
      <c r="AB10" s="29">
        <v>828</v>
      </c>
      <c r="AC10" s="29">
        <v>801</v>
      </c>
      <c r="AD10" s="29">
        <v>791</v>
      </c>
      <c r="AE10" s="29">
        <v>776</v>
      </c>
      <c r="AF10" s="29">
        <v>791</v>
      </c>
      <c r="AG10" s="29">
        <v>1711</v>
      </c>
      <c r="AH10" s="29">
        <v>2919</v>
      </c>
    </row>
    <row r="11" spans="1:34">
      <c r="A11" s="3" t="s">
        <v>7</v>
      </c>
      <c r="B11" s="24">
        <v>1694</v>
      </c>
      <c r="C11" s="24">
        <v>2086</v>
      </c>
      <c r="D11" s="24">
        <v>1934</v>
      </c>
      <c r="E11" s="29">
        <v>2257</v>
      </c>
      <c r="F11" s="29">
        <v>2372</v>
      </c>
      <c r="G11" s="29">
        <v>2150</v>
      </c>
      <c r="H11" s="29">
        <v>2248</v>
      </c>
      <c r="I11" s="29">
        <v>2021</v>
      </c>
      <c r="J11" s="29">
        <v>1275</v>
      </c>
      <c r="K11" s="29">
        <v>3105</v>
      </c>
      <c r="L11" s="29">
        <v>3708</v>
      </c>
      <c r="M11" s="24">
        <v>463</v>
      </c>
      <c r="N11" s="24">
        <v>505</v>
      </c>
      <c r="O11" s="24">
        <v>394</v>
      </c>
      <c r="P11" s="29">
        <v>385</v>
      </c>
      <c r="Q11" s="29">
        <v>386</v>
      </c>
      <c r="R11" s="29">
        <v>379</v>
      </c>
      <c r="S11" s="29">
        <v>463</v>
      </c>
      <c r="T11" s="29">
        <v>429</v>
      </c>
      <c r="U11" s="29">
        <v>319</v>
      </c>
      <c r="V11" s="29">
        <v>297</v>
      </c>
      <c r="W11" s="29">
        <v>374</v>
      </c>
      <c r="X11" s="24">
        <v>2158</v>
      </c>
      <c r="Y11" s="24">
        <v>2820</v>
      </c>
      <c r="Z11" s="24">
        <v>2632</v>
      </c>
      <c r="AA11" s="29">
        <v>3213</v>
      </c>
      <c r="AB11" s="29">
        <v>2127</v>
      </c>
      <c r="AC11" s="29">
        <v>3162</v>
      </c>
      <c r="AD11" s="29">
        <v>3231</v>
      </c>
      <c r="AE11" s="29">
        <v>2843</v>
      </c>
      <c r="AF11" s="29">
        <v>1592</v>
      </c>
      <c r="AG11" s="29">
        <v>2932</v>
      </c>
      <c r="AH11" s="29">
        <v>5613</v>
      </c>
    </row>
    <row r="12" spans="1:34">
      <c r="A12" s="3" t="s">
        <v>8</v>
      </c>
      <c r="B12" s="24">
        <v>410</v>
      </c>
      <c r="C12" s="24">
        <v>333</v>
      </c>
      <c r="D12" s="24">
        <v>285</v>
      </c>
      <c r="E12" s="29">
        <v>268</v>
      </c>
      <c r="F12" s="29">
        <v>307</v>
      </c>
      <c r="G12" s="29">
        <v>232</v>
      </c>
      <c r="H12" s="29">
        <v>303</v>
      </c>
      <c r="I12" s="29">
        <v>373</v>
      </c>
      <c r="J12" s="29">
        <v>344</v>
      </c>
      <c r="K12" s="29">
        <v>1278</v>
      </c>
      <c r="L12" s="29">
        <v>1880</v>
      </c>
      <c r="M12" s="24">
        <v>79</v>
      </c>
      <c r="N12" s="24">
        <v>70</v>
      </c>
      <c r="O12" s="24">
        <v>54</v>
      </c>
      <c r="P12" s="29">
        <v>74</v>
      </c>
      <c r="Q12" s="29">
        <v>51</v>
      </c>
      <c r="R12" s="29">
        <v>69</v>
      </c>
      <c r="S12" s="29">
        <v>65</v>
      </c>
      <c r="T12" s="29">
        <v>97</v>
      </c>
      <c r="U12" s="29">
        <v>94</v>
      </c>
      <c r="V12" s="29">
        <v>77</v>
      </c>
      <c r="W12" s="29">
        <v>96</v>
      </c>
      <c r="X12" s="24">
        <v>487</v>
      </c>
      <c r="Y12" s="24">
        <v>426</v>
      </c>
      <c r="Z12" s="24">
        <v>328</v>
      </c>
      <c r="AA12" s="29">
        <v>323</v>
      </c>
      <c r="AB12" s="29">
        <v>278</v>
      </c>
      <c r="AC12" s="29">
        <v>274</v>
      </c>
      <c r="AD12" s="29">
        <v>354</v>
      </c>
      <c r="AE12" s="29">
        <v>437</v>
      </c>
      <c r="AF12" s="29">
        <v>434</v>
      </c>
      <c r="AG12" s="29">
        <v>1239</v>
      </c>
      <c r="AH12" s="29">
        <v>2689</v>
      </c>
    </row>
    <row r="13" spans="1:34">
      <c r="A13" s="3" t="s">
        <v>9</v>
      </c>
      <c r="B13" s="24">
        <v>503</v>
      </c>
      <c r="C13" s="24">
        <v>448</v>
      </c>
      <c r="D13" s="24">
        <v>405</v>
      </c>
      <c r="E13" s="29">
        <v>385</v>
      </c>
      <c r="F13" s="29">
        <v>394</v>
      </c>
      <c r="G13" s="29">
        <v>338</v>
      </c>
      <c r="H13" s="29">
        <v>319</v>
      </c>
      <c r="I13" s="29">
        <v>370</v>
      </c>
      <c r="J13" s="29">
        <v>445</v>
      </c>
      <c r="K13" s="29">
        <v>1196</v>
      </c>
      <c r="L13" s="29">
        <v>1260</v>
      </c>
      <c r="M13" s="24">
        <v>99</v>
      </c>
      <c r="N13" s="24">
        <v>92</v>
      </c>
      <c r="O13" s="24">
        <v>99</v>
      </c>
      <c r="P13" s="29">
        <v>111</v>
      </c>
      <c r="Q13" s="29">
        <v>108</v>
      </c>
      <c r="R13" s="29">
        <v>82</v>
      </c>
      <c r="S13" s="29">
        <v>102</v>
      </c>
      <c r="T13" s="29">
        <v>101</v>
      </c>
      <c r="U13" s="29">
        <v>107</v>
      </c>
      <c r="V13" s="29">
        <v>76</v>
      </c>
      <c r="W13" s="29">
        <v>81</v>
      </c>
      <c r="X13" s="24">
        <v>642</v>
      </c>
      <c r="Y13" s="24">
        <v>546</v>
      </c>
      <c r="Z13" s="24">
        <v>534</v>
      </c>
      <c r="AA13" s="29">
        <v>449</v>
      </c>
      <c r="AB13" s="29">
        <v>322</v>
      </c>
      <c r="AC13" s="29">
        <v>456</v>
      </c>
      <c r="AD13" s="29">
        <v>447</v>
      </c>
      <c r="AE13" s="29">
        <v>432</v>
      </c>
      <c r="AF13" s="29">
        <v>540</v>
      </c>
      <c r="AG13" s="29">
        <v>1155</v>
      </c>
      <c r="AH13" s="29">
        <v>1980</v>
      </c>
    </row>
    <row r="14" spans="1:34">
      <c r="A14" s="3" t="s">
        <v>10</v>
      </c>
      <c r="B14" s="24">
        <v>1298</v>
      </c>
      <c r="C14" s="24">
        <v>1387</v>
      </c>
      <c r="D14" s="24">
        <v>1386</v>
      </c>
      <c r="E14" s="29">
        <v>1272</v>
      </c>
      <c r="F14" s="29">
        <v>1223</v>
      </c>
      <c r="G14" s="29">
        <v>942</v>
      </c>
      <c r="H14" s="29">
        <v>1290</v>
      </c>
      <c r="I14" s="29">
        <v>1491</v>
      </c>
      <c r="J14" s="29">
        <v>1243</v>
      </c>
      <c r="K14" s="29">
        <v>1932</v>
      </c>
      <c r="L14" s="29">
        <v>2042</v>
      </c>
      <c r="M14" s="24">
        <v>243</v>
      </c>
      <c r="N14" s="24">
        <v>210</v>
      </c>
      <c r="O14" s="24">
        <v>166</v>
      </c>
      <c r="P14" s="29">
        <v>144</v>
      </c>
      <c r="Q14" s="29">
        <v>137</v>
      </c>
      <c r="R14" s="29">
        <v>164</v>
      </c>
      <c r="S14" s="29">
        <v>222</v>
      </c>
      <c r="T14" s="29">
        <v>218</v>
      </c>
      <c r="U14" s="29">
        <v>215</v>
      </c>
      <c r="V14" s="29">
        <v>175</v>
      </c>
      <c r="W14" s="29">
        <v>205</v>
      </c>
      <c r="X14" s="24">
        <v>2002</v>
      </c>
      <c r="Y14" s="24">
        <v>2253</v>
      </c>
      <c r="Z14" s="24">
        <v>2240</v>
      </c>
      <c r="AA14" s="29">
        <v>1977</v>
      </c>
      <c r="AB14" s="29">
        <v>1143</v>
      </c>
      <c r="AC14" s="29">
        <v>1411</v>
      </c>
      <c r="AD14" s="29">
        <v>1961</v>
      </c>
      <c r="AE14" s="29">
        <v>2240</v>
      </c>
      <c r="AF14" s="29">
        <v>1938</v>
      </c>
      <c r="AG14" s="29">
        <v>1816</v>
      </c>
      <c r="AH14" s="29">
        <v>3071</v>
      </c>
    </row>
    <row r="15" spans="1:34">
      <c r="A15" s="3" t="s">
        <v>116</v>
      </c>
      <c r="B15" s="24" t="s">
        <v>16</v>
      </c>
      <c r="C15" s="24" t="s">
        <v>16</v>
      </c>
      <c r="D15" s="24" t="s">
        <v>16</v>
      </c>
      <c r="E15" s="24" t="s">
        <v>16</v>
      </c>
      <c r="F15" s="24" t="s">
        <v>16</v>
      </c>
      <c r="G15" s="24" t="s">
        <v>16</v>
      </c>
      <c r="H15" s="24" t="s">
        <v>16</v>
      </c>
      <c r="I15" s="29">
        <v>277</v>
      </c>
      <c r="J15" s="29">
        <v>510</v>
      </c>
      <c r="K15" s="29">
        <v>713</v>
      </c>
      <c r="L15" s="29">
        <v>1114</v>
      </c>
      <c r="M15" s="24" t="s">
        <v>16</v>
      </c>
      <c r="N15" s="24" t="s">
        <v>16</v>
      </c>
      <c r="O15" s="24" t="s">
        <v>16</v>
      </c>
      <c r="P15" s="24" t="s">
        <v>16</v>
      </c>
      <c r="Q15" s="24" t="s">
        <v>16</v>
      </c>
      <c r="R15" s="24" t="s">
        <v>16</v>
      </c>
      <c r="S15" s="24" t="s">
        <v>16</v>
      </c>
      <c r="T15" s="29">
        <v>56</v>
      </c>
      <c r="U15" s="29">
        <v>140</v>
      </c>
      <c r="V15" s="29">
        <v>101</v>
      </c>
      <c r="W15" s="29">
        <v>137</v>
      </c>
      <c r="X15" s="24" t="s">
        <v>16</v>
      </c>
      <c r="Y15" s="24" t="s">
        <v>16</v>
      </c>
      <c r="Z15" s="24" t="s">
        <v>16</v>
      </c>
      <c r="AA15" s="24" t="s">
        <v>16</v>
      </c>
      <c r="AB15" s="24" t="s">
        <v>16</v>
      </c>
      <c r="AC15" s="24" t="s">
        <v>16</v>
      </c>
      <c r="AD15" s="24" t="s">
        <v>16</v>
      </c>
      <c r="AE15" s="29">
        <v>457</v>
      </c>
      <c r="AF15" s="29">
        <v>729</v>
      </c>
      <c r="AG15" s="29">
        <v>652</v>
      </c>
      <c r="AH15" s="29">
        <v>1842</v>
      </c>
    </row>
    <row r="16" spans="1:34">
      <c r="A16" s="3" t="s">
        <v>11</v>
      </c>
      <c r="B16" s="24">
        <v>871</v>
      </c>
      <c r="C16" s="24">
        <v>797</v>
      </c>
      <c r="D16" s="24">
        <v>730</v>
      </c>
      <c r="E16" s="29">
        <v>543</v>
      </c>
      <c r="F16" s="29">
        <v>540</v>
      </c>
      <c r="G16" s="29">
        <v>532</v>
      </c>
      <c r="H16" s="29">
        <v>484</v>
      </c>
      <c r="I16" s="29">
        <v>403</v>
      </c>
      <c r="J16" s="29">
        <v>409</v>
      </c>
      <c r="K16" s="29">
        <v>1343</v>
      </c>
      <c r="L16" s="29">
        <v>1347</v>
      </c>
      <c r="M16" s="24">
        <v>173</v>
      </c>
      <c r="N16" s="24">
        <v>145</v>
      </c>
      <c r="O16" s="24">
        <v>139</v>
      </c>
      <c r="P16" s="29">
        <v>186</v>
      </c>
      <c r="Q16" s="29">
        <v>132</v>
      </c>
      <c r="R16" s="29">
        <v>154</v>
      </c>
      <c r="S16" s="29">
        <v>161</v>
      </c>
      <c r="T16" s="29">
        <v>198</v>
      </c>
      <c r="U16" s="29">
        <v>174</v>
      </c>
      <c r="V16" s="29">
        <v>113</v>
      </c>
      <c r="W16" s="29">
        <v>160</v>
      </c>
      <c r="X16" s="24">
        <v>1112</v>
      </c>
      <c r="Y16" s="24">
        <v>945</v>
      </c>
      <c r="Z16" s="24">
        <v>921</v>
      </c>
      <c r="AA16" s="29">
        <v>665</v>
      </c>
      <c r="AB16" s="29">
        <v>462</v>
      </c>
      <c r="AC16" s="29">
        <v>638</v>
      </c>
      <c r="AD16" s="29">
        <v>531</v>
      </c>
      <c r="AE16" s="29">
        <v>464</v>
      </c>
      <c r="AF16" s="29">
        <v>446</v>
      </c>
      <c r="AG16" s="29">
        <v>1274</v>
      </c>
      <c r="AH16" s="29">
        <v>1682</v>
      </c>
    </row>
    <row r="17" spans="1:51">
      <c r="A17" s="3" t="s">
        <v>12</v>
      </c>
      <c r="B17" s="24">
        <v>613</v>
      </c>
      <c r="C17" s="24">
        <v>444</v>
      </c>
      <c r="D17" s="24">
        <v>443</v>
      </c>
      <c r="E17" s="29">
        <v>413</v>
      </c>
      <c r="F17" s="29">
        <v>388</v>
      </c>
      <c r="G17" s="29">
        <v>374</v>
      </c>
      <c r="H17" s="29">
        <v>399</v>
      </c>
      <c r="I17" s="29">
        <v>394</v>
      </c>
      <c r="J17" s="29">
        <v>452</v>
      </c>
      <c r="K17" s="29">
        <v>1232</v>
      </c>
      <c r="L17" s="29">
        <v>1359</v>
      </c>
      <c r="M17" s="24">
        <v>105</v>
      </c>
      <c r="N17" s="24">
        <v>64</v>
      </c>
      <c r="O17" s="24">
        <v>71</v>
      </c>
      <c r="P17" s="29">
        <v>69</v>
      </c>
      <c r="Q17" s="29">
        <v>46</v>
      </c>
      <c r="R17" s="29">
        <v>58</v>
      </c>
      <c r="S17" s="29">
        <v>89</v>
      </c>
      <c r="T17" s="29">
        <v>100</v>
      </c>
      <c r="U17" s="29">
        <v>91</v>
      </c>
      <c r="V17" s="29">
        <v>67</v>
      </c>
      <c r="W17" s="29">
        <v>79</v>
      </c>
      <c r="X17" s="24">
        <v>772</v>
      </c>
      <c r="Y17" s="24">
        <v>612</v>
      </c>
      <c r="Z17" s="24">
        <v>548</v>
      </c>
      <c r="AA17" s="29">
        <v>488</v>
      </c>
      <c r="AB17" s="29">
        <v>361</v>
      </c>
      <c r="AC17" s="29">
        <v>469</v>
      </c>
      <c r="AD17" s="29">
        <v>492</v>
      </c>
      <c r="AE17" s="29">
        <v>461</v>
      </c>
      <c r="AF17" s="29">
        <v>636</v>
      </c>
      <c r="AG17" s="29">
        <v>1195</v>
      </c>
      <c r="AH17" s="29">
        <v>1853</v>
      </c>
    </row>
    <row r="18" spans="1:51">
      <c r="A18" s="3" t="s">
        <v>13</v>
      </c>
      <c r="B18" s="24">
        <v>381</v>
      </c>
      <c r="C18" s="24">
        <v>378</v>
      </c>
      <c r="D18" s="24">
        <v>374</v>
      </c>
      <c r="E18" s="29">
        <v>446</v>
      </c>
      <c r="F18" s="29">
        <v>581</v>
      </c>
      <c r="G18" s="29">
        <v>507</v>
      </c>
      <c r="H18" s="29">
        <v>473</v>
      </c>
      <c r="I18" s="29">
        <v>473</v>
      </c>
      <c r="J18" s="29">
        <v>641</v>
      </c>
      <c r="K18" s="29">
        <v>978</v>
      </c>
      <c r="L18" s="29">
        <v>1446</v>
      </c>
      <c r="M18" s="24">
        <v>89</v>
      </c>
      <c r="N18" s="24">
        <v>92</v>
      </c>
      <c r="O18" s="24">
        <v>88</v>
      </c>
      <c r="P18" s="29">
        <v>99</v>
      </c>
      <c r="Q18" s="29">
        <v>107</v>
      </c>
      <c r="R18" s="29">
        <v>88</v>
      </c>
      <c r="S18" s="29">
        <v>125</v>
      </c>
      <c r="T18" s="29">
        <v>146</v>
      </c>
      <c r="U18" s="29">
        <v>128</v>
      </c>
      <c r="V18" s="29">
        <v>96</v>
      </c>
      <c r="W18" s="29">
        <v>109</v>
      </c>
      <c r="X18" s="24">
        <v>466</v>
      </c>
      <c r="Y18" s="24">
        <v>445</v>
      </c>
      <c r="Z18" s="24">
        <v>454</v>
      </c>
      <c r="AA18" s="29">
        <v>553</v>
      </c>
      <c r="AB18" s="29">
        <v>509</v>
      </c>
      <c r="AC18" s="29">
        <v>582</v>
      </c>
      <c r="AD18" s="29">
        <v>575</v>
      </c>
      <c r="AE18" s="29">
        <v>551</v>
      </c>
      <c r="AF18" s="29">
        <v>756</v>
      </c>
      <c r="AG18" s="29">
        <v>912</v>
      </c>
      <c r="AH18" s="29">
        <v>1932</v>
      </c>
    </row>
    <row r="19" spans="1:51">
      <c r="A19" s="3" t="s">
        <v>14</v>
      </c>
      <c r="B19" s="24">
        <v>410</v>
      </c>
      <c r="C19" s="24">
        <v>336</v>
      </c>
      <c r="D19" s="24">
        <v>328</v>
      </c>
      <c r="E19" s="29">
        <v>320</v>
      </c>
      <c r="F19" s="29">
        <v>312</v>
      </c>
      <c r="G19" s="29">
        <v>305</v>
      </c>
      <c r="H19" s="29">
        <v>286</v>
      </c>
      <c r="I19" s="29">
        <v>448</v>
      </c>
      <c r="J19" s="29">
        <v>497</v>
      </c>
      <c r="K19" s="29">
        <v>1466</v>
      </c>
      <c r="L19" s="29">
        <v>1672</v>
      </c>
      <c r="M19" s="24">
        <v>79</v>
      </c>
      <c r="N19" s="24">
        <v>99</v>
      </c>
      <c r="O19" s="24">
        <v>87</v>
      </c>
      <c r="P19" s="29">
        <v>83</v>
      </c>
      <c r="Q19" s="29">
        <v>59</v>
      </c>
      <c r="R19" s="29">
        <v>75</v>
      </c>
      <c r="S19" s="29">
        <v>75</v>
      </c>
      <c r="T19" s="29">
        <v>108</v>
      </c>
      <c r="U19" s="29">
        <v>112</v>
      </c>
      <c r="V19" s="29">
        <v>100</v>
      </c>
      <c r="W19" s="29">
        <v>91</v>
      </c>
      <c r="X19" s="24">
        <v>518</v>
      </c>
      <c r="Y19" s="24">
        <v>423</v>
      </c>
      <c r="Z19" s="24">
        <v>413</v>
      </c>
      <c r="AA19" s="29">
        <v>404</v>
      </c>
      <c r="AB19" s="29">
        <v>271</v>
      </c>
      <c r="AC19" s="29">
        <v>453</v>
      </c>
      <c r="AD19" s="29">
        <v>395</v>
      </c>
      <c r="AE19" s="29">
        <v>544</v>
      </c>
      <c r="AF19" s="29">
        <v>575</v>
      </c>
      <c r="AG19" s="29">
        <v>1408</v>
      </c>
      <c r="AH19" s="29">
        <v>2394</v>
      </c>
    </row>
    <row r="20" spans="1:51">
      <c r="A20" s="3" t="s">
        <v>15</v>
      </c>
      <c r="B20" s="24">
        <v>2251</v>
      </c>
      <c r="C20" s="24">
        <v>2076</v>
      </c>
      <c r="D20" s="24">
        <v>1961</v>
      </c>
      <c r="E20" s="90" t="s">
        <v>16</v>
      </c>
      <c r="F20" s="29" t="s">
        <v>16</v>
      </c>
      <c r="G20" s="29" t="s">
        <v>16</v>
      </c>
      <c r="H20" s="29" t="s">
        <v>16</v>
      </c>
      <c r="I20" s="29" t="s">
        <v>16</v>
      </c>
      <c r="J20" s="29" t="s">
        <v>16</v>
      </c>
      <c r="K20" s="29" t="s">
        <v>16</v>
      </c>
      <c r="L20" s="29" t="s">
        <v>16</v>
      </c>
      <c r="M20" s="24">
        <v>390</v>
      </c>
      <c r="N20" s="24">
        <v>431</v>
      </c>
      <c r="O20" s="24">
        <v>343</v>
      </c>
      <c r="P20" s="29" t="s">
        <v>16</v>
      </c>
      <c r="Q20" s="29" t="s">
        <v>16</v>
      </c>
      <c r="R20" s="29" t="s">
        <v>16</v>
      </c>
      <c r="S20" s="29" t="s">
        <v>16</v>
      </c>
      <c r="T20" s="29" t="s">
        <v>16</v>
      </c>
      <c r="U20" s="29" t="s">
        <v>16</v>
      </c>
      <c r="V20" s="29" t="s">
        <v>16</v>
      </c>
      <c r="W20" s="29" t="s">
        <v>16</v>
      </c>
      <c r="X20" s="24">
        <v>3053</v>
      </c>
      <c r="Y20" s="24">
        <v>2836</v>
      </c>
      <c r="Z20" s="24">
        <v>2785</v>
      </c>
      <c r="AA20" s="29" t="s">
        <v>16</v>
      </c>
      <c r="AB20" s="29" t="s">
        <v>16</v>
      </c>
      <c r="AC20" s="29" t="s">
        <v>16</v>
      </c>
      <c r="AD20" s="29" t="s">
        <v>16</v>
      </c>
      <c r="AE20" s="29" t="s">
        <v>16</v>
      </c>
      <c r="AF20" s="29" t="s">
        <v>16</v>
      </c>
      <c r="AG20" s="29" t="s">
        <v>16</v>
      </c>
      <c r="AH20" s="29" t="s">
        <v>16</v>
      </c>
    </row>
    <row r="21" spans="1:51" ht="14.25" customHeight="1">
      <c r="A21" s="3" t="s">
        <v>17</v>
      </c>
      <c r="B21" s="24">
        <v>1032</v>
      </c>
      <c r="C21" s="24">
        <v>880</v>
      </c>
      <c r="D21" s="24">
        <v>872</v>
      </c>
      <c r="E21" s="29">
        <v>843</v>
      </c>
      <c r="F21" s="29">
        <v>779</v>
      </c>
      <c r="G21" s="29">
        <v>705</v>
      </c>
      <c r="H21" s="29">
        <v>700</v>
      </c>
      <c r="I21" s="29">
        <v>683</v>
      </c>
      <c r="J21" s="29">
        <v>663</v>
      </c>
      <c r="K21" s="29">
        <v>1179</v>
      </c>
      <c r="L21" s="29">
        <v>1151</v>
      </c>
      <c r="M21" s="24">
        <v>92</v>
      </c>
      <c r="N21" s="24">
        <v>76</v>
      </c>
      <c r="O21" s="24">
        <v>57</v>
      </c>
      <c r="P21" s="29">
        <v>68</v>
      </c>
      <c r="Q21" s="29">
        <v>61</v>
      </c>
      <c r="R21" s="29">
        <v>65</v>
      </c>
      <c r="S21" s="29">
        <v>63</v>
      </c>
      <c r="T21" s="29">
        <v>89</v>
      </c>
      <c r="U21" s="29">
        <v>89</v>
      </c>
      <c r="V21" s="29">
        <v>73</v>
      </c>
      <c r="W21" s="29">
        <v>81</v>
      </c>
      <c r="X21" s="24">
        <v>1359</v>
      </c>
      <c r="Y21" s="24">
        <v>1217</v>
      </c>
      <c r="Z21" s="24">
        <v>1189</v>
      </c>
      <c r="AA21" s="29">
        <v>1179</v>
      </c>
      <c r="AB21" s="29">
        <v>749</v>
      </c>
      <c r="AC21" s="29">
        <v>1097</v>
      </c>
      <c r="AD21" s="29">
        <v>1090</v>
      </c>
      <c r="AE21" s="29">
        <v>1082</v>
      </c>
      <c r="AF21" s="29">
        <v>817</v>
      </c>
      <c r="AG21" s="29">
        <v>1133</v>
      </c>
      <c r="AH21" s="29">
        <v>1663</v>
      </c>
    </row>
    <row r="22" spans="1:51">
      <c r="A22" s="3" t="s">
        <v>18</v>
      </c>
      <c r="B22" s="24">
        <v>255</v>
      </c>
      <c r="C22" s="24">
        <v>227</v>
      </c>
      <c r="D22" s="24">
        <v>189</v>
      </c>
      <c r="E22" s="29">
        <v>180</v>
      </c>
      <c r="F22" s="29">
        <v>269</v>
      </c>
      <c r="G22" s="29">
        <v>238</v>
      </c>
      <c r="H22" s="29">
        <v>312</v>
      </c>
      <c r="I22" s="29">
        <v>382</v>
      </c>
      <c r="J22" s="29">
        <v>432</v>
      </c>
      <c r="K22" s="29">
        <v>551</v>
      </c>
      <c r="L22" s="29">
        <v>593</v>
      </c>
      <c r="M22" s="24">
        <v>45</v>
      </c>
      <c r="N22" s="24">
        <v>44</v>
      </c>
      <c r="O22" s="24">
        <v>39</v>
      </c>
      <c r="P22" s="29">
        <v>55</v>
      </c>
      <c r="Q22" s="29">
        <v>28</v>
      </c>
      <c r="R22" s="29">
        <v>37</v>
      </c>
      <c r="S22" s="29">
        <v>40</v>
      </c>
      <c r="T22" s="29">
        <v>48</v>
      </c>
      <c r="U22" s="29">
        <v>45</v>
      </c>
      <c r="V22" s="29">
        <v>34</v>
      </c>
      <c r="W22" s="29">
        <v>47</v>
      </c>
      <c r="X22" s="24">
        <v>314</v>
      </c>
      <c r="Y22" s="24">
        <v>284</v>
      </c>
      <c r="Z22" s="24">
        <v>233</v>
      </c>
      <c r="AA22" s="29">
        <v>242</v>
      </c>
      <c r="AB22" s="29">
        <v>250</v>
      </c>
      <c r="AC22" s="29">
        <v>315</v>
      </c>
      <c r="AD22" s="29">
        <v>419</v>
      </c>
      <c r="AE22" s="29">
        <v>531</v>
      </c>
      <c r="AF22" s="29">
        <v>602</v>
      </c>
      <c r="AG22" s="29">
        <v>528</v>
      </c>
      <c r="AH22" s="29">
        <v>793</v>
      </c>
    </row>
    <row r="23" spans="1:51">
      <c r="A23" s="3" t="s">
        <v>19</v>
      </c>
      <c r="B23" s="24" t="s">
        <v>16</v>
      </c>
      <c r="C23" s="24" t="s">
        <v>16</v>
      </c>
      <c r="D23" s="24" t="s">
        <v>16</v>
      </c>
      <c r="E23" s="29">
        <v>1109</v>
      </c>
      <c r="F23" s="29">
        <v>1141</v>
      </c>
      <c r="G23" s="29">
        <v>1042</v>
      </c>
      <c r="H23" s="29">
        <v>712</v>
      </c>
      <c r="I23" s="29">
        <v>679</v>
      </c>
      <c r="J23" s="29">
        <v>1111</v>
      </c>
      <c r="K23" s="29">
        <v>1065</v>
      </c>
      <c r="L23" s="29">
        <v>1274</v>
      </c>
      <c r="M23" s="24" t="s">
        <v>16</v>
      </c>
      <c r="N23" s="24" t="s">
        <v>16</v>
      </c>
      <c r="O23" s="24" t="s">
        <v>16</v>
      </c>
      <c r="P23" s="29">
        <v>258</v>
      </c>
      <c r="Q23" s="29">
        <v>278</v>
      </c>
      <c r="R23" s="29">
        <v>323</v>
      </c>
      <c r="S23" s="29">
        <v>319</v>
      </c>
      <c r="T23" s="29">
        <v>296</v>
      </c>
      <c r="U23" s="29">
        <v>295</v>
      </c>
      <c r="V23" s="29">
        <v>224</v>
      </c>
      <c r="W23" s="29">
        <v>274</v>
      </c>
      <c r="X23" s="24" t="s">
        <v>16</v>
      </c>
      <c r="Y23" s="24" t="s">
        <v>16</v>
      </c>
      <c r="Z23" s="24" t="s">
        <v>16</v>
      </c>
      <c r="AA23" s="29">
        <v>1498</v>
      </c>
      <c r="AB23" s="29">
        <v>977</v>
      </c>
      <c r="AC23" s="29">
        <v>1268</v>
      </c>
      <c r="AD23" s="29">
        <v>743</v>
      </c>
      <c r="AE23" s="29">
        <v>747</v>
      </c>
      <c r="AF23" s="29">
        <v>1325</v>
      </c>
      <c r="AG23" s="29">
        <v>926</v>
      </c>
      <c r="AH23" s="29">
        <v>1602</v>
      </c>
    </row>
    <row r="24" spans="1:51">
      <c r="A24" s="3" t="s">
        <v>117</v>
      </c>
      <c r="B24" s="24" t="s">
        <v>16</v>
      </c>
      <c r="C24" s="24" t="s">
        <v>16</v>
      </c>
      <c r="D24" s="24" t="s">
        <v>16</v>
      </c>
      <c r="E24" s="24" t="s">
        <v>16</v>
      </c>
      <c r="F24" s="24" t="s">
        <v>16</v>
      </c>
      <c r="G24" s="24" t="s">
        <v>16</v>
      </c>
      <c r="H24" s="24" t="s">
        <v>16</v>
      </c>
      <c r="I24" s="29">
        <v>39</v>
      </c>
      <c r="J24" s="29">
        <v>129</v>
      </c>
      <c r="K24" s="29">
        <v>264</v>
      </c>
      <c r="L24" s="29">
        <v>293</v>
      </c>
      <c r="M24" s="24" t="s">
        <v>16</v>
      </c>
      <c r="N24" s="24" t="s">
        <v>16</v>
      </c>
      <c r="O24" s="24" t="s">
        <v>16</v>
      </c>
      <c r="P24" s="24" t="s">
        <v>16</v>
      </c>
      <c r="Q24" s="24" t="s">
        <v>16</v>
      </c>
      <c r="R24" s="24" t="s">
        <v>16</v>
      </c>
      <c r="S24" s="24" t="s">
        <v>16</v>
      </c>
      <c r="T24" s="29">
        <v>15</v>
      </c>
      <c r="U24" s="29">
        <v>37</v>
      </c>
      <c r="V24" s="29">
        <v>25</v>
      </c>
      <c r="W24" s="29">
        <v>27</v>
      </c>
      <c r="X24" s="24" t="s">
        <v>16</v>
      </c>
      <c r="Y24" s="24" t="s">
        <v>16</v>
      </c>
      <c r="Z24" s="24" t="s">
        <v>16</v>
      </c>
      <c r="AA24" s="24" t="s">
        <v>16</v>
      </c>
      <c r="AB24" s="24" t="s">
        <v>16</v>
      </c>
      <c r="AC24" s="24" t="s">
        <v>16</v>
      </c>
      <c r="AD24" s="24" t="s">
        <v>16</v>
      </c>
      <c r="AE24" s="29">
        <v>52</v>
      </c>
      <c r="AF24" s="29">
        <v>167</v>
      </c>
      <c r="AG24" s="29">
        <v>256</v>
      </c>
      <c r="AH24" s="29">
        <v>426</v>
      </c>
    </row>
    <row r="25" spans="1:51">
      <c r="A25" s="3" t="s">
        <v>20</v>
      </c>
      <c r="B25" s="24">
        <v>1583</v>
      </c>
      <c r="C25" s="24">
        <v>1462</v>
      </c>
      <c r="D25" s="24">
        <v>1208</v>
      </c>
      <c r="E25" s="29">
        <v>1138</v>
      </c>
      <c r="F25" s="29">
        <v>1302</v>
      </c>
      <c r="G25" s="29">
        <v>946</v>
      </c>
      <c r="H25" s="29">
        <v>860</v>
      </c>
      <c r="I25" s="29">
        <v>564</v>
      </c>
      <c r="J25" s="29">
        <v>603</v>
      </c>
      <c r="K25" s="29">
        <v>1060</v>
      </c>
      <c r="L25" s="29">
        <v>1271</v>
      </c>
      <c r="M25" s="24">
        <v>178</v>
      </c>
      <c r="N25" s="24">
        <v>179</v>
      </c>
      <c r="O25" s="24">
        <v>142</v>
      </c>
      <c r="P25" s="29">
        <v>130</v>
      </c>
      <c r="Q25" s="29">
        <v>130</v>
      </c>
      <c r="R25" s="29">
        <v>109</v>
      </c>
      <c r="S25" s="29">
        <v>146</v>
      </c>
      <c r="T25" s="29">
        <v>97</v>
      </c>
      <c r="U25" s="29">
        <v>79</v>
      </c>
      <c r="V25" s="29">
        <v>51</v>
      </c>
      <c r="W25" s="29">
        <v>61</v>
      </c>
      <c r="X25" s="24">
        <v>2042</v>
      </c>
      <c r="Y25" s="24">
        <v>1955</v>
      </c>
      <c r="Z25" s="24">
        <v>1587</v>
      </c>
      <c r="AA25" s="29">
        <v>1511</v>
      </c>
      <c r="AB25" s="29">
        <v>1222</v>
      </c>
      <c r="AC25" s="29">
        <v>1308</v>
      </c>
      <c r="AD25" s="29">
        <v>1155</v>
      </c>
      <c r="AE25" s="29">
        <v>791</v>
      </c>
      <c r="AF25" s="29">
        <v>861</v>
      </c>
      <c r="AG25" s="29">
        <v>1039</v>
      </c>
      <c r="AH25" s="29">
        <v>1843</v>
      </c>
    </row>
    <row r="26" spans="1:51">
      <c r="A26" s="3" t="s">
        <v>111</v>
      </c>
      <c r="B26" s="24">
        <v>694</v>
      </c>
      <c r="C26" s="24">
        <v>708</v>
      </c>
      <c r="D26" s="24">
        <v>583</v>
      </c>
      <c r="E26" s="29">
        <v>527</v>
      </c>
      <c r="F26" s="29">
        <v>563</v>
      </c>
      <c r="G26" s="29">
        <v>466</v>
      </c>
      <c r="H26" s="29">
        <v>557</v>
      </c>
      <c r="I26" s="29">
        <v>683</v>
      </c>
      <c r="J26" s="29">
        <v>818</v>
      </c>
      <c r="K26" s="29">
        <v>1891</v>
      </c>
      <c r="L26" s="29">
        <v>2074</v>
      </c>
      <c r="M26" s="24">
        <v>57</v>
      </c>
      <c r="N26" s="24">
        <v>42</v>
      </c>
      <c r="O26" s="24">
        <v>60</v>
      </c>
      <c r="P26" s="29">
        <v>34</v>
      </c>
      <c r="Q26" s="29">
        <v>28</v>
      </c>
      <c r="R26" s="29">
        <v>31</v>
      </c>
      <c r="S26" s="29">
        <v>35</v>
      </c>
      <c r="T26" s="29">
        <v>28</v>
      </c>
      <c r="U26" s="29">
        <v>35</v>
      </c>
      <c r="V26" s="29">
        <v>34</v>
      </c>
      <c r="W26" s="29">
        <v>36</v>
      </c>
      <c r="X26" s="24">
        <v>761</v>
      </c>
      <c r="Y26" s="24">
        <v>777</v>
      </c>
      <c r="Z26" s="24">
        <v>624</v>
      </c>
      <c r="AA26" s="29">
        <v>559</v>
      </c>
      <c r="AB26" s="29">
        <v>546</v>
      </c>
      <c r="AC26" s="29">
        <v>521</v>
      </c>
      <c r="AD26" s="29">
        <v>595</v>
      </c>
      <c r="AE26" s="29">
        <v>750</v>
      </c>
      <c r="AF26" s="29">
        <v>907</v>
      </c>
      <c r="AG26" s="29">
        <v>1867</v>
      </c>
      <c r="AH26" s="29">
        <v>2573</v>
      </c>
    </row>
    <row r="27" spans="1:51">
      <c r="A27" s="3" t="s">
        <v>112</v>
      </c>
      <c r="B27" s="24">
        <v>5552</v>
      </c>
      <c r="C27" s="24">
        <v>5203</v>
      </c>
      <c r="D27" s="24">
        <v>5103</v>
      </c>
      <c r="E27" s="29">
        <v>4500</v>
      </c>
      <c r="F27" s="29">
        <v>4489</v>
      </c>
      <c r="G27" s="29">
        <v>3245</v>
      </c>
      <c r="H27" s="29">
        <v>3230</v>
      </c>
      <c r="I27" s="29">
        <v>3826</v>
      </c>
      <c r="J27" s="29">
        <v>3823</v>
      </c>
      <c r="K27" s="29">
        <v>6785</v>
      </c>
      <c r="L27" s="29">
        <v>7620</v>
      </c>
      <c r="M27" s="24">
        <v>159</v>
      </c>
      <c r="N27" s="24">
        <v>156</v>
      </c>
      <c r="O27" s="24">
        <v>136</v>
      </c>
      <c r="P27" s="29">
        <v>133</v>
      </c>
      <c r="Q27" s="29">
        <v>144</v>
      </c>
      <c r="R27" s="29">
        <v>84</v>
      </c>
      <c r="S27" s="29">
        <v>84</v>
      </c>
      <c r="T27" s="29">
        <v>96</v>
      </c>
      <c r="U27" s="29">
        <v>142</v>
      </c>
      <c r="V27" s="29">
        <v>67</v>
      </c>
      <c r="W27" s="29">
        <v>73</v>
      </c>
      <c r="X27" s="24">
        <v>6559</v>
      </c>
      <c r="Y27" s="24">
        <v>6231</v>
      </c>
      <c r="Z27" s="24">
        <v>6059</v>
      </c>
      <c r="AA27" s="29">
        <v>5352</v>
      </c>
      <c r="AB27" s="29">
        <v>4387</v>
      </c>
      <c r="AC27" s="29">
        <v>3807</v>
      </c>
      <c r="AD27" s="29">
        <v>3759</v>
      </c>
      <c r="AE27" s="29">
        <v>4364</v>
      </c>
      <c r="AF27" s="29">
        <v>4012</v>
      </c>
      <c r="AG27" s="29">
        <v>6738</v>
      </c>
      <c r="AH27" s="29">
        <v>8881</v>
      </c>
    </row>
    <row r="28" spans="1:51">
      <c r="A28" s="31" t="s">
        <v>21</v>
      </c>
      <c r="B28" s="32" t="s">
        <v>16</v>
      </c>
      <c r="C28" s="32" t="s">
        <v>16</v>
      </c>
      <c r="D28" s="32" t="s">
        <v>16</v>
      </c>
      <c r="E28" s="33">
        <v>368</v>
      </c>
      <c r="F28" s="33">
        <v>324</v>
      </c>
      <c r="G28" s="33">
        <v>322</v>
      </c>
      <c r="H28" s="33">
        <v>435</v>
      </c>
      <c r="I28" s="33">
        <v>398</v>
      </c>
      <c r="J28" s="33">
        <v>650</v>
      </c>
      <c r="K28" s="33">
        <v>1740</v>
      </c>
      <c r="L28" s="33">
        <v>1822</v>
      </c>
      <c r="M28" s="32" t="s">
        <v>16</v>
      </c>
      <c r="N28" s="32" t="s">
        <v>16</v>
      </c>
      <c r="O28" s="32" t="s">
        <v>16</v>
      </c>
      <c r="P28" s="33">
        <v>78</v>
      </c>
      <c r="Q28" s="33">
        <v>74</v>
      </c>
      <c r="R28" s="33">
        <v>76</v>
      </c>
      <c r="S28" s="33">
        <v>76</v>
      </c>
      <c r="T28" s="33">
        <v>57</v>
      </c>
      <c r="U28" s="33">
        <v>72</v>
      </c>
      <c r="V28" s="33">
        <v>78</v>
      </c>
      <c r="W28" s="33">
        <v>66</v>
      </c>
      <c r="X28" s="32" t="s">
        <v>16</v>
      </c>
      <c r="Y28" s="32" t="s">
        <v>16</v>
      </c>
      <c r="Z28" s="32" t="s">
        <v>16</v>
      </c>
      <c r="AA28" s="33">
        <v>436</v>
      </c>
      <c r="AB28" s="33">
        <v>278</v>
      </c>
      <c r="AC28" s="33">
        <v>406</v>
      </c>
      <c r="AD28" s="33">
        <v>408</v>
      </c>
      <c r="AE28" s="33">
        <v>530</v>
      </c>
      <c r="AF28" s="33">
        <v>761</v>
      </c>
      <c r="AG28" s="33">
        <v>1668</v>
      </c>
      <c r="AH28" s="33">
        <v>2116</v>
      </c>
    </row>
    <row r="29" spans="1:51">
      <c r="AA29" s="6"/>
      <c r="AB29" s="6"/>
      <c r="AD29" s="173" t="s">
        <v>114</v>
      </c>
      <c r="AE29" s="173"/>
      <c r="AF29" s="173"/>
      <c r="AG29" s="173"/>
      <c r="AH29" s="173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14.25" customHeight="1">
      <c r="A30" s="171"/>
      <c r="B30" s="165" t="s">
        <v>22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7"/>
      <c r="M30" s="165" t="s">
        <v>23</v>
      </c>
      <c r="N30" s="166"/>
      <c r="O30" s="166"/>
      <c r="P30" s="166"/>
      <c r="Q30" s="166"/>
      <c r="R30" s="166"/>
      <c r="S30" s="166"/>
      <c r="T30" s="166"/>
      <c r="U30" s="166"/>
      <c r="V30" s="166"/>
      <c r="W30" s="167"/>
      <c r="X30" s="165" t="s">
        <v>24</v>
      </c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>
      <c r="A31" s="171"/>
      <c r="B31" s="91">
        <v>2015</v>
      </c>
      <c r="C31" s="91">
        <v>2016</v>
      </c>
      <c r="D31" s="91">
        <v>2017</v>
      </c>
      <c r="E31" s="5">
        <v>2018</v>
      </c>
      <c r="F31" s="5">
        <v>2019</v>
      </c>
      <c r="G31" s="5">
        <v>2020</v>
      </c>
      <c r="H31" s="5">
        <v>2021</v>
      </c>
      <c r="I31" s="5">
        <v>2022</v>
      </c>
      <c r="J31" s="5">
        <v>2023</v>
      </c>
      <c r="K31" s="5">
        <v>2024</v>
      </c>
      <c r="L31" s="5">
        <v>2025</v>
      </c>
      <c r="M31" s="91">
        <v>2015</v>
      </c>
      <c r="N31" s="91">
        <v>2016</v>
      </c>
      <c r="O31" s="91">
        <v>2017</v>
      </c>
      <c r="P31" s="5">
        <v>2018</v>
      </c>
      <c r="Q31" s="5">
        <v>2019</v>
      </c>
      <c r="R31" s="5">
        <v>2020</v>
      </c>
      <c r="S31" s="5">
        <v>2021</v>
      </c>
      <c r="T31" s="5">
        <v>2022</v>
      </c>
      <c r="U31" s="5">
        <v>2023</v>
      </c>
      <c r="V31" s="5">
        <v>2024</v>
      </c>
      <c r="W31" s="5">
        <v>2025</v>
      </c>
      <c r="X31" s="91">
        <v>2015</v>
      </c>
      <c r="Y31" s="91">
        <v>2016</v>
      </c>
      <c r="Z31" s="91">
        <v>2017</v>
      </c>
      <c r="AA31" s="5">
        <v>2018</v>
      </c>
      <c r="AB31" s="5">
        <v>2019</v>
      </c>
      <c r="AC31" s="5">
        <v>2020</v>
      </c>
      <c r="AD31" s="5">
        <v>2021</v>
      </c>
      <c r="AE31" s="5">
        <v>2022</v>
      </c>
      <c r="AF31" s="34">
        <v>2023</v>
      </c>
      <c r="AG31" s="34">
        <v>2024</v>
      </c>
      <c r="AH31" s="34">
        <v>2025</v>
      </c>
      <c r="AI31" s="6"/>
      <c r="AK31" s="168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</row>
    <row r="32" spans="1:51">
      <c r="A32" s="30" t="s">
        <v>4</v>
      </c>
      <c r="B32" s="24">
        <v>14442</v>
      </c>
      <c r="C32" s="24">
        <v>10716</v>
      </c>
      <c r="D32" s="24">
        <v>10161</v>
      </c>
      <c r="E32" s="29">
        <v>9819</v>
      </c>
      <c r="F32" s="29">
        <v>9818</v>
      </c>
      <c r="G32" s="29">
        <v>7787</v>
      </c>
      <c r="H32" s="24">
        <v>8112</v>
      </c>
      <c r="I32" s="29">
        <v>9209</v>
      </c>
      <c r="J32" s="29">
        <v>9936</v>
      </c>
      <c r="K32" s="29">
        <v>12954</v>
      </c>
      <c r="L32" s="29">
        <v>48878</v>
      </c>
      <c r="M32" s="24">
        <v>230</v>
      </c>
      <c r="N32" s="24">
        <v>241</v>
      </c>
      <c r="O32" s="24">
        <v>193</v>
      </c>
      <c r="P32" s="29">
        <v>197</v>
      </c>
      <c r="Q32" s="29">
        <v>245</v>
      </c>
      <c r="R32" s="29">
        <v>184</v>
      </c>
      <c r="S32" s="29">
        <v>206</v>
      </c>
      <c r="T32" s="29">
        <v>249</v>
      </c>
      <c r="U32" s="29">
        <v>317</v>
      </c>
      <c r="V32" s="29">
        <v>328</v>
      </c>
      <c r="W32" s="29">
        <v>286</v>
      </c>
      <c r="X32" s="29">
        <v>4249</v>
      </c>
      <c r="Y32" s="29">
        <v>4235</v>
      </c>
      <c r="Z32" s="29">
        <v>4189</v>
      </c>
      <c r="AA32" s="29">
        <v>3739</v>
      </c>
      <c r="AB32" s="29">
        <v>4076</v>
      </c>
      <c r="AC32" s="29">
        <v>2956</v>
      </c>
      <c r="AD32" s="29">
        <v>3098</v>
      </c>
      <c r="AE32" s="29">
        <v>3993</v>
      </c>
      <c r="AF32" s="29">
        <v>4343</v>
      </c>
      <c r="AG32" s="29">
        <v>10145</v>
      </c>
      <c r="AH32" s="4">
        <v>12446</v>
      </c>
      <c r="AK32" s="168"/>
      <c r="AL32" s="152"/>
      <c r="AM32" s="150"/>
      <c r="AN32" s="153"/>
      <c r="AO32" s="153"/>
      <c r="AP32" s="153"/>
      <c r="AQ32" s="153"/>
      <c r="AR32" s="153"/>
      <c r="AS32" s="152"/>
      <c r="AT32" s="150"/>
      <c r="AU32" s="153"/>
      <c r="AV32" s="153"/>
      <c r="AW32" s="153"/>
      <c r="AX32" s="153"/>
      <c r="AY32" s="153"/>
    </row>
    <row r="33" spans="1:51">
      <c r="A33" s="3" t="s">
        <v>115</v>
      </c>
      <c r="B33" s="24" t="s">
        <v>16</v>
      </c>
      <c r="C33" s="24" t="s">
        <v>16</v>
      </c>
      <c r="D33" s="24" t="s">
        <v>16</v>
      </c>
      <c r="E33" s="24" t="s">
        <v>16</v>
      </c>
      <c r="F33" s="24" t="s">
        <v>16</v>
      </c>
      <c r="G33" s="24" t="s">
        <v>16</v>
      </c>
      <c r="H33" s="24" t="s">
        <v>16</v>
      </c>
      <c r="I33" s="29">
        <v>120</v>
      </c>
      <c r="J33" s="29">
        <v>374</v>
      </c>
      <c r="K33" s="29">
        <v>475</v>
      </c>
      <c r="L33" s="29">
        <v>1631</v>
      </c>
      <c r="M33" s="24" t="s">
        <v>16</v>
      </c>
      <c r="N33" s="24" t="s">
        <v>16</v>
      </c>
      <c r="O33" s="24" t="s">
        <v>16</v>
      </c>
      <c r="P33" s="24" t="s">
        <v>16</v>
      </c>
      <c r="Q33" s="24" t="s">
        <v>16</v>
      </c>
      <c r="R33" s="24" t="s">
        <v>16</v>
      </c>
      <c r="S33" s="24" t="s">
        <v>16</v>
      </c>
      <c r="T33" s="29">
        <v>6</v>
      </c>
      <c r="U33" s="29">
        <v>5</v>
      </c>
      <c r="V33" s="29">
        <v>6</v>
      </c>
      <c r="W33" s="29">
        <v>12</v>
      </c>
      <c r="X33" s="24" t="s">
        <v>16</v>
      </c>
      <c r="Y33" s="24" t="s">
        <v>16</v>
      </c>
      <c r="Z33" s="24" t="s">
        <v>16</v>
      </c>
      <c r="AA33" s="24" t="s">
        <v>16</v>
      </c>
      <c r="AB33" s="24" t="s">
        <v>16</v>
      </c>
      <c r="AC33" s="24" t="s">
        <v>16</v>
      </c>
      <c r="AD33" s="24" t="s">
        <v>16</v>
      </c>
      <c r="AE33" s="29">
        <v>17</v>
      </c>
      <c r="AF33" s="29">
        <v>164</v>
      </c>
      <c r="AG33" s="29">
        <v>391</v>
      </c>
      <c r="AH33" s="3">
        <v>351</v>
      </c>
      <c r="AK33" s="151"/>
      <c r="AL33" s="70"/>
      <c r="AM33" s="70"/>
      <c r="AN33" s="70"/>
      <c r="AO33" s="70"/>
      <c r="AP33" s="70"/>
      <c r="AQ33" s="70"/>
      <c r="AR33" s="70"/>
      <c r="AS33" s="9"/>
      <c r="AT33" s="9"/>
      <c r="AU33" s="9"/>
      <c r="AV33" s="9"/>
      <c r="AW33" s="9"/>
      <c r="AX33" s="9"/>
      <c r="AY33" s="9"/>
    </row>
    <row r="34" spans="1:51">
      <c r="A34" s="3" t="s">
        <v>5</v>
      </c>
      <c r="B34" s="24">
        <v>549</v>
      </c>
      <c r="C34" s="24">
        <v>344</v>
      </c>
      <c r="D34" s="24">
        <v>318</v>
      </c>
      <c r="E34" s="29">
        <v>311</v>
      </c>
      <c r="F34" s="29">
        <v>325</v>
      </c>
      <c r="G34" s="29">
        <v>293</v>
      </c>
      <c r="H34" s="24">
        <v>409</v>
      </c>
      <c r="I34" s="29">
        <v>365</v>
      </c>
      <c r="J34" s="29">
        <v>376</v>
      </c>
      <c r="K34" s="29">
        <v>399</v>
      </c>
      <c r="L34" s="29">
        <v>1715</v>
      </c>
      <c r="M34" s="24">
        <v>7</v>
      </c>
      <c r="N34" s="24">
        <v>8</v>
      </c>
      <c r="O34" s="24">
        <v>7</v>
      </c>
      <c r="P34" s="29">
        <v>2</v>
      </c>
      <c r="Q34" s="29">
        <v>9</v>
      </c>
      <c r="R34" s="29">
        <v>4</v>
      </c>
      <c r="S34" s="29">
        <v>8</v>
      </c>
      <c r="T34" s="29">
        <v>10</v>
      </c>
      <c r="U34" s="29">
        <v>16</v>
      </c>
      <c r="V34" s="29">
        <v>11</v>
      </c>
      <c r="W34" s="29">
        <v>9</v>
      </c>
      <c r="X34" s="24">
        <v>118</v>
      </c>
      <c r="Y34" s="24">
        <v>100</v>
      </c>
      <c r="Z34" s="24">
        <v>131</v>
      </c>
      <c r="AA34" s="29">
        <v>123</v>
      </c>
      <c r="AB34" s="29">
        <v>168</v>
      </c>
      <c r="AC34" s="29">
        <v>143</v>
      </c>
      <c r="AD34" s="29">
        <v>217</v>
      </c>
      <c r="AE34" s="29">
        <v>176</v>
      </c>
      <c r="AF34" s="29">
        <v>176</v>
      </c>
      <c r="AG34" s="29">
        <v>274</v>
      </c>
      <c r="AH34" s="3">
        <v>403</v>
      </c>
      <c r="AK34" s="111"/>
      <c r="AL34" s="70"/>
      <c r="AM34" s="70"/>
      <c r="AN34" s="70"/>
      <c r="AO34" s="70"/>
      <c r="AP34" s="70"/>
      <c r="AQ34" s="70"/>
      <c r="AR34" s="70"/>
      <c r="AS34" s="9"/>
      <c r="AT34" s="9"/>
      <c r="AU34" s="9"/>
      <c r="AV34" s="9"/>
      <c r="AW34" s="9"/>
      <c r="AX34" s="9"/>
      <c r="AY34" s="9"/>
    </row>
    <row r="35" spans="1:51">
      <c r="A35" s="3" t="s">
        <v>6</v>
      </c>
      <c r="B35" s="24">
        <v>813</v>
      </c>
      <c r="C35" s="24">
        <v>610</v>
      </c>
      <c r="D35" s="24">
        <v>592</v>
      </c>
      <c r="E35" s="29">
        <v>602</v>
      </c>
      <c r="F35" s="29">
        <v>768</v>
      </c>
      <c r="G35" s="29">
        <v>540</v>
      </c>
      <c r="H35" s="24">
        <v>672</v>
      </c>
      <c r="I35" s="29">
        <v>710</v>
      </c>
      <c r="J35" s="29">
        <v>580</v>
      </c>
      <c r="K35" s="29">
        <v>1187</v>
      </c>
      <c r="L35" s="29">
        <v>2918</v>
      </c>
      <c r="M35" s="24">
        <v>7</v>
      </c>
      <c r="N35" s="24">
        <v>3</v>
      </c>
      <c r="O35" s="24">
        <v>3</v>
      </c>
      <c r="P35" s="29">
        <v>5</v>
      </c>
      <c r="Q35" s="29">
        <v>16</v>
      </c>
      <c r="R35" s="29">
        <v>5</v>
      </c>
      <c r="S35" s="29">
        <v>5</v>
      </c>
      <c r="T35" s="29">
        <v>10</v>
      </c>
      <c r="U35" s="29">
        <v>25</v>
      </c>
      <c r="V35" s="29">
        <v>25</v>
      </c>
      <c r="W35" s="29">
        <v>19</v>
      </c>
      <c r="X35" s="24">
        <v>223</v>
      </c>
      <c r="Y35" s="24">
        <v>140</v>
      </c>
      <c r="Z35" s="24">
        <v>131</v>
      </c>
      <c r="AA35" s="29">
        <v>118</v>
      </c>
      <c r="AB35" s="29">
        <v>196</v>
      </c>
      <c r="AC35" s="29">
        <v>119</v>
      </c>
      <c r="AD35" s="29">
        <v>123</v>
      </c>
      <c r="AE35" s="29">
        <v>136</v>
      </c>
      <c r="AF35" s="29">
        <v>162</v>
      </c>
      <c r="AG35" s="29">
        <v>613</v>
      </c>
      <c r="AH35" s="3">
        <v>694</v>
      </c>
      <c r="AK35" s="111"/>
      <c r="AL35" s="70"/>
      <c r="AM35" s="70"/>
      <c r="AN35" s="70"/>
      <c r="AO35" s="70"/>
      <c r="AP35" s="70"/>
      <c r="AQ35" s="70"/>
      <c r="AR35" s="70"/>
      <c r="AS35" s="9"/>
      <c r="AT35" s="9"/>
      <c r="AU35" s="9"/>
      <c r="AV35" s="9"/>
      <c r="AW35" s="9"/>
      <c r="AX35" s="9"/>
      <c r="AY35" s="9"/>
    </row>
    <row r="36" spans="1:51" ht="13.5" customHeight="1">
      <c r="A36" s="3" t="s">
        <v>7</v>
      </c>
      <c r="B36" s="24">
        <v>1461</v>
      </c>
      <c r="C36" s="24">
        <v>2201</v>
      </c>
      <c r="D36" s="24">
        <v>2113</v>
      </c>
      <c r="E36" s="29">
        <v>2638</v>
      </c>
      <c r="F36" s="29">
        <v>2099</v>
      </c>
      <c r="G36" s="29">
        <v>1628</v>
      </c>
      <c r="H36" s="24">
        <v>1828</v>
      </c>
      <c r="I36" s="29">
        <v>1925</v>
      </c>
      <c r="J36" s="29">
        <v>1155</v>
      </c>
      <c r="K36" s="29">
        <v>1090</v>
      </c>
      <c r="L36" s="25">
        <v>5599</v>
      </c>
      <c r="M36" s="24">
        <v>47</v>
      </c>
      <c r="N36" s="24">
        <v>52</v>
      </c>
      <c r="O36" s="24">
        <v>35</v>
      </c>
      <c r="P36" s="29">
        <v>37</v>
      </c>
      <c r="Q36" s="29">
        <v>44</v>
      </c>
      <c r="R36" s="29">
        <v>24</v>
      </c>
      <c r="S36" s="29">
        <v>43</v>
      </c>
      <c r="T36" s="29">
        <v>46</v>
      </c>
      <c r="U36" s="29">
        <v>33</v>
      </c>
      <c r="V36" s="29">
        <v>49</v>
      </c>
      <c r="W36" s="29">
        <v>37</v>
      </c>
      <c r="X36" s="24">
        <v>354</v>
      </c>
      <c r="Y36" s="24">
        <v>504</v>
      </c>
      <c r="Z36" s="24">
        <v>485</v>
      </c>
      <c r="AA36" s="29">
        <v>580</v>
      </c>
      <c r="AB36" s="29">
        <v>681</v>
      </c>
      <c r="AC36" s="29">
        <v>610</v>
      </c>
      <c r="AD36" s="29">
        <v>658</v>
      </c>
      <c r="AE36" s="29">
        <v>648</v>
      </c>
      <c r="AF36" s="29">
        <v>411</v>
      </c>
      <c r="AG36" s="29">
        <v>1127</v>
      </c>
      <c r="AH36" s="3">
        <v>1505</v>
      </c>
      <c r="AK36" s="111"/>
      <c r="AL36" s="70"/>
      <c r="AM36" s="70"/>
      <c r="AN36" s="70"/>
      <c r="AO36" s="70"/>
      <c r="AP36" s="70"/>
      <c r="AQ36" s="70"/>
      <c r="AR36" s="70"/>
      <c r="AS36" s="9"/>
      <c r="AT36" s="9"/>
      <c r="AU36" s="9"/>
      <c r="AV36" s="9"/>
      <c r="AW36" s="9"/>
      <c r="AX36" s="9"/>
      <c r="AY36" s="9"/>
    </row>
    <row r="37" spans="1:51">
      <c r="A37" s="3" t="s">
        <v>8</v>
      </c>
      <c r="B37" s="24">
        <v>478</v>
      </c>
      <c r="C37" s="24">
        <v>420</v>
      </c>
      <c r="D37" s="24">
        <v>322</v>
      </c>
      <c r="E37" s="29">
        <v>307</v>
      </c>
      <c r="F37" s="29">
        <v>413</v>
      </c>
      <c r="G37" s="29">
        <v>216</v>
      </c>
      <c r="H37" s="24">
        <v>350</v>
      </c>
      <c r="I37" s="29">
        <v>408</v>
      </c>
      <c r="J37" s="29">
        <v>287</v>
      </c>
      <c r="K37" s="29">
        <v>468</v>
      </c>
      <c r="L37" s="29">
        <v>2689</v>
      </c>
      <c r="M37" s="24">
        <v>5</v>
      </c>
      <c r="N37" s="24">
        <v>4</v>
      </c>
      <c r="O37" s="24">
        <v>5</v>
      </c>
      <c r="P37" s="29">
        <v>6</v>
      </c>
      <c r="Q37" s="29">
        <v>7</v>
      </c>
      <c r="R37" s="29">
        <v>6</v>
      </c>
      <c r="S37" s="29">
        <v>8</v>
      </c>
      <c r="T37" s="29">
        <v>6</v>
      </c>
      <c r="U37" s="29">
        <v>16</v>
      </c>
      <c r="V37" s="29">
        <v>9</v>
      </c>
      <c r="W37" s="29">
        <v>16</v>
      </c>
      <c r="X37" s="24">
        <v>77</v>
      </c>
      <c r="Y37" s="24">
        <v>73</v>
      </c>
      <c r="Z37" s="24">
        <v>68</v>
      </c>
      <c r="AA37" s="29">
        <v>61</v>
      </c>
      <c r="AB37" s="29">
        <v>74</v>
      </c>
      <c r="AC37" s="29">
        <v>47</v>
      </c>
      <c r="AD37" s="29">
        <v>73</v>
      </c>
      <c r="AE37" s="29">
        <v>84</v>
      </c>
      <c r="AF37" s="29">
        <v>108</v>
      </c>
      <c r="AG37" s="29">
        <v>548</v>
      </c>
      <c r="AH37" s="3">
        <v>925</v>
      </c>
      <c r="AK37" s="111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</row>
    <row r="38" spans="1:51">
      <c r="A38" s="3" t="s">
        <v>9</v>
      </c>
      <c r="B38" s="24">
        <v>642</v>
      </c>
      <c r="C38" s="24">
        <v>217</v>
      </c>
      <c r="D38" s="24">
        <v>183</v>
      </c>
      <c r="E38" s="29">
        <v>165</v>
      </c>
      <c r="F38" s="29">
        <v>167</v>
      </c>
      <c r="G38" s="29">
        <v>107</v>
      </c>
      <c r="H38" s="24">
        <v>138</v>
      </c>
      <c r="I38" s="29">
        <v>228</v>
      </c>
      <c r="J38" s="29">
        <v>392</v>
      </c>
      <c r="K38" s="29">
        <v>417</v>
      </c>
      <c r="L38" s="29">
        <v>1979</v>
      </c>
      <c r="M38" s="24">
        <v>3</v>
      </c>
      <c r="N38" s="24">
        <v>10</v>
      </c>
      <c r="O38" s="24">
        <v>5</v>
      </c>
      <c r="P38" s="29">
        <v>4</v>
      </c>
      <c r="Q38" s="29">
        <v>7</v>
      </c>
      <c r="R38" s="29">
        <v>3</v>
      </c>
      <c r="S38" s="29">
        <v>5</v>
      </c>
      <c r="T38" s="29">
        <v>10</v>
      </c>
      <c r="U38" s="29">
        <v>9</v>
      </c>
      <c r="V38" s="29">
        <v>13</v>
      </c>
      <c r="W38" s="29">
        <v>8</v>
      </c>
      <c r="X38" s="24">
        <v>91</v>
      </c>
      <c r="Y38" s="24">
        <v>82</v>
      </c>
      <c r="Z38" s="24">
        <v>75</v>
      </c>
      <c r="AA38" s="29">
        <v>55</v>
      </c>
      <c r="AB38" s="29">
        <v>76</v>
      </c>
      <c r="AC38" s="29">
        <v>44</v>
      </c>
      <c r="AD38" s="29">
        <v>71</v>
      </c>
      <c r="AE38" s="29">
        <v>70</v>
      </c>
      <c r="AF38" s="29">
        <v>98</v>
      </c>
      <c r="AG38" s="29">
        <v>440</v>
      </c>
      <c r="AH38" s="3">
        <v>503</v>
      </c>
      <c r="AK38" s="111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</row>
    <row r="39" spans="1:51">
      <c r="A39" s="3" t="s">
        <v>10</v>
      </c>
      <c r="B39" s="24">
        <v>1354</v>
      </c>
      <c r="C39" s="24">
        <v>752</v>
      </c>
      <c r="D39" s="24">
        <v>690</v>
      </c>
      <c r="E39" s="29">
        <v>547</v>
      </c>
      <c r="F39" s="29">
        <v>658</v>
      </c>
      <c r="G39" s="29">
        <v>481</v>
      </c>
      <c r="H39" s="24">
        <v>626</v>
      </c>
      <c r="I39" s="29">
        <v>696</v>
      </c>
      <c r="J39" s="29">
        <v>859</v>
      </c>
      <c r="K39" s="29">
        <v>992</v>
      </c>
      <c r="L39" s="29">
        <v>3068</v>
      </c>
      <c r="M39" s="24">
        <v>25</v>
      </c>
      <c r="N39" s="24">
        <v>21</v>
      </c>
      <c r="O39" s="24">
        <v>23</v>
      </c>
      <c r="P39" s="29">
        <v>18</v>
      </c>
      <c r="Q39" s="29">
        <v>15</v>
      </c>
      <c r="R39" s="29">
        <v>24</v>
      </c>
      <c r="S39" s="29">
        <v>22</v>
      </c>
      <c r="T39" s="29">
        <v>20</v>
      </c>
      <c r="U39" s="29">
        <v>26</v>
      </c>
      <c r="V39" s="29">
        <v>41</v>
      </c>
      <c r="W39" s="29">
        <v>26</v>
      </c>
      <c r="X39" s="24">
        <v>391</v>
      </c>
      <c r="Y39" s="24">
        <v>491</v>
      </c>
      <c r="Z39" s="24">
        <v>459</v>
      </c>
      <c r="AA39" s="29">
        <v>408</v>
      </c>
      <c r="AB39" s="29">
        <v>407</v>
      </c>
      <c r="AC39" s="29">
        <v>270</v>
      </c>
      <c r="AD39" s="29">
        <v>284</v>
      </c>
      <c r="AE39" s="29">
        <v>530</v>
      </c>
      <c r="AF39" s="29">
        <v>454</v>
      </c>
      <c r="AG39" s="29">
        <v>817</v>
      </c>
      <c r="AH39" s="3">
        <v>804</v>
      </c>
      <c r="AK39" s="111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</row>
    <row r="40" spans="1:51">
      <c r="A40" s="3" t="s">
        <v>116</v>
      </c>
      <c r="B40" s="24" t="s">
        <v>16</v>
      </c>
      <c r="C40" s="24" t="s">
        <v>16</v>
      </c>
      <c r="D40" s="24" t="s">
        <v>16</v>
      </c>
      <c r="E40" s="24" t="s">
        <v>16</v>
      </c>
      <c r="F40" s="24" t="s">
        <v>16</v>
      </c>
      <c r="G40" s="24" t="s">
        <v>16</v>
      </c>
      <c r="H40" s="24" t="s">
        <v>16</v>
      </c>
      <c r="I40" s="29">
        <v>271</v>
      </c>
      <c r="J40" s="29">
        <v>504</v>
      </c>
      <c r="K40" s="29">
        <v>465</v>
      </c>
      <c r="L40" s="29">
        <v>1569</v>
      </c>
      <c r="M40" s="24" t="s">
        <v>16</v>
      </c>
      <c r="N40" s="24" t="s">
        <v>16</v>
      </c>
      <c r="O40" s="24" t="s">
        <v>16</v>
      </c>
      <c r="P40" s="24" t="s">
        <v>16</v>
      </c>
      <c r="Q40" s="24" t="s">
        <v>16</v>
      </c>
      <c r="R40" s="24" t="s">
        <v>16</v>
      </c>
      <c r="S40" s="24" t="s">
        <v>16</v>
      </c>
      <c r="T40" s="29">
        <v>8</v>
      </c>
      <c r="U40" s="29">
        <v>14</v>
      </c>
      <c r="V40" s="29">
        <v>12</v>
      </c>
      <c r="W40" s="29">
        <v>14</v>
      </c>
      <c r="X40" s="24" t="s">
        <v>16</v>
      </c>
      <c r="Y40" s="24" t="s">
        <v>16</v>
      </c>
      <c r="Z40" s="24" t="s">
        <v>16</v>
      </c>
      <c r="AA40" s="24" t="s">
        <v>16</v>
      </c>
      <c r="AB40" s="24" t="s">
        <v>16</v>
      </c>
      <c r="AC40" s="24" t="s">
        <v>16</v>
      </c>
      <c r="AD40" s="24" t="s">
        <v>16</v>
      </c>
      <c r="AE40" s="29">
        <v>100</v>
      </c>
      <c r="AF40" s="29">
        <v>172</v>
      </c>
      <c r="AG40" s="29">
        <v>275</v>
      </c>
      <c r="AH40" s="3">
        <v>472</v>
      </c>
      <c r="AK40" s="111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</row>
    <row r="41" spans="1:51">
      <c r="A41" s="3" t="s">
        <v>11</v>
      </c>
      <c r="B41" s="24">
        <v>841</v>
      </c>
      <c r="C41" s="24">
        <v>655</v>
      </c>
      <c r="D41" s="24">
        <v>669</v>
      </c>
      <c r="E41" s="29">
        <v>512</v>
      </c>
      <c r="F41" s="29">
        <v>476</v>
      </c>
      <c r="G41" s="29">
        <v>470</v>
      </c>
      <c r="H41" s="24">
        <v>429</v>
      </c>
      <c r="I41" s="29">
        <v>422</v>
      </c>
      <c r="J41" s="29">
        <v>334</v>
      </c>
      <c r="K41" s="29">
        <v>563</v>
      </c>
      <c r="L41" s="29">
        <v>1678</v>
      </c>
      <c r="M41" s="24">
        <v>12</v>
      </c>
      <c r="N41" s="24">
        <v>13</v>
      </c>
      <c r="O41" s="24">
        <v>14</v>
      </c>
      <c r="P41" s="29">
        <v>19</v>
      </c>
      <c r="Q41" s="29">
        <v>14</v>
      </c>
      <c r="R41" s="29">
        <v>9</v>
      </c>
      <c r="S41" s="29">
        <v>12</v>
      </c>
      <c r="T41" s="29">
        <v>12</v>
      </c>
      <c r="U41" s="29">
        <v>13</v>
      </c>
      <c r="V41" s="29">
        <v>22</v>
      </c>
      <c r="W41" s="29">
        <v>15</v>
      </c>
      <c r="X41" s="24">
        <v>156</v>
      </c>
      <c r="Y41" s="24">
        <v>147</v>
      </c>
      <c r="Z41" s="24">
        <v>130</v>
      </c>
      <c r="AA41" s="29">
        <v>99</v>
      </c>
      <c r="AB41" s="29">
        <v>97</v>
      </c>
      <c r="AC41" s="29">
        <v>87</v>
      </c>
      <c r="AD41" s="29">
        <v>81</v>
      </c>
      <c r="AE41" s="29">
        <v>80</v>
      </c>
      <c r="AF41" s="29">
        <v>98</v>
      </c>
      <c r="AG41" s="29">
        <v>298</v>
      </c>
      <c r="AH41" s="3">
        <v>296</v>
      </c>
      <c r="AK41" s="111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</row>
    <row r="42" spans="1:51">
      <c r="A42" s="3" t="s">
        <v>12</v>
      </c>
      <c r="B42" s="24">
        <v>368</v>
      </c>
      <c r="C42" s="24">
        <v>324</v>
      </c>
      <c r="D42" s="24">
        <v>331</v>
      </c>
      <c r="E42" s="29">
        <v>319</v>
      </c>
      <c r="F42" s="29">
        <v>331</v>
      </c>
      <c r="G42" s="29">
        <v>313</v>
      </c>
      <c r="H42" s="24">
        <v>274</v>
      </c>
      <c r="I42" s="29">
        <v>243</v>
      </c>
      <c r="J42" s="29">
        <v>276</v>
      </c>
      <c r="K42" s="29">
        <v>318</v>
      </c>
      <c r="L42" s="29">
        <v>1853</v>
      </c>
      <c r="M42" s="24">
        <v>6</v>
      </c>
      <c r="N42" s="24">
        <v>6</v>
      </c>
      <c r="O42" s="24">
        <v>4</v>
      </c>
      <c r="P42" s="29">
        <v>8</v>
      </c>
      <c r="Q42" s="29">
        <v>3</v>
      </c>
      <c r="R42" s="29">
        <v>7</v>
      </c>
      <c r="S42" s="29">
        <v>4</v>
      </c>
      <c r="T42" s="29">
        <v>5</v>
      </c>
      <c r="U42" s="29">
        <v>11</v>
      </c>
      <c r="V42" s="29">
        <v>3</v>
      </c>
      <c r="W42" s="29">
        <v>7</v>
      </c>
      <c r="X42" s="24">
        <v>126</v>
      </c>
      <c r="Y42" s="24">
        <v>84</v>
      </c>
      <c r="Z42" s="24">
        <v>82</v>
      </c>
      <c r="AA42" s="29">
        <v>73</v>
      </c>
      <c r="AB42" s="29">
        <v>78</v>
      </c>
      <c r="AC42" s="29">
        <v>86</v>
      </c>
      <c r="AD42" s="29">
        <v>54</v>
      </c>
      <c r="AE42" s="29">
        <v>77</v>
      </c>
      <c r="AF42" s="29">
        <v>128</v>
      </c>
      <c r="AG42" s="29">
        <v>305</v>
      </c>
      <c r="AH42" s="3">
        <v>372</v>
      </c>
      <c r="AK42" s="111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</row>
    <row r="43" spans="1:51">
      <c r="A43" s="3" t="s">
        <v>13</v>
      </c>
      <c r="B43" s="24">
        <v>418</v>
      </c>
      <c r="C43" s="24">
        <v>418</v>
      </c>
      <c r="D43" s="24">
        <v>448</v>
      </c>
      <c r="E43" s="29">
        <v>532</v>
      </c>
      <c r="F43" s="29">
        <v>612</v>
      </c>
      <c r="G43" s="29">
        <v>456</v>
      </c>
      <c r="H43" s="24">
        <v>497</v>
      </c>
      <c r="I43" s="29">
        <v>514</v>
      </c>
      <c r="J43" s="29">
        <v>697</v>
      </c>
      <c r="K43" s="29">
        <v>705</v>
      </c>
      <c r="L43" s="29">
        <v>1932</v>
      </c>
      <c r="M43" s="24">
        <v>14</v>
      </c>
      <c r="N43" s="24">
        <v>6</v>
      </c>
      <c r="O43" s="24">
        <v>6</v>
      </c>
      <c r="P43" s="29">
        <v>10</v>
      </c>
      <c r="Q43" s="29">
        <v>15</v>
      </c>
      <c r="R43" s="29">
        <v>10</v>
      </c>
      <c r="S43" s="29">
        <v>12</v>
      </c>
      <c r="T43" s="29">
        <v>16</v>
      </c>
      <c r="U43" s="29">
        <v>15</v>
      </c>
      <c r="V43" s="29">
        <v>14</v>
      </c>
      <c r="W43" s="29">
        <v>13</v>
      </c>
      <c r="X43" s="24">
        <v>83</v>
      </c>
      <c r="Y43" s="24">
        <v>92</v>
      </c>
      <c r="Z43" s="24">
        <v>99</v>
      </c>
      <c r="AA43" s="29">
        <v>109</v>
      </c>
      <c r="AB43" s="29">
        <v>139</v>
      </c>
      <c r="AC43" s="29">
        <v>119</v>
      </c>
      <c r="AD43" s="29">
        <v>105</v>
      </c>
      <c r="AE43" s="29">
        <v>122</v>
      </c>
      <c r="AF43" s="29">
        <v>187</v>
      </c>
      <c r="AG43" s="29">
        <v>335</v>
      </c>
      <c r="AH43" s="3">
        <v>492</v>
      </c>
      <c r="AK43" s="111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</row>
    <row r="44" spans="1:51">
      <c r="A44" s="3" t="s">
        <v>14</v>
      </c>
      <c r="B44" s="24">
        <v>497</v>
      </c>
      <c r="C44" s="24">
        <v>419</v>
      </c>
      <c r="D44" s="24">
        <v>405</v>
      </c>
      <c r="E44" s="29">
        <v>402</v>
      </c>
      <c r="F44" s="29">
        <v>361</v>
      </c>
      <c r="G44" s="29">
        <v>255</v>
      </c>
      <c r="H44" s="24">
        <v>265</v>
      </c>
      <c r="I44" s="29">
        <v>458</v>
      </c>
      <c r="J44" s="29">
        <v>474</v>
      </c>
      <c r="K44" s="29">
        <v>1030</v>
      </c>
      <c r="L44" s="29">
        <v>2393</v>
      </c>
      <c r="M44" s="24">
        <v>13</v>
      </c>
      <c r="N44" s="24">
        <v>17</v>
      </c>
      <c r="O44" s="24">
        <v>13</v>
      </c>
      <c r="P44" s="29">
        <v>4</v>
      </c>
      <c r="Q44" s="29">
        <v>5</v>
      </c>
      <c r="R44" s="29">
        <v>9</v>
      </c>
      <c r="S44" s="29">
        <v>6</v>
      </c>
      <c r="T44" s="29">
        <v>14</v>
      </c>
      <c r="U44" s="29">
        <v>16</v>
      </c>
      <c r="V44" s="29">
        <v>25</v>
      </c>
      <c r="W44" s="29">
        <v>12</v>
      </c>
      <c r="X44" s="24">
        <v>103</v>
      </c>
      <c r="Y44" s="24">
        <v>85</v>
      </c>
      <c r="Z44" s="24">
        <v>106</v>
      </c>
      <c r="AA44" s="29">
        <v>92</v>
      </c>
      <c r="AB44" s="29">
        <v>79</v>
      </c>
      <c r="AC44" s="29">
        <v>58</v>
      </c>
      <c r="AD44" s="29">
        <v>38</v>
      </c>
      <c r="AE44" s="29">
        <v>147</v>
      </c>
      <c r="AF44" s="29">
        <v>156</v>
      </c>
      <c r="AG44" s="29">
        <v>700</v>
      </c>
      <c r="AH44" s="3">
        <v>831</v>
      </c>
      <c r="AK44" s="111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</row>
    <row r="45" spans="1:51" ht="15.75" customHeight="1">
      <c r="A45" s="3" t="s">
        <v>15</v>
      </c>
      <c r="B45" s="24">
        <v>1957</v>
      </c>
      <c r="C45" s="24">
        <v>1554</v>
      </c>
      <c r="D45" s="24">
        <v>1843</v>
      </c>
      <c r="E45" s="90" t="s">
        <v>16</v>
      </c>
      <c r="F45" s="90" t="s">
        <v>16</v>
      </c>
      <c r="G45" s="90" t="s">
        <v>16</v>
      </c>
      <c r="H45" s="24" t="s">
        <v>16</v>
      </c>
      <c r="I45" s="29" t="s">
        <v>16</v>
      </c>
      <c r="J45" s="29" t="s">
        <v>16</v>
      </c>
      <c r="K45" s="29" t="s">
        <v>16</v>
      </c>
      <c r="L45" s="29" t="s">
        <v>16</v>
      </c>
      <c r="M45" s="24">
        <v>63</v>
      </c>
      <c r="N45" s="24">
        <v>71</v>
      </c>
      <c r="O45" s="24">
        <v>42</v>
      </c>
      <c r="P45" s="90" t="s">
        <v>16</v>
      </c>
      <c r="Q45" s="90" t="s">
        <v>16</v>
      </c>
      <c r="R45" s="90" t="s">
        <v>16</v>
      </c>
      <c r="S45" s="29" t="s">
        <v>16</v>
      </c>
      <c r="T45" s="35" t="s">
        <v>16</v>
      </c>
      <c r="U45" s="35" t="s">
        <v>16</v>
      </c>
      <c r="V45" s="35" t="s">
        <v>16</v>
      </c>
      <c r="W45" s="35" t="s">
        <v>16</v>
      </c>
      <c r="X45" s="24">
        <v>655</v>
      </c>
      <c r="Y45" s="24">
        <v>630</v>
      </c>
      <c r="Z45" s="24">
        <v>623</v>
      </c>
      <c r="AA45" s="90" t="s">
        <v>16</v>
      </c>
      <c r="AB45" s="90" t="s">
        <v>16</v>
      </c>
      <c r="AC45" s="90" t="s">
        <v>16</v>
      </c>
      <c r="AD45" s="29" t="s">
        <v>16</v>
      </c>
      <c r="AE45" s="29" t="s">
        <v>16</v>
      </c>
      <c r="AF45" s="35" t="s">
        <v>16</v>
      </c>
      <c r="AG45" s="35" t="s">
        <v>16</v>
      </c>
      <c r="AH45" s="35" t="s">
        <v>16</v>
      </c>
      <c r="AK45" s="111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</row>
    <row r="46" spans="1:51">
      <c r="A46" s="3" t="s">
        <v>17</v>
      </c>
      <c r="B46" s="24">
        <v>1101</v>
      </c>
      <c r="C46" s="24">
        <v>335</v>
      </c>
      <c r="D46" s="24">
        <v>256</v>
      </c>
      <c r="E46" s="29">
        <v>250</v>
      </c>
      <c r="F46" s="29">
        <v>405</v>
      </c>
      <c r="G46" s="29">
        <v>341</v>
      </c>
      <c r="H46" s="24">
        <v>386</v>
      </c>
      <c r="I46" s="29">
        <v>383</v>
      </c>
      <c r="J46" s="29">
        <v>566</v>
      </c>
      <c r="K46" s="29">
        <v>715</v>
      </c>
      <c r="L46" s="29">
        <v>1662</v>
      </c>
      <c r="M46" s="24">
        <v>3</v>
      </c>
      <c r="N46" s="24">
        <v>8</v>
      </c>
      <c r="O46" s="24">
        <v>8</v>
      </c>
      <c r="P46" s="29">
        <v>5</v>
      </c>
      <c r="Q46" s="29">
        <v>4</v>
      </c>
      <c r="R46" s="29">
        <v>6</v>
      </c>
      <c r="S46" s="29">
        <v>1</v>
      </c>
      <c r="T46" s="29">
        <v>11</v>
      </c>
      <c r="U46" s="35">
        <v>4</v>
      </c>
      <c r="V46" s="35">
        <v>6</v>
      </c>
      <c r="W46" s="35">
        <v>5</v>
      </c>
      <c r="X46" s="24">
        <v>182</v>
      </c>
      <c r="Y46" s="24">
        <v>181</v>
      </c>
      <c r="Z46" s="24">
        <v>217</v>
      </c>
      <c r="AA46" s="29">
        <v>164</v>
      </c>
      <c r="AB46" s="29">
        <v>157</v>
      </c>
      <c r="AC46" s="29">
        <v>160</v>
      </c>
      <c r="AD46" s="29">
        <v>147</v>
      </c>
      <c r="AE46" s="29">
        <v>169</v>
      </c>
      <c r="AF46" s="35">
        <v>114</v>
      </c>
      <c r="AG46" s="35">
        <v>317</v>
      </c>
      <c r="AH46" s="3">
        <v>359</v>
      </c>
      <c r="AK46" s="111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</row>
    <row r="47" spans="1:51">
      <c r="A47" s="3" t="s">
        <v>18</v>
      </c>
      <c r="B47" s="24">
        <v>234</v>
      </c>
      <c r="C47" s="24">
        <v>120</v>
      </c>
      <c r="D47" s="24">
        <v>117</v>
      </c>
      <c r="E47" s="29">
        <v>197</v>
      </c>
      <c r="F47" s="29">
        <v>123</v>
      </c>
      <c r="G47" s="29">
        <v>128</v>
      </c>
      <c r="H47" s="24">
        <v>145</v>
      </c>
      <c r="I47" s="29">
        <v>191</v>
      </c>
      <c r="J47" s="29">
        <v>189</v>
      </c>
      <c r="K47" s="29">
        <v>203</v>
      </c>
      <c r="L47" s="29">
        <v>793</v>
      </c>
      <c r="M47" s="24">
        <v>3</v>
      </c>
      <c r="N47" s="24" t="s">
        <v>16</v>
      </c>
      <c r="O47" s="24">
        <v>1</v>
      </c>
      <c r="P47" s="29">
        <v>4</v>
      </c>
      <c r="Q47" s="29">
        <v>3</v>
      </c>
      <c r="R47" s="29">
        <v>2</v>
      </c>
      <c r="S47" s="29">
        <v>4</v>
      </c>
      <c r="T47" s="29">
        <v>2</v>
      </c>
      <c r="U47" s="35">
        <v>4</v>
      </c>
      <c r="V47" s="35">
        <v>4</v>
      </c>
      <c r="W47" s="35">
        <v>2</v>
      </c>
      <c r="X47" s="24">
        <v>43</v>
      </c>
      <c r="Y47" s="24">
        <v>43</v>
      </c>
      <c r="Z47" s="24">
        <v>38</v>
      </c>
      <c r="AA47" s="29">
        <v>39</v>
      </c>
      <c r="AB47" s="29">
        <v>58</v>
      </c>
      <c r="AC47" s="29">
        <v>39</v>
      </c>
      <c r="AD47" s="29">
        <v>62</v>
      </c>
      <c r="AE47" s="29">
        <v>74</v>
      </c>
      <c r="AF47" s="29">
        <v>104</v>
      </c>
      <c r="AG47" s="29">
        <v>160</v>
      </c>
      <c r="AH47" s="3">
        <v>148</v>
      </c>
      <c r="AK47" s="111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</row>
    <row r="48" spans="1:51">
      <c r="A48" s="3" t="s">
        <v>19</v>
      </c>
      <c r="B48" s="24" t="s">
        <v>16</v>
      </c>
      <c r="C48" s="24" t="s">
        <v>16</v>
      </c>
      <c r="D48" s="24" t="s">
        <v>16</v>
      </c>
      <c r="E48" s="29">
        <v>919</v>
      </c>
      <c r="F48" s="29">
        <v>1026</v>
      </c>
      <c r="G48" s="29">
        <v>925</v>
      </c>
      <c r="H48" s="24">
        <v>681</v>
      </c>
      <c r="I48" s="29">
        <v>694</v>
      </c>
      <c r="J48" s="29">
        <v>1040</v>
      </c>
      <c r="K48" s="29">
        <v>1105</v>
      </c>
      <c r="L48" s="29">
        <v>1602</v>
      </c>
      <c r="M48" s="24"/>
      <c r="N48" s="24"/>
      <c r="O48" s="24"/>
      <c r="P48" s="29">
        <v>30</v>
      </c>
      <c r="Q48" s="29">
        <v>54</v>
      </c>
      <c r="R48" s="29">
        <v>50</v>
      </c>
      <c r="S48" s="29">
        <v>46</v>
      </c>
      <c r="T48" s="29">
        <v>46</v>
      </c>
      <c r="U48" s="29">
        <v>66</v>
      </c>
      <c r="V48" s="29">
        <v>47</v>
      </c>
      <c r="W48" s="29">
        <v>48</v>
      </c>
      <c r="X48" s="90" t="s">
        <v>16</v>
      </c>
      <c r="Y48" s="29" t="s">
        <v>16</v>
      </c>
      <c r="Z48" s="29" t="s">
        <v>16</v>
      </c>
      <c r="AA48" s="29">
        <v>301</v>
      </c>
      <c r="AB48" s="29">
        <v>302</v>
      </c>
      <c r="AC48" s="29">
        <v>218</v>
      </c>
      <c r="AD48" s="29">
        <v>166</v>
      </c>
      <c r="AE48" s="29">
        <v>217</v>
      </c>
      <c r="AF48" s="29">
        <v>339</v>
      </c>
      <c r="AG48" s="29">
        <v>384</v>
      </c>
      <c r="AH48" s="3">
        <v>461</v>
      </c>
      <c r="AK48" s="111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</row>
    <row r="49" spans="1:51">
      <c r="A49" s="3" t="s">
        <v>117</v>
      </c>
      <c r="B49" s="24" t="s">
        <v>16</v>
      </c>
      <c r="C49" s="24" t="s">
        <v>16</v>
      </c>
      <c r="D49" s="24" t="s">
        <v>16</v>
      </c>
      <c r="E49" s="24" t="s">
        <v>16</v>
      </c>
      <c r="F49" s="24" t="s">
        <v>16</v>
      </c>
      <c r="G49" s="24" t="s">
        <v>16</v>
      </c>
      <c r="H49" s="24" t="s">
        <v>16</v>
      </c>
      <c r="I49" s="29">
        <v>37</v>
      </c>
      <c r="J49" s="29">
        <v>141</v>
      </c>
      <c r="K49" s="29">
        <v>142</v>
      </c>
      <c r="L49" s="29">
        <v>426</v>
      </c>
      <c r="M49" s="24" t="s">
        <v>16</v>
      </c>
      <c r="N49" s="24" t="s">
        <v>16</v>
      </c>
      <c r="O49" s="24" t="s">
        <v>16</v>
      </c>
      <c r="P49" s="24" t="s">
        <v>16</v>
      </c>
      <c r="Q49" s="24" t="s">
        <v>16</v>
      </c>
      <c r="R49" s="24" t="s">
        <v>16</v>
      </c>
      <c r="S49" s="24" t="s">
        <v>16</v>
      </c>
      <c r="T49" s="29">
        <v>1</v>
      </c>
      <c r="U49" s="29">
        <v>5</v>
      </c>
      <c r="V49" s="29">
        <v>5</v>
      </c>
      <c r="W49" s="29">
        <v>3</v>
      </c>
      <c r="X49" s="24" t="s">
        <v>16</v>
      </c>
      <c r="Y49" s="24" t="s">
        <v>16</v>
      </c>
      <c r="Z49" s="24" t="s">
        <v>16</v>
      </c>
      <c r="AA49" s="24" t="s">
        <v>16</v>
      </c>
      <c r="AB49" s="24" t="s">
        <v>16</v>
      </c>
      <c r="AC49" s="24" t="s">
        <v>16</v>
      </c>
      <c r="AD49" s="24" t="s">
        <v>16</v>
      </c>
      <c r="AE49" s="29">
        <v>11</v>
      </c>
      <c r="AF49" s="29">
        <v>39</v>
      </c>
      <c r="AG49" s="29">
        <v>93</v>
      </c>
      <c r="AH49" s="3">
        <v>121</v>
      </c>
      <c r="AK49" s="111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</row>
    <row r="50" spans="1:51">
      <c r="A50" s="3" t="s">
        <v>20</v>
      </c>
      <c r="B50" s="24">
        <v>1293</v>
      </c>
      <c r="C50" s="24">
        <v>877</v>
      </c>
      <c r="D50" s="24">
        <v>693</v>
      </c>
      <c r="E50" s="24">
        <v>675</v>
      </c>
      <c r="F50" s="29">
        <v>729</v>
      </c>
      <c r="G50" s="29">
        <v>683</v>
      </c>
      <c r="H50" s="24">
        <v>416</v>
      </c>
      <c r="I50" s="29">
        <v>382</v>
      </c>
      <c r="J50" s="29">
        <v>349</v>
      </c>
      <c r="K50" s="29">
        <v>411</v>
      </c>
      <c r="L50" s="29">
        <v>1843</v>
      </c>
      <c r="M50" s="24">
        <v>11</v>
      </c>
      <c r="N50" s="24">
        <v>11</v>
      </c>
      <c r="O50" s="24">
        <v>14</v>
      </c>
      <c r="P50" s="29">
        <v>12</v>
      </c>
      <c r="Q50" s="29">
        <v>16</v>
      </c>
      <c r="R50" s="29">
        <v>11</v>
      </c>
      <c r="S50" s="29">
        <v>16</v>
      </c>
      <c r="T50" s="29">
        <v>8</v>
      </c>
      <c r="U50" s="29">
        <v>5</v>
      </c>
      <c r="V50" s="29">
        <v>5</v>
      </c>
      <c r="W50" s="29">
        <v>10</v>
      </c>
      <c r="X50" s="24">
        <v>380</v>
      </c>
      <c r="Y50" s="24">
        <v>318</v>
      </c>
      <c r="Z50" s="24">
        <v>269</v>
      </c>
      <c r="AA50" s="29">
        <v>247</v>
      </c>
      <c r="AB50" s="29">
        <v>317</v>
      </c>
      <c r="AC50" s="29">
        <v>176</v>
      </c>
      <c r="AD50" s="29">
        <v>213</v>
      </c>
      <c r="AE50" s="29">
        <v>151</v>
      </c>
      <c r="AF50" s="29">
        <v>164</v>
      </c>
      <c r="AG50" s="29">
        <v>326</v>
      </c>
      <c r="AH50" s="3">
        <v>376</v>
      </c>
      <c r="AK50" s="111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</row>
    <row r="51" spans="1:51">
      <c r="A51" s="3" t="s">
        <v>111</v>
      </c>
      <c r="B51" s="24">
        <v>560</v>
      </c>
      <c r="C51" s="24">
        <v>573</v>
      </c>
      <c r="D51" s="24">
        <v>458</v>
      </c>
      <c r="E51" s="29">
        <v>391</v>
      </c>
      <c r="F51" s="29">
        <v>394</v>
      </c>
      <c r="G51" s="29">
        <v>283</v>
      </c>
      <c r="H51" s="24">
        <v>342</v>
      </c>
      <c r="I51" s="29">
        <v>405</v>
      </c>
      <c r="J51" s="29">
        <v>531</v>
      </c>
      <c r="K51" s="29">
        <v>536</v>
      </c>
      <c r="L51" s="29">
        <v>2571</v>
      </c>
      <c r="M51" s="24">
        <v>3</v>
      </c>
      <c r="N51" s="24">
        <v>1</v>
      </c>
      <c r="O51" s="24">
        <v>8</v>
      </c>
      <c r="P51" s="29">
        <v>5</v>
      </c>
      <c r="Q51" s="29">
        <v>6</v>
      </c>
      <c r="R51" s="29">
        <v>1</v>
      </c>
      <c r="S51" s="29">
        <v>3</v>
      </c>
      <c r="T51" s="29">
        <v>1</v>
      </c>
      <c r="U51" s="29">
        <v>2</v>
      </c>
      <c r="V51" s="29">
        <v>4</v>
      </c>
      <c r="W51" s="29">
        <v>5</v>
      </c>
      <c r="X51" s="24">
        <v>128</v>
      </c>
      <c r="Y51" s="24">
        <v>102</v>
      </c>
      <c r="Z51" s="24">
        <v>87</v>
      </c>
      <c r="AA51" s="29">
        <v>104</v>
      </c>
      <c r="AB51" s="29">
        <v>95</v>
      </c>
      <c r="AC51" s="29">
        <v>73</v>
      </c>
      <c r="AD51" s="29">
        <v>93</v>
      </c>
      <c r="AE51" s="29">
        <v>142</v>
      </c>
      <c r="AF51" s="29">
        <v>158</v>
      </c>
      <c r="AG51" s="29">
        <v>479</v>
      </c>
      <c r="AH51" s="3">
        <v>741</v>
      </c>
      <c r="AK51" s="111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</row>
    <row r="52" spans="1:51">
      <c r="A52" s="3" t="s">
        <v>112</v>
      </c>
      <c r="B52" s="24">
        <v>1876</v>
      </c>
      <c r="C52" s="24">
        <v>896</v>
      </c>
      <c r="D52" s="24">
        <v>722</v>
      </c>
      <c r="E52" s="29">
        <v>684</v>
      </c>
      <c r="F52" s="29">
        <v>628</v>
      </c>
      <c r="G52" s="29">
        <v>419</v>
      </c>
      <c r="H52" s="24">
        <v>492</v>
      </c>
      <c r="I52" s="29">
        <v>475</v>
      </c>
      <c r="J52" s="29">
        <v>414</v>
      </c>
      <c r="K52" s="29">
        <v>1337</v>
      </c>
      <c r="L52" s="29">
        <v>8856</v>
      </c>
      <c r="M52" s="24">
        <v>8</v>
      </c>
      <c r="N52" s="24">
        <v>10</v>
      </c>
      <c r="O52" s="24">
        <v>5</v>
      </c>
      <c r="P52" s="29">
        <v>10</v>
      </c>
      <c r="Q52" s="29">
        <v>12</v>
      </c>
      <c r="R52" s="29">
        <v>5</v>
      </c>
      <c r="S52" s="29">
        <v>6</v>
      </c>
      <c r="T52" s="29">
        <v>9</v>
      </c>
      <c r="U52" s="29">
        <v>14</v>
      </c>
      <c r="V52" s="29">
        <v>4</v>
      </c>
      <c r="W52" s="29">
        <v>5</v>
      </c>
      <c r="X52" s="24">
        <v>1139</v>
      </c>
      <c r="Y52" s="24">
        <v>1159</v>
      </c>
      <c r="Z52" s="24">
        <v>1188</v>
      </c>
      <c r="AA52" s="29">
        <v>1050</v>
      </c>
      <c r="AB52" s="29">
        <v>1028</v>
      </c>
      <c r="AC52" s="29">
        <v>624</v>
      </c>
      <c r="AD52" s="29">
        <v>622</v>
      </c>
      <c r="AE52" s="29">
        <v>900</v>
      </c>
      <c r="AF52" s="29">
        <v>892</v>
      </c>
      <c r="AG52" s="29">
        <v>1641</v>
      </c>
      <c r="AH52" s="29">
        <v>1952</v>
      </c>
      <c r="AK52" s="111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</row>
    <row r="53" spans="1:51">
      <c r="A53" s="31" t="s">
        <v>21</v>
      </c>
      <c r="B53" s="32" t="s">
        <v>16</v>
      </c>
      <c r="C53" s="32" t="s">
        <v>16</v>
      </c>
      <c r="D53" s="32" t="s">
        <v>16</v>
      </c>
      <c r="E53" s="33">
        <v>368</v>
      </c>
      <c r="F53" s="33">
        <v>303</v>
      </c>
      <c r="G53" s="33">
        <v>249</v>
      </c>
      <c r="H53" s="32">
        <v>162</v>
      </c>
      <c r="I53" s="33">
        <v>282</v>
      </c>
      <c r="J53" s="33">
        <v>398</v>
      </c>
      <c r="K53" s="33">
        <v>396</v>
      </c>
      <c r="L53" s="33">
        <v>2101</v>
      </c>
      <c r="M53" s="32" t="s">
        <v>16</v>
      </c>
      <c r="N53" s="32" t="s">
        <v>16</v>
      </c>
      <c r="O53" s="32" t="s">
        <v>16</v>
      </c>
      <c r="P53" s="33">
        <v>18</v>
      </c>
      <c r="Q53" s="33">
        <v>15</v>
      </c>
      <c r="R53" s="33">
        <v>8</v>
      </c>
      <c r="S53" s="33">
        <v>5</v>
      </c>
      <c r="T53" s="33">
        <v>8</v>
      </c>
      <c r="U53" s="33">
        <v>18</v>
      </c>
      <c r="V53" s="33">
        <v>23</v>
      </c>
      <c r="W53" s="33">
        <v>20</v>
      </c>
      <c r="X53" s="32" t="s">
        <v>16</v>
      </c>
      <c r="Y53" s="32" t="s">
        <v>16</v>
      </c>
      <c r="Z53" s="32" t="s">
        <v>16</v>
      </c>
      <c r="AA53" s="33">
        <v>116</v>
      </c>
      <c r="AB53" s="33">
        <v>124</v>
      </c>
      <c r="AC53" s="33">
        <v>83</v>
      </c>
      <c r="AD53" s="33">
        <v>91</v>
      </c>
      <c r="AE53" s="33">
        <v>142</v>
      </c>
      <c r="AF53" s="33">
        <v>219</v>
      </c>
      <c r="AG53" s="33">
        <v>622</v>
      </c>
      <c r="AH53" s="31">
        <v>640</v>
      </c>
      <c r="AK53" s="111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</row>
    <row r="54" spans="1:51">
      <c r="A54" s="2" t="s">
        <v>113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</sheetData>
  <mergeCells count="13">
    <mergeCell ref="B30:L30"/>
    <mergeCell ref="AK31:AK32"/>
    <mergeCell ref="AL31:AR31"/>
    <mergeCell ref="AS31:AY31"/>
    <mergeCell ref="A3:AH3"/>
    <mergeCell ref="A30:A31"/>
    <mergeCell ref="A5:A6"/>
    <mergeCell ref="B5:L5"/>
    <mergeCell ref="M5:W5"/>
    <mergeCell ref="X5:AH5"/>
    <mergeCell ref="AD29:AH29"/>
    <mergeCell ref="X30:AH30"/>
    <mergeCell ref="M30:W3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A5" sqref="A5"/>
    </sheetView>
  </sheetViews>
  <sheetFormatPr defaultRowHeight="11.25"/>
  <cols>
    <col min="1" max="1" width="18.85546875" style="3" customWidth="1"/>
    <col min="2" max="10" width="5.7109375" style="3" customWidth="1"/>
    <col min="11" max="12" width="5.5703125" style="3" customWidth="1"/>
    <col min="13" max="16384" width="9.140625" style="3"/>
  </cols>
  <sheetData>
    <row r="1" spans="1:17">
      <c r="L1" s="148" t="s">
        <v>135</v>
      </c>
    </row>
    <row r="2" spans="1:17">
      <c r="L2" s="97" t="s">
        <v>142</v>
      </c>
    </row>
    <row r="3" spans="1:17" ht="29.25" customHeight="1">
      <c r="A3" s="164" t="s">
        <v>29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7" ht="14.45" customHeight="1">
      <c r="A4" s="10"/>
      <c r="E4" s="7"/>
      <c r="F4" s="7"/>
      <c r="G4" s="7"/>
      <c r="H4" s="7"/>
      <c r="L4" s="7" t="s">
        <v>30</v>
      </c>
    </row>
    <row r="5" spans="1:17">
      <c r="A5" s="1"/>
      <c r="B5" s="91">
        <v>2015</v>
      </c>
      <c r="C5" s="91">
        <v>2016</v>
      </c>
      <c r="D5" s="91">
        <v>2017</v>
      </c>
      <c r="E5" s="91">
        <v>2018</v>
      </c>
      <c r="F5" s="91">
        <v>2019</v>
      </c>
      <c r="G5" s="91">
        <v>2020</v>
      </c>
      <c r="H5" s="91">
        <v>2021</v>
      </c>
      <c r="I5" s="91">
        <v>2022</v>
      </c>
      <c r="J5" s="96">
        <v>2023</v>
      </c>
      <c r="K5" s="135">
        <v>2024</v>
      </c>
      <c r="L5" s="142">
        <v>2025</v>
      </c>
    </row>
    <row r="6" spans="1:17">
      <c r="A6" s="42" t="s">
        <v>4</v>
      </c>
      <c r="B6" s="36">
        <v>107.67020541981832</v>
      </c>
      <c r="C6" s="36">
        <v>102.44914093254708</v>
      </c>
      <c r="D6" s="36">
        <v>94.351986630724326</v>
      </c>
      <c r="E6" s="36">
        <v>86.291365523242703</v>
      </c>
      <c r="F6" s="36">
        <v>89.739080948442805</v>
      </c>
      <c r="G6" s="37">
        <v>72.058224965191854</v>
      </c>
      <c r="H6" s="37">
        <v>73.36460802366193</v>
      </c>
      <c r="I6" s="38">
        <v>75.548830370772407</v>
      </c>
      <c r="J6" s="38">
        <v>79.827844013297366</v>
      </c>
      <c r="K6" s="38">
        <v>157.71812516041607</v>
      </c>
      <c r="L6" s="38">
        <v>176.32348222340701</v>
      </c>
      <c r="M6" s="25"/>
      <c r="O6" s="160"/>
      <c r="P6" s="159"/>
      <c r="Q6" s="29"/>
    </row>
    <row r="7" spans="1:17">
      <c r="A7" s="41" t="s">
        <v>115</v>
      </c>
      <c r="B7" s="39" t="s">
        <v>16</v>
      </c>
      <c r="C7" s="39" t="s">
        <v>16</v>
      </c>
      <c r="D7" s="39" t="s">
        <v>16</v>
      </c>
      <c r="E7" s="39" t="s">
        <v>16</v>
      </c>
      <c r="F7" s="39" t="s">
        <v>16</v>
      </c>
      <c r="G7" s="39" t="s">
        <v>16</v>
      </c>
      <c r="H7" s="39" t="s">
        <v>16</v>
      </c>
      <c r="I7" s="38">
        <v>20.293038015079038</v>
      </c>
      <c r="J7" s="38">
        <v>99.524793744718892</v>
      </c>
      <c r="K7" s="38">
        <v>186.47473868025918</v>
      </c>
      <c r="L7" s="38">
        <v>190.35788625528772</v>
      </c>
      <c r="M7" s="8"/>
      <c r="O7" s="158"/>
      <c r="P7" s="159"/>
      <c r="Q7" s="29"/>
    </row>
    <row r="8" spans="1:17">
      <c r="A8" s="41" t="s">
        <v>5</v>
      </c>
      <c r="B8" s="36">
        <v>69.14172432978441</v>
      </c>
      <c r="C8" s="36">
        <v>68.871639469121206</v>
      </c>
      <c r="D8" s="36">
        <v>78.598423144588523</v>
      </c>
      <c r="E8" s="36">
        <v>76.072956943653892</v>
      </c>
      <c r="F8" s="36">
        <v>103.02835584367345</v>
      </c>
      <c r="G8" s="37">
        <v>76.886504109216872</v>
      </c>
      <c r="H8" s="37">
        <v>101.12517064021897</v>
      </c>
      <c r="I8" s="38">
        <v>82.987446401293226</v>
      </c>
      <c r="J8" s="38">
        <v>74.492905724595801</v>
      </c>
      <c r="K8" s="38">
        <v>116.75482502005137</v>
      </c>
      <c r="L8" s="38">
        <v>136.65008459894023</v>
      </c>
      <c r="M8" s="8"/>
      <c r="O8" s="158"/>
      <c r="P8" s="159"/>
      <c r="Q8" s="29"/>
    </row>
    <row r="9" spans="1:17">
      <c r="A9" s="41" t="s">
        <v>6</v>
      </c>
      <c r="B9" s="36">
        <v>100.28141547640308</v>
      </c>
      <c r="C9" s="36">
        <v>84.352237566793946</v>
      </c>
      <c r="D9" s="36">
        <v>75.026858206282768</v>
      </c>
      <c r="E9" s="36">
        <v>74.102033869260865</v>
      </c>
      <c r="F9" s="36">
        <v>99.355445820447585</v>
      </c>
      <c r="G9" s="37">
        <v>68.131244425625468</v>
      </c>
      <c r="H9" s="37">
        <v>65.425035017389277</v>
      </c>
      <c r="I9" s="38">
        <v>59.948658797818005</v>
      </c>
      <c r="J9" s="38">
        <v>69.395212158726551</v>
      </c>
      <c r="K9" s="38">
        <v>187.99133494073376</v>
      </c>
      <c r="L9" s="38">
        <v>209.94382668912203</v>
      </c>
      <c r="M9" s="8"/>
      <c r="O9" s="158"/>
      <c r="P9" s="159"/>
      <c r="Q9" s="29"/>
    </row>
    <row r="10" spans="1:17">
      <c r="A10" s="41" t="s">
        <v>7</v>
      </c>
      <c r="B10" s="36">
        <v>87.548748735091138</v>
      </c>
      <c r="C10" s="36">
        <v>107.807963318418</v>
      </c>
      <c r="D10" s="36">
        <v>96.682065476854049</v>
      </c>
      <c r="E10" s="36">
        <v>111.28612392205434</v>
      </c>
      <c r="F10" s="36">
        <v>115.85821533411809</v>
      </c>
      <c r="G10" s="37">
        <v>104.02328186196836</v>
      </c>
      <c r="H10" s="37">
        <v>107.42788819375633</v>
      </c>
      <c r="I10" s="38">
        <v>135.43470452315725</v>
      </c>
      <c r="J10" s="38">
        <v>83.962696855481767</v>
      </c>
      <c r="K10" s="38">
        <v>202.78650206019333</v>
      </c>
      <c r="L10" s="38">
        <v>232.25340926458097</v>
      </c>
      <c r="M10" s="8"/>
      <c r="O10" s="158"/>
      <c r="P10" s="159"/>
      <c r="Q10" s="29"/>
    </row>
    <row r="11" spans="1:17">
      <c r="A11" s="41" t="s">
        <v>8</v>
      </c>
      <c r="B11" s="36">
        <v>69.72504523624886</v>
      </c>
      <c r="C11" s="36">
        <v>56.630341618709444</v>
      </c>
      <c r="D11" s="36">
        <v>46.408926146300473</v>
      </c>
      <c r="E11" s="36">
        <v>42.727037206799658</v>
      </c>
      <c r="F11" s="36">
        <v>48.00355257561732</v>
      </c>
      <c r="G11" s="37">
        <v>35.626809173903361</v>
      </c>
      <c r="H11" s="37">
        <v>45.728946574102025</v>
      </c>
      <c r="I11" s="38">
        <v>54.281153088859561</v>
      </c>
      <c r="J11" s="38">
        <v>49.242996293176198</v>
      </c>
      <c r="K11" s="38">
        <v>181.51501120620844</v>
      </c>
      <c r="L11" s="38">
        <v>262.54379803120082</v>
      </c>
      <c r="M11" s="8"/>
      <c r="O11" s="158"/>
      <c r="P11" s="159"/>
      <c r="Q11" s="29"/>
    </row>
    <row r="12" spans="1:17">
      <c r="A12" s="41" t="s">
        <v>9</v>
      </c>
      <c r="B12" s="36">
        <v>79.41106355568958</v>
      </c>
      <c r="C12" s="36">
        <v>70.727945274252349</v>
      </c>
      <c r="D12" s="36">
        <v>62.866722548197821</v>
      </c>
      <c r="E12" s="36">
        <v>59.264869324811507</v>
      </c>
      <c r="F12" s="36">
        <v>60.190899869229931</v>
      </c>
      <c r="G12" s="37">
        <v>51.283607452813008</v>
      </c>
      <c r="H12" s="37">
        <v>48.072213808329003</v>
      </c>
      <c r="I12" s="38">
        <v>53.957254188249571</v>
      </c>
      <c r="J12" s="38">
        <v>64.427952175637827</v>
      </c>
      <c r="K12" s="38">
        <v>172.51799827193511</v>
      </c>
      <c r="L12" s="38">
        <v>181.1258263865829</v>
      </c>
      <c r="M12" s="8"/>
      <c r="O12" s="158"/>
      <c r="P12" s="159"/>
      <c r="Q12" s="29"/>
    </row>
    <row r="13" spans="1:17">
      <c r="A13" s="41" t="s">
        <v>10</v>
      </c>
      <c r="B13" s="36">
        <v>117.481798467125</v>
      </c>
      <c r="C13" s="36">
        <v>125.53717601995562</v>
      </c>
      <c r="D13" s="36">
        <v>124.16417621637892</v>
      </c>
      <c r="E13" s="36">
        <v>113.43662130093611</v>
      </c>
      <c r="F13" s="36">
        <v>108.444097644023</v>
      </c>
      <c r="G13" s="37">
        <v>83.021488640509901</v>
      </c>
      <c r="H13" s="37">
        <v>112.70775577889358</v>
      </c>
      <c r="I13" s="38">
        <v>122.82542972424827</v>
      </c>
      <c r="J13" s="38">
        <v>101.85389660805221</v>
      </c>
      <c r="K13" s="38">
        <v>158.0247882983135</v>
      </c>
      <c r="L13" s="38">
        <v>167.97515086504734</v>
      </c>
      <c r="M13" s="8"/>
      <c r="O13" s="158"/>
      <c r="P13" s="159"/>
      <c r="Q13" s="29"/>
    </row>
    <row r="14" spans="1:17">
      <c r="A14" s="41" t="s">
        <v>116</v>
      </c>
      <c r="B14" s="39" t="s">
        <v>16</v>
      </c>
      <c r="C14" s="39" t="s">
        <v>16</v>
      </c>
      <c r="D14" s="39" t="s">
        <v>16</v>
      </c>
      <c r="E14" s="39" t="s">
        <v>16</v>
      </c>
      <c r="F14" s="39" t="s">
        <v>16</v>
      </c>
      <c r="G14" s="39" t="s">
        <v>16</v>
      </c>
      <c r="H14" s="39" t="s">
        <v>16</v>
      </c>
      <c r="I14" s="38">
        <v>39.642615382193455</v>
      </c>
      <c r="J14" s="38">
        <v>73.028603585704431</v>
      </c>
      <c r="K14" s="38">
        <v>102.15089965858962</v>
      </c>
      <c r="L14" s="38">
        <v>161.98900394212018</v>
      </c>
      <c r="M14" s="8"/>
      <c r="O14" s="158"/>
      <c r="P14" s="159"/>
      <c r="Q14" s="29"/>
    </row>
    <row r="15" spans="1:17">
      <c r="A15" s="41" t="s">
        <v>11</v>
      </c>
      <c r="B15" s="36">
        <v>63.039791787746253</v>
      </c>
      <c r="C15" s="36">
        <v>57.683942657673661</v>
      </c>
      <c r="D15" s="36">
        <v>52.835913366472788</v>
      </c>
      <c r="E15" s="36">
        <v>39.361074796552899</v>
      </c>
      <c r="F15" s="36">
        <v>39.195561901042815</v>
      </c>
      <c r="G15" s="37">
        <v>38.651273966332703</v>
      </c>
      <c r="H15" s="37">
        <v>35.227515892413422</v>
      </c>
      <c r="I15" s="38">
        <v>35.509423654739138</v>
      </c>
      <c r="J15" s="38">
        <v>36.031972428933763</v>
      </c>
      <c r="K15" s="38">
        <v>118.28941005909185</v>
      </c>
      <c r="L15" s="38">
        <v>119.06098273483167</v>
      </c>
      <c r="M15" s="8"/>
      <c r="O15" s="158"/>
      <c r="P15" s="159"/>
      <c r="Q15" s="29"/>
    </row>
    <row r="16" spans="1:17">
      <c r="A16" s="41" t="s">
        <v>12</v>
      </c>
      <c r="B16" s="36">
        <v>69.45727018198258</v>
      </c>
      <c r="C16" s="36">
        <v>50.308365352039587</v>
      </c>
      <c r="D16" s="36">
        <v>50.491523008975641</v>
      </c>
      <c r="E16" s="36">
        <v>47.242896550067464</v>
      </c>
      <c r="F16" s="36">
        <v>44.563279857397504</v>
      </c>
      <c r="G16" s="37">
        <v>43.159656107552941</v>
      </c>
      <c r="H16" s="37">
        <v>46.330486156590077</v>
      </c>
      <c r="I16" s="38">
        <v>47.244358855679273</v>
      </c>
      <c r="J16" s="38">
        <v>54.385164882103304</v>
      </c>
      <c r="K16" s="38">
        <v>148.43659636812276</v>
      </c>
      <c r="L16" s="38">
        <v>165.43453041061605</v>
      </c>
      <c r="M16" s="8"/>
      <c r="O16" s="158"/>
      <c r="P16" s="159"/>
      <c r="Q16" s="29"/>
    </row>
    <row r="17" spans="1:17">
      <c r="A17" s="41" t="s">
        <v>13</v>
      </c>
      <c r="B17" s="36">
        <v>50.185197869302463</v>
      </c>
      <c r="C17" s="36">
        <v>49.790038830961507</v>
      </c>
      <c r="D17" s="36">
        <v>48.062712844567244</v>
      </c>
      <c r="E17" s="36">
        <v>56.545524852772438</v>
      </c>
      <c r="F17" s="36">
        <v>72.721992958107876</v>
      </c>
      <c r="G17" s="37">
        <v>62.665315304180162</v>
      </c>
      <c r="H17" s="37">
        <v>57.594743657728927</v>
      </c>
      <c r="I17" s="38">
        <v>57.0936093783194</v>
      </c>
      <c r="J17" s="38">
        <v>76.510135205703051</v>
      </c>
      <c r="K17" s="38">
        <v>116.16181411971793</v>
      </c>
      <c r="L17" s="38">
        <v>170.85897399540596</v>
      </c>
      <c r="M17" s="8"/>
      <c r="O17" s="158"/>
      <c r="P17" s="159"/>
      <c r="Q17" s="29"/>
    </row>
    <row r="18" spans="1:17">
      <c r="A18" s="41" t="s">
        <v>14</v>
      </c>
      <c r="B18" s="36">
        <v>66.468342425446025</v>
      </c>
      <c r="C18" s="36">
        <v>54.471617207194797</v>
      </c>
      <c r="D18" s="36">
        <v>50.339870865953209</v>
      </c>
      <c r="E18" s="36">
        <v>47.814146412893081</v>
      </c>
      <c r="F18" s="36">
        <v>45.316101595213922</v>
      </c>
      <c r="G18" s="37">
        <v>43.00723508600742</v>
      </c>
      <c r="H18" s="37">
        <v>39.165635031058628</v>
      </c>
      <c r="I18" s="38">
        <v>59.219466284560113</v>
      </c>
      <c r="J18" s="38">
        <v>63.966310218585882</v>
      </c>
      <c r="K18" s="38">
        <v>186.3155901412872</v>
      </c>
      <c r="L18" s="38">
        <v>203.94621284568396</v>
      </c>
      <c r="M18" s="8"/>
      <c r="O18" s="158"/>
      <c r="P18" s="159"/>
      <c r="Q18" s="29"/>
    </row>
    <row r="19" spans="1:17">
      <c r="A19" s="41" t="s">
        <v>15</v>
      </c>
      <c r="B19" s="36">
        <v>79.979221746389484</v>
      </c>
      <c r="C19" s="36">
        <v>73.7613790961815</v>
      </c>
      <c r="D19" s="36">
        <v>67.529501542055627</v>
      </c>
      <c r="E19" s="39" t="s">
        <v>16</v>
      </c>
      <c r="F19" s="39" t="s">
        <v>16</v>
      </c>
      <c r="G19" s="39" t="s">
        <v>16</v>
      </c>
      <c r="H19" s="39" t="s">
        <v>16</v>
      </c>
      <c r="I19" s="40" t="s">
        <v>16</v>
      </c>
      <c r="J19" s="40" t="s">
        <v>16</v>
      </c>
      <c r="K19" s="40" t="s">
        <v>16</v>
      </c>
      <c r="L19" s="40" t="s">
        <v>16</v>
      </c>
      <c r="Q19" s="29"/>
    </row>
    <row r="20" spans="1:17">
      <c r="A20" s="41" t="s">
        <v>17</v>
      </c>
      <c r="B20" s="36">
        <v>136.29412059916586</v>
      </c>
      <c r="C20" s="36">
        <v>116.21979275897864</v>
      </c>
      <c r="D20" s="36">
        <v>115.3539859299886</v>
      </c>
      <c r="E20" s="36">
        <v>111.75132083300468</v>
      </c>
      <c r="F20" s="36">
        <v>103.45134400427085</v>
      </c>
      <c r="G20" s="37">
        <v>93.801016776411643</v>
      </c>
      <c r="H20" s="37">
        <v>93.453639318349161</v>
      </c>
      <c r="I20" s="38">
        <v>90.376192555542318</v>
      </c>
      <c r="J20" s="38">
        <v>87.879926594414258</v>
      </c>
      <c r="K20" s="38">
        <v>156.37994357588803</v>
      </c>
      <c r="L20" s="38">
        <v>154.44626786162368</v>
      </c>
      <c r="M20" s="8"/>
      <c r="O20" s="158"/>
      <c r="P20" s="159"/>
      <c r="Q20" s="29"/>
    </row>
    <row r="21" spans="1:17">
      <c r="A21" s="41" t="s">
        <v>18</v>
      </c>
      <c r="B21" s="36">
        <v>44.687215776164365</v>
      </c>
      <c r="C21" s="36">
        <v>39.780384239958082</v>
      </c>
      <c r="D21" s="36">
        <v>33.693323017352952</v>
      </c>
      <c r="E21" s="36">
        <v>32.342078571486326</v>
      </c>
      <c r="F21" s="36">
        <v>48.764040055398851</v>
      </c>
      <c r="G21" s="37">
        <v>43.57019286217723</v>
      </c>
      <c r="H21" s="37">
        <v>57.735919236331434</v>
      </c>
      <c r="I21" s="38">
        <v>71.187640931029975</v>
      </c>
      <c r="J21" s="38">
        <v>81.188280697204362</v>
      </c>
      <c r="K21" s="38">
        <v>103.94480926787766</v>
      </c>
      <c r="L21" s="38">
        <v>115.34002940878996</v>
      </c>
      <c r="M21" s="8"/>
      <c r="O21" s="158"/>
      <c r="P21" s="159"/>
      <c r="Q21" s="29"/>
    </row>
    <row r="22" spans="1:17">
      <c r="A22" s="41" t="s">
        <v>19</v>
      </c>
      <c r="B22" s="39" t="s">
        <v>16</v>
      </c>
      <c r="C22" s="39" t="s">
        <v>16</v>
      </c>
      <c r="D22" s="39" t="s">
        <v>16</v>
      </c>
      <c r="E22" s="36">
        <v>55.996059573950276</v>
      </c>
      <c r="F22" s="36">
        <v>57.049914425128357</v>
      </c>
      <c r="G22" s="37">
        <v>51.320214993284537</v>
      </c>
      <c r="H22" s="37">
        <v>34.564163855496552</v>
      </c>
      <c r="I22" s="38">
        <v>32.273166929272335</v>
      </c>
      <c r="J22" s="38">
        <v>52.142512856109661</v>
      </c>
      <c r="K22" s="38">
        <v>49.715895829093093</v>
      </c>
      <c r="L22" s="38">
        <v>59.277732929152869</v>
      </c>
      <c r="M22" s="8"/>
      <c r="O22" s="158"/>
      <c r="P22" s="159"/>
      <c r="Q22" s="29"/>
    </row>
    <row r="23" spans="1:17">
      <c r="A23" s="41" t="s">
        <v>117</v>
      </c>
      <c r="B23" s="39" t="s">
        <v>16</v>
      </c>
      <c r="C23" s="39" t="s">
        <v>16</v>
      </c>
      <c r="D23" s="39" t="s">
        <v>16</v>
      </c>
      <c r="E23" s="39" t="s">
        <v>16</v>
      </c>
      <c r="F23" s="39" t="s">
        <v>16</v>
      </c>
      <c r="G23" s="39" t="s">
        <v>16</v>
      </c>
      <c r="H23" s="39" t="s">
        <v>16</v>
      </c>
      <c r="I23" s="38">
        <v>17.6334945969164</v>
      </c>
      <c r="J23" s="38">
        <v>58.238883258126918</v>
      </c>
      <c r="K23" s="38">
        <v>119.14325170817123</v>
      </c>
      <c r="L23" s="38">
        <v>133.7600262954864</v>
      </c>
      <c r="M23" s="8"/>
      <c r="O23" s="158"/>
      <c r="P23" s="159"/>
      <c r="Q23" s="29"/>
    </row>
    <row r="24" spans="1:17">
      <c r="A24" s="41" t="s">
        <v>20</v>
      </c>
      <c r="B24" s="36">
        <v>113.41938303581344</v>
      </c>
      <c r="C24" s="36">
        <v>104.74992924722631</v>
      </c>
      <c r="D24" s="36">
        <v>87.11605473888261</v>
      </c>
      <c r="E24" s="36">
        <v>82.395940732846</v>
      </c>
      <c r="F24" s="36">
        <v>94.755549604020786</v>
      </c>
      <c r="G24" s="37">
        <v>69.21797589370577</v>
      </c>
      <c r="H24" s="37">
        <v>63.230737785071376</v>
      </c>
      <c r="I24" s="38">
        <v>77.091201351556379</v>
      </c>
      <c r="J24" s="38">
        <v>82.75629232596647</v>
      </c>
      <c r="K24" s="38">
        <v>145.79404802676009</v>
      </c>
      <c r="L24" s="38">
        <v>176.77452555302889</v>
      </c>
      <c r="M24" s="8"/>
      <c r="O24" s="158"/>
      <c r="P24" s="159"/>
      <c r="Q24" s="29"/>
    </row>
    <row r="25" spans="1:17">
      <c r="A25" s="41" t="s">
        <v>111</v>
      </c>
      <c r="B25" s="36">
        <v>80.438773807095302</v>
      </c>
      <c r="C25" s="36">
        <v>82.061458004932959</v>
      </c>
      <c r="D25" s="36">
        <v>58.20489320450384</v>
      </c>
      <c r="E25" s="36">
        <v>49.977216269053812</v>
      </c>
      <c r="F25" s="36">
        <v>50.84577384016545</v>
      </c>
      <c r="G25" s="37">
        <v>40.162580885369444</v>
      </c>
      <c r="H25" s="37">
        <v>45.954157221794809</v>
      </c>
      <c r="I25" s="38">
        <v>51.542929675973831</v>
      </c>
      <c r="J25" s="38">
        <v>58.75016563883802</v>
      </c>
      <c r="K25" s="38">
        <v>132.22694366964382</v>
      </c>
      <c r="L25" s="38">
        <v>126.52698672991797</v>
      </c>
      <c r="M25" s="8"/>
      <c r="O25" s="158"/>
      <c r="P25" s="159"/>
      <c r="Q25" s="29"/>
    </row>
    <row r="26" spans="1:17">
      <c r="A26" s="41" t="s">
        <v>112</v>
      </c>
      <c r="B26" s="36">
        <v>331.87718631269621</v>
      </c>
      <c r="C26" s="36">
        <v>311.01530986760775</v>
      </c>
      <c r="D26" s="36">
        <v>287.22595896772015</v>
      </c>
      <c r="E26" s="36">
        <v>246.12698675754771</v>
      </c>
      <c r="F26" s="36">
        <v>238.04991040647724</v>
      </c>
      <c r="G26" s="37">
        <v>166.66324266579011</v>
      </c>
      <c r="H26" s="37">
        <v>161.41449067356567</v>
      </c>
      <c r="I26" s="38">
        <v>179.48613298393116</v>
      </c>
      <c r="J26" s="38">
        <v>174.14559674247974</v>
      </c>
      <c r="K26" s="38">
        <v>304.44070630243863</v>
      </c>
      <c r="L26" s="38">
        <v>324.51728054518901</v>
      </c>
      <c r="M26" s="8"/>
      <c r="O26" s="158"/>
      <c r="P26" s="159"/>
      <c r="Q26" s="29"/>
    </row>
    <row r="27" spans="1:17">
      <c r="A27" s="43" t="s">
        <v>21</v>
      </c>
      <c r="B27" s="44" t="s">
        <v>16</v>
      </c>
      <c r="C27" s="44" t="s">
        <v>16</v>
      </c>
      <c r="D27" s="44" t="s">
        <v>16</v>
      </c>
      <c r="E27" s="45">
        <v>37.526972511492637</v>
      </c>
      <c r="F27" s="45">
        <v>31.652432841157545</v>
      </c>
      <c r="G27" s="46">
        <v>30.4835043533663</v>
      </c>
      <c r="H27" s="46">
        <v>39.781703617162833</v>
      </c>
      <c r="I27" s="47">
        <v>33.808636322707677</v>
      </c>
      <c r="J27" s="47">
        <v>53.846615843745404</v>
      </c>
      <c r="K27" s="47">
        <v>142.38183535095484</v>
      </c>
      <c r="L27" s="47">
        <v>140.79826900042502</v>
      </c>
      <c r="M27" s="8"/>
      <c r="O27" s="158"/>
      <c r="P27" s="159"/>
      <c r="Q27" s="29"/>
    </row>
    <row r="28" spans="1:17" ht="24" customHeight="1">
      <c r="A28" s="174" t="s">
        <v>113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</row>
    <row r="32" spans="1:17">
      <c r="E32" s="9"/>
      <c r="F32" s="9"/>
      <c r="G32" s="9"/>
      <c r="H32" s="123"/>
      <c r="I32" s="115"/>
    </row>
    <row r="33" spans="5:9">
      <c r="E33" s="9"/>
      <c r="F33" s="9"/>
      <c r="G33" s="9"/>
      <c r="H33" s="124"/>
      <c r="I33" s="115"/>
    </row>
    <row r="34" spans="5:9">
      <c r="E34" s="9"/>
      <c r="F34" s="9"/>
      <c r="G34" s="9"/>
      <c r="H34" s="124"/>
      <c r="I34" s="115"/>
    </row>
    <row r="35" spans="5:9">
      <c r="E35" s="9"/>
      <c r="F35" s="9"/>
      <c r="G35" s="9"/>
      <c r="H35" s="124"/>
      <c r="I35" s="115"/>
    </row>
    <row r="36" spans="5:9">
      <c r="E36" s="9"/>
      <c r="F36" s="9"/>
      <c r="G36" s="9"/>
      <c r="H36" s="124"/>
      <c r="I36" s="115"/>
    </row>
    <row r="37" spans="5:9">
      <c r="E37" s="9"/>
      <c r="F37" s="9"/>
      <c r="G37" s="9"/>
      <c r="H37" s="124"/>
      <c r="I37" s="115"/>
    </row>
    <row r="38" spans="5:9">
      <c r="E38" s="9"/>
      <c r="F38" s="9"/>
      <c r="G38" s="9"/>
      <c r="H38" s="124"/>
      <c r="I38" s="115"/>
    </row>
    <row r="39" spans="5:9">
      <c r="E39" s="9"/>
      <c r="F39" s="9"/>
      <c r="G39" s="9"/>
      <c r="H39" s="124"/>
      <c r="I39" s="115"/>
    </row>
    <row r="40" spans="5:9">
      <c r="E40" s="9"/>
      <c r="F40" s="9"/>
      <c r="G40" s="9"/>
      <c r="H40" s="124"/>
      <c r="I40" s="115"/>
    </row>
    <row r="41" spans="5:9">
      <c r="E41" s="9"/>
      <c r="F41" s="9"/>
      <c r="G41" s="9"/>
      <c r="H41" s="124"/>
      <c r="I41" s="115"/>
    </row>
    <row r="42" spans="5:9">
      <c r="E42" s="9"/>
      <c r="F42" s="9"/>
      <c r="G42" s="9"/>
      <c r="H42" s="124"/>
      <c r="I42" s="115"/>
    </row>
    <row r="43" spans="5:9">
      <c r="E43" s="9"/>
      <c r="F43" s="9"/>
      <c r="G43" s="9"/>
      <c r="H43" s="125"/>
      <c r="I43" s="126"/>
    </row>
    <row r="44" spans="5:9">
      <c r="E44" s="9"/>
      <c r="F44" s="9"/>
      <c r="G44" s="9"/>
      <c r="H44" s="124"/>
      <c r="I44" s="115"/>
    </row>
    <row r="45" spans="5:9">
      <c r="E45" s="9"/>
      <c r="F45" s="9"/>
      <c r="G45" s="9"/>
      <c r="H45" s="124"/>
      <c r="I45" s="115"/>
    </row>
    <row r="46" spans="5:9">
      <c r="E46" s="9"/>
      <c r="F46" s="9"/>
      <c r="G46" s="9"/>
      <c r="H46" s="124"/>
      <c r="I46" s="115"/>
    </row>
    <row r="47" spans="5:9">
      <c r="E47" s="9"/>
      <c r="F47" s="9"/>
      <c r="G47" s="9"/>
      <c r="H47" s="124"/>
      <c r="I47" s="115"/>
    </row>
    <row r="48" spans="5:9">
      <c r="E48" s="9"/>
      <c r="F48" s="9"/>
      <c r="G48" s="9"/>
      <c r="H48" s="124"/>
      <c r="I48" s="115"/>
    </row>
    <row r="49" spans="5:9">
      <c r="E49" s="9"/>
      <c r="F49" s="9"/>
      <c r="G49" s="9"/>
      <c r="H49" s="124"/>
      <c r="I49" s="115"/>
    </row>
    <row r="50" spans="5:9">
      <c r="E50" s="9"/>
      <c r="F50" s="9"/>
      <c r="G50" s="9"/>
      <c r="H50" s="124"/>
      <c r="I50" s="115"/>
    </row>
    <row r="51" spans="5:9">
      <c r="E51" s="111"/>
      <c r="F51" s="111"/>
      <c r="G51" s="111"/>
      <c r="H51" s="111"/>
      <c r="I51" s="111"/>
    </row>
  </sheetData>
  <mergeCells count="2">
    <mergeCell ref="A3:L3"/>
    <mergeCell ref="A28:L2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2"/>
  <sheetViews>
    <sheetView topLeftCell="A296" workbookViewId="0">
      <selection activeCell="A325" sqref="A325:A326"/>
    </sheetView>
  </sheetViews>
  <sheetFormatPr defaultRowHeight="11.25"/>
  <cols>
    <col min="1" max="1" width="20.28515625" style="3" customWidth="1"/>
    <col min="2" max="2" width="10.5703125" style="3" customWidth="1"/>
    <col min="3" max="3" width="7.5703125" style="3" customWidth="1"/>
    <col min="4" max="4" width="6" style="3" customWidth="1"/>
    <col min="5" max="5" width="7" style="3" customWidth="1"/>
    <col min="6" max="6" width="6.85546875" style="3" customWidth="1"/>
    <col min="7" max="7" width="7" style="3" customWidth="1"/>
    <col min="8" max="8" width="10.140625" style="3" customWidth="1"/>
    <col min="9" max="9" width="6.7109375" style="3" customWidth="1"/>
    <col min="10" max="10" width="7.5703125" style="3" customWidth="1"/>
    <col min="11" max="11" width="6.85546875" style="3" customWidth="1"/>
    <col min="12" max="12" width="6.42578125" style="3" customWidth="1"/>
    <col min="13" max="13" width="7.140625" style="3" customWidth="1"/>
    <col min="14" max="14" width="7.5703125" style="3" customWidth="1"/>
    <col min="15" max="16384" width="9.140625" style="3"/>
  </cols>
  <sheetData>
    <row r="1" spans="1:14">
      <c r="M1" s="148" t="s">
        <v>135</v>
      </c>
    </row>
    <row r="2" spans="1:14">
      <c r="M2" s="97" t="s">
        <v>142</v>
      </c>
    </row>
    <row r="3" spans="1:14" ht="16.5" customHeight="1">
      <c r="A3" s="164" t="s">
        <v>31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17"/>
    </row>
    <row r="4" spans="1:14">
      <c r="A4" s="10"/>
      <c r="B4" s="10"/>
      <c r="C4" s="10"/>
      <c r="D4" s="10"/>
      <c r="E4" s="10"/>
      <c r="F4" s="11" t="s">
        <v>30</v>
      </c>
      <c r="G4" s="6"/>
    </row>
    <row r="5" spans="1:14">
      <c r="A5" s="175"/>
      <c r="B5" s="176" t="s">
        <v>32</v>
      </c>
      <c r="C5" s="176"/>
      <c r="D5" s="176"/>
      <c r="E5" s="176"/>
      <c r="F5" s="177"/>
    </row>
    <row r="6" spans="1:14" ht="12" customHeight="1">
      <c r="A6" s="175"/>
      <c r="B6" s="179" t="s">
        <v>33</v>
      </c>
      <c r="C6" s="176" t="s">
        <v>73</v>
      </c>
      <c r="D6" s="176"/>
      <c r="E6" s="176"/>
      <c r="F6" s="177"/>
    </row>
    <row r="7" spans="1:14">
      <c r="A7" s="175"/>
      <c r="B7" s="179"/>
      <c r="C7" s="12" t="s">
        <v>34</v>
      </c>
      <c r="D7" s="12" t="s">
        <v>35</v>
      </c>
      <c r="E7" s="12" t="s">
        <v>36</v>
      </c>
      <c r="F7" s="50" t="s">
        <v>37</v>
      </c>
      <c r="G7" s="6"/>
    </row>
    <row r="8" spans="1:14">
      <c r="A8" s="30" t="s">
        <v>4</v>
      </c>
      <c r="B8" s="48">
        <v>13940</v>
      </c>
      <c r="C8" s="48">
        <v>3073</v>
      </c>
      <c r="D8" s="48">
        <v>2874</v>
      </c>
      <c r="E8" s="48">
        <v>3753</v>
      </c>
      <c r="F8" s="48">
        <v>4240</v>
      </c>
      <c r="G8" s="6"/>
    </row>
    <row r="9" spans="1:14">
      <c r="A9" s="3" t="s">
        <v>5</v>
      </c>
      <c r="B9" s="48">
        <v>743</v>
      </c>
      <c r="C9" s="48">
        <v>158</v>
      </c>
      <c r="D9" s="48">
        <v>147</v>
      </c>
      <c r="E9" s="48">
        <v>246</v>
      </c>
      <c r="F9" s="48">
        <v>192</v>
      </c>
      <c r="G9" s="6"/>
    </row>
    <row r="10" spans="1:14">
      <c r="A10" s="3" t="s">
        <v>6</v>
      </c>
      <c r="B10" s="48">
        <v>589</v>
      </c>
      <c r="C10" s="48">
        <v>131</v>
      </c>
      <c r="D10" s="48">
        <v>129</v>
      </c>
      <c r="E10" s="48">
        <v>165</v>
      </c>
      <c r="F10" s="48">
        <v>164</v>
      </c>
      <c r="G10" s="6"/>
    </row>
    <row r="11" spans="1:14">
      <c r="A11" s="3" t="s">
        <v>7</v>
      </c>
      <c r="B11" s="48">
        <v>2248</v>
      </c>
      <c r="C11" s="48">
        <v>532</v>
      </c>
      <c r="D11" s="48">
        <v>516</v>
      </c>
      <c r="E11" s="48">
        <v>623</v>
      </c>
      <c r="F11" s="48">
        <v>577</v>
      </c>
      <c r="H11" s="118"/>
    </row>
    <row r="12" spans="1:14">
      <c r="A12" s="3" t="s">
        <v>8</v>
      </c>
      <c r="B12" s="48">
        <v>303</v>
      </c>
      <c r="C12" s="48">
        <v>72</v>
      </c>
      <c r="D12" s="48">
        <v>51</v>
      </c>
      <c r="E12" s="48">
        <v>89</v>
      </c>
      <c r="F12" s="48">
        <v>91</v>
      </c>
      <c r="H12" s="118"/>
    </row>
    <row r="13" spans="1:14">
      <c r="A13" s="3" t="s">
        <v>9</v>
      </c>
      <c r="B13" s="48">
        <v>319</v>
      </c>
      <c r="C13" s="48">
        <v>73</v>
      </c>
      <c r="D13" s="48">
        <v>63</v>
      </c>
      <c r="E13" s="48">
        <v>101</v>
      </c>
      <c r="F13" s="48">
        <v>82</v>
      </c>
      <c r="H13" s="118"/>
    </row>
    <row r="14" spans="1:14">
      <c r="A14" s="3" t="s">
        <v>10</v>
      </c>
      <c r="B14" s="48">
        <v>1290</v>
      </c>
      <c r="C14" s="48">
        <v>295</v>
      </c>
      <c r="D14" s="48">
        <v>318</v>
      </c>
      <c r="E14" s="48">
        <v>284</v>
      </c>
      <c r="F14" s="48">
        <v>393</v>
      </c>
      <c r="H14" s="118"/>
    </row>
    <row r="15" spans="1:14">
      <c r="A15" s="3" t="s">
        <v>11</v>
      </c>
      <c r="B15" s="48">
        <v>484</v>
      </c>
      <c r="C15" s="48">
        <v>92</v>
      </c>
      <c r="D15" s="48">
        <v>106</v>
      </c>
      <c r="E15" s="48">
        <v>123</v>
      </c>
      <c r="F15" s="48">
        <v>163</v>
      </c>
      <c r="H15" s="118"/>
    </row>
    <row r="16" spans="1:14">
      <c r="A16" s="3" t="s">
        <v>12</v>
      </c>
      <c r="B16" s="48">
        <v>399</v>
      </c>
      <c r="C16" s="48">
        <v>100</v>
      </c>
      <c r="D16" s="48">
        <v>77</v>
      </c>
      <c r="E16" s="48">
        <v>107</v>
      </c>
      <c r="F16" s="48">
        <v>115</v>
      </c>
      <c r="H16" s="118"/>
    </row>
    <row r="17" spans="1:14">
      <c r="A17" s="3" t="s">
        <v>13</v>
      </c>
      <c r="B17" s="48">
        <v>473</v>
      </c>
      <c r="C17" s="48">
        <v>91</v>
      </c>
      <c r="D17" s="48">
        <v>92</v>
      </c>
      <c r="E17" s="48">
        <v>110</v>
      </c>
      <c r="F17" s="48">
        <v>180</v>
      </c>
      <c r="H17" s="118"/>
    </row>
    <row r="18" spans="1:14">
      <c r="A18" s="3" t="s">
        <v>14</v>
      </c>
      <c r="B18" s="48">
        <v>286</v>
      </c>
      <c r="C18" s="48">
        <v>87</v>
      </c>
      <c r="D18" s="48">
        <v>90</v>
      </c>
      <c r="E18" s="48">
        <v>53</v>
      </c>
      <c r="F18" s="48">
        <v>56</v>
      </c>
      <c r="H18" s="118"/>
    </row>
    <row r="19" spans="1:14">
      <c r="A19" s="3" t="s">
        <v>17</v>
      </c>
      <c r="B19" s="48">
        <v>700</v>
      </c>
      <c r="C19" s="48">
        <v>151</v>
      </c>
      <c r="D19" s="48">
        <v>103</v>
      </c>
      <c r="E19" s="48">
        <v>187</v>
      </c>
      <c r="F19" s="48">
        <v>259</v>
      </c>
      <c r="H19" s="118"/>
    </row>
    <row r="20" spans="1:14">
      <c r="A20" s="3" t="s">
        <v>18</v>
      </c>
      <c r="B20" s="48">
        <v>312</v>
      </c>
      <c r="C20" s="48">
        <v>47</v>
      </c>
      <c r="D20" s="48">
        <v>72</v>
      </c>
      <c r="E20" s="48">
        <v>104</v>
      </c>
      <c r="F20" s="48">
        <v>89</v>
      </c>
      <c r="H20" s="118"/>
    </row>
    <row r="21" spans="1:14">
      <c r="A21" s="3" t="s">
        <v>19</v>
      </c>
      <c r="B21" s="48">
        <v>712</v>
      </c>
      <c r="C21" s="48">
        <v>163</v>
      </c>
      <c r="D21" s="48">
        <v>191</v>
      </c>
      <c r="E21" s="48">
        <v>231</v>
      </c>
      <c r="F21" s="48">
        <v>127</v>
      </c>
      <c r="H21" s="118"/>
    </row>
    <row r="22" spans="1:14">
      <c r="A22" s="3" t="s">
        <v>20</v>
      </c>
      <c r="B22" s="48">
        <v>860</v>
      </c>
      <c r="C22" s="48">
        <v>245</v>
      </c>
      <c r="D22" s="48">
        <v>166</v>
      </c>
      <c r="E22" s="48">
        <v>222</v>
      </c>
      <c r="F22" s="48">
        <v>227</v>
      </c>
      <c r="H22" s="118"/>
    </row>
    <row r="23" spans="1:14">
      <c r="A23" s="3" t="s">
        <v>111</v>
      </c>
      <c r="B23" s="48">
        <v>557</v>
      </c>
      <c r="C23" s="48">
        <v>139</v>
      </c>
      <c r="D23" s="48">
        <v>148</v>
      </c>
      <c r="E23" s="48">
        <v>132</v>
      </c>
      <c r="F23" s="48">
        <v>138</v>
      </c>
      <c r="H23" s="118"/>
    </row>
    <row r="24" spans="1:14">
      <c r="A24" s="3" t="s">
        <v>112</v>
      </c>
      <c r="B24" s="48">
        <v>3230</v>
      </c>
      <c r="C24" s="48">
        <v>569</v>
      </c>
      <c r="D24" s="48">
        <v>466</v>
      </c>
      <c r="E24" s="48">
        <v>861</v>
      </c>
      <c r="F24" s="48">
        <v>1334</v>
      </c>
      <c r="H24" s="118"/>
      <c r="N24" s="6"/>
    </row>
    <row r="25" spans="1:14">
      <c r="A25" s="31" t="s">
        <v>21</v>
      </c>
      <c r="B25" s="49">
        <v>435</v>
      </c>
      <c r="C25" s="49">
        <v>128</v>
      </c>
      <c r="D25" s="49">
        <v>139</v>
      </c>
      <c r="E25" s="49">
        <v>115</v>
      </c>
      <c r="F25" s="49">
        <v>53</v>
      </c>
      <c r="H25" s="118"/>
      <c r="I25" s="4"/>
      <c r="J25" s="4"/>
      <c r="K25" s="4"/>
      <c r="L25" s="4"/>
      <c r="M25" s="4"/>
      <c r="N25" s="119"/>
    </row>
    <row r="26" spans="1:14">
      <c r="E26" s="4"/>
      <c r="F26" s="4"/>
      <c r="K26" s="4"/>
      <c r="L26" s="4"/>
      <c r="M26" s="11" t="s">
        <v>30</v>
      </c>
      <c r="N26" s="6"/>
    </row>
    <row r="27" spans="1:14">
      <c r="A27" s="175"/>
      <c r="B27" s="176" t="s">
        <v>38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7"/>
      <c r="N27" s="6"/>
    </row>
    <row r="28" spans="1:14">
      <c r="A28" s="175"/>
      <c r="B28" s="94" t="s">
        <v>39</v>
      </c>
      <c r="C28" s="94" t="s">
        <v>40</v>
      </c>
      <c r="D28" s="94" t="s">
        <v>41</v>
      </c>
      <c r="E28" s="94" t="s">
        <v>42</v>
      </c>
      <c r="F28" s="94" t="s">
        <v>43</v>
      </c>
      <c r="G28" s="94" t="s">
        <v>44</v>
      </c>
      <c r="H28" s="94" t="s">
        <v>45</v>
      </c>
      <c r="I28" s="94" t="s">
        <v>46</v>
      </c>
      <c r="J28" s="94" t="s">
        <v>47</v>
      </c>
      <c r="K28" s="94" t="s">
        <v>48</v>
      </c>
      <c r="L28" s="94" t="s">
        <v>49</v>
      </c>
      <c r="M28" s="95" t="s">
        <v>50</v>
      </c>
      <c r="N28" s="6"/>
    </row>
    <row r="29" spans="1:14">
      <c r="A29" s="30" t="s">
        <v>4</v>
      </c>
      <c r="B29" s="48">
        <v>837</v>
      </c>
      <c r="C29" s="48">
        <v>807</v>
      </c>
      <c r="D29" s="48">
        <v>885</v>
      </c>
      <c r="E29" s="48">
        <v>882</v>
      </c>
      <c r="F29" s="48">
        <v>1074</v>
      </c>
      <c r="G29" s="48">
        <v>1209</v>
      </c>
      <c r="H29" s="48">
        <v>1240</v>
      </c>
      <c r="I29" s="48">
        <v>1317</v>
      </c>
      <c r="J29" s="48">
        <v>1429</v>
      </c>
      <c r="K29" s="48">
        <v>1539</v>
      </c>
      <c r="L29" s="48">
        <v>1298</v>
      </c>
      <c r="M29" s="48">
        <v>1423</v>
      </c>
      <c r="N29" s="6"/>
    </row>
    <row r="30" spans="1:14">
      <c r="A30" s="3" t="s">
        <v>5</v>
      </c>
      <c r="B30" s="48">
        <v>43</v>
      </c>
      <c r="C30" s="48">
        <v>30</v>
      </c>
      <c r="D30" s="48">
        <v>40</v>
      </c>
      <c r="E30" s="48">
        <v>38</v>
      </c>
      <c r="F30" s="48">
        <v>69</v>
      </c>
      <c r="G30" s="48">
        <v>81</v>
      </c>
      <c r="H30" s="48">
        <v>80</v>
      </c>
      <c r="I30" s="48">
        <v>85</v>
      </c>
      <c r="J30" s="48">
        <v>70</v>
      </c>
      <c r="K30" s="48">
        <v>66</v>
      </c>
      <c r="L30" s="48">
        <v>56</v>
      </c>
      <c r="M30" s="48">
        <v>85</v>
      </c>
      <c r="N30" s="6"/>
    </row>
    <row r="31" spans="1:14">
      <c r="A31" s="3" t="s">
        <v>6</v>
      </c>
      <c r="B31" s="48">
        <v>49</v>
      </c>
      <c r="C31" s="48">
        <v>31</v>
      </c>
      <c r="D31" s="48">
        <v>47</v>
      </c>
      <c r="E31" s="48">
        <v>32</v>
      </c>
      <c r="F31" s="48">
        <v>50</v>
      </c>
      <c r="G31" s="48">
        <v>61</v>
      </c>
      <c r="H31" s="48">
        <v>44</v>
      </c>
      <c r="I31" s="48">
        <v>60</v>
      </c>
      <c r="J31" s="48">
        <v>63</v>
      </c>
      <c r="K31" s="48">
        <v>49</v>
      </c>
      <c r="L31" s="48">
        <v>52</v>
      </c>
      <c r="M31" s="48">
        <v>51</v>
      </c>
      <c r="N31" s="6"/>
    </row>
    <row r="32" spans="1:14">
      <c r="A32" s="3" t="s">
        <v>7</v>
      </c>
      <c r="B32" s="48">
        <v>147</v>
      </c>
      <c r="C32" s="48">
        <v>181</v>
      </c>
      <c r="D32" s="48">
        <v>186</v>
      </c>
      <c r="E32" s="48">
        <v>168</v>
      </c>
      <c r="F32" s="48">
        <v>162</v>
      </c>
      <c r="G32" s="48">
        <v>218</v>
      </c>
      <c r="H32" s="48">
        <v>215</v>
      </c>
      <c r="I32" s="48">
        <v>190</v>
      </c>
      <c r="J32" s="48">
        <v>194</v>
      </c>
      <c r="K32" s="48">
        <v>213</v>
      </c>
      <c r="L32" s="48">
        <v>170</v>
      </c>
      <c r="M32" s="48">
        <v>204</v>
      </c>
      <c r="N32" s="6"/>
    </row>
    <row r="33" spans="1:14">
      <c r="A33" s="3" t="s">
        <v>8</v>
      </c>
      <c r="B33" s="48">
        <v>25</v>
      </c>
      <c r="C33" s="48">
        <v>20</v>
      </c>
      <c r="D33" s="48">
        <v>15</v>
      </c>
      <c r="E33" s="48">
        <v>18</v>
      </c>
      <c r="F33" s="48">
        <v>18</v>
      </c>
      <c r="G33" s="48">
        <v>35</v>
      </c>
      <c r="H33" s="48">
        <v>29</v>
      </c>
      <c r="I33" s="48">
        <v>25</v>
      </c>
      <c r="J33" s="48">
        <v>36</v>
      </c>
      <c r="K33" s="48">
        <v>24</v>
      </c>
      <c r="L33" s="48">
        <v>31</v>
      </c>
      <c r="M33" s="48">
        <v>27</v>
      </c>
      <c r="N33" s="6"/>
    </row>
    <row r="34" spans="1:14">
      <c r="A34" s="3" t="s">
        <v>9</v>
      </c>
      <c r="B34" s="48">
        <v>23</v>
      </c>
      <c r="C34" s="48">
        <v>24</v>
      </c>
      <c r="D34" s="48">
        <v>20</v>
      </c>
      <c r="E34" s="48">
        <v>20</v>
      </c>
      <c r="F34" s="48">
        <v>23</v>
      </c>
      <c r="G34" s="48">
        <v>34</v>
      </c>
      <c r="H34" s="48">
        <v>30</v>
      </c>
      <c r="I34" s="48">
        <v>37</v>
      </c>
      <c r="J34" s="48">
        <v>27</v>
      </c>
      <c r="K34" s="48">
        <v>34</v>
      </c>
      <c r="L34" s="48">
        <v>21</v>
      </c>
      <c r="M34" s="48">
        <v>26</v>
      </c>
      <c r="N34" s="6"/>
    </row>
    <row r="35" spans="1:14">
      <c r="A35" s="3" t="s">
        <v>10</v>
      </c>
      <c r="B35" s="48">
        <v>87</v>
      </c>
      <c r="C35" s="48">
        <v>96</v>
      </c>
      <c r="D35" s="48">
        <v>86</v>
      </c>
      <c r="E35" s="48">
        <v>121</v>
      </c>
      <c r="F35" s="48">
        <v>111</v>
      </c>
      <c r="G35" s="48">
        <v>103</v>
      </c>
      <c r="H35" s="48">
        <v>86</v>
      </c>
      <c r="I35" s="48">
        <v>95</v>
      </c>
      <c r="J35" s="48">
        <v>140</v>
      </c>
      <c r="K35" s="48">
        <v>129</v>
      </c>
      <c r="L35" s="48">
        <v>124</v>
      </c>
      <c r="M35" s="48">
        <v>112</v>
      </c>
      <c r="N35" s="6"/>
    </row>
    <row r="36" spans="1:14">
      <c r="A36" s="3" t="s">
        <v>11</v>
      </c>
      <c r="B36" s="48">
        <v>22</v>
      </c>
      <c r="C36" s="48">
        <v>24</v>
      </c>
      <c r="D36" s="48">
        <v>32</v>
      </c>
      <c r="E36" s="48">
        <v>34</v>
      </c>
      <c r="F36" s="48">
        <v>40</v>
      </c>
      <c r="G36" s="48">
        <v>27</v>
      </c>
      <c r="H36" s="48">
        <v>28</v>
      </c>
      <c r="I36" s="48">
        <v>68</v>
      </c>
      <c r="J36" s="48">
        <v>69</v>
      </c>
      <c r="K36" s="48">
        <v>55</v>
      </c>
      <c r="L36" s="48">
        <v>39</v>
      </c>
      <c r="M36" s="48">
        <v>46</v>
      </c>
      <c r="N36" s="6"/>
    </row>
    <row r="37" spans="1:14">
      <c r="A37" s="3" t="s">
        <v>12</v>
      </c>
      <c r="B37" s="48">
        <v>27</v>
      </c>
      <c r="C37" s="48">
        <v>23</v>
      </c>
      <c r="D37" s="48">
        <v>19</v>
      </c>
      <c r="E37" s="48">
        <v>22</v>
      </c>
      <c r="F37" s="48">
        <v>38</v>
      </c>
      <c r="G37" s="48">
        <v>33</v>
      </c>
      <c r="H37" s="48">
        <v>38</v>
      </c>
      <c r="I37" s="48">
        <v>48</v>
      </c>
      <c r="J37" s="48">
        <v>38</v>
      </c>
      <c r="K37" s="48">
        <v>40</v>
      </c>
      <c r="L37" s="48">
        <v>29</v>
      </c>
      <c r="M37" s="48">
        <v>44</v>
      </c>
      <c r="N37" s="6"/>
    </row>
    <row r="38" spans="1:14">
      <c r="A38" s="3" t="s">
        <v>13</v>
      </c>
      <c r="B38" s="48">
        <v>19</v>
      </c>
      <c r="C38" s="48">
        <v>27</v>
      </c>
      <c r="D38" s="48">
        <v>18</v>
      </c>
      <c r="E38" s="48">
        <v>43</v>
      </c>
      <c r="F38" s="48">
        <v>31</v>
      </c>
      <c r="G38" s="48">
        <v>34</v>
      </c>
      <c r="H38" s="48">
        <v>26</v>
      </c>
      <c r="I38" s="48">
        <v>50</v>
      </c>
      <c r="J38" s="48">
        <v>47</v>
      </c>
      <c r="K38" s="48">
        <v>65</v>
      </c>
      <c r="L38" s="48">
        <v>68</v>
      </c>
      <c r="M38" s="48">
        <v>45</v>
      </c>
      <c r="N38" s="6"/>
    </row>
    <row r="39" spans="1:14">
      <c r="A39" s="3" t="s">
        <v>14</v>
      </c>
      <c r="B39" s="48">
        <v>12</v>
      </c>
      <c r="C39" s="48">
        <v>17</v>
      </c>
      <c r="D39" s="48">
        <v>20</v>
      </c>
      <c r="E39" s="48">
        <v>20</v>
      </c>
      <c r="F39" s="48">
        <v>16</v>
      </c>
      <c r="G39" s="48">
        <v>18</v>
      </c>
      <c r="H39" s="48">
        <v>21</v>
      </c>
      <c r="I39" s="48">
        <v>14</v>
      </c>
      <c r="J39" s="48">
        <v>23</v>
      </c>
      <c r="K39" s="48">
        <v>48</v>
      </c>
      <c r="L39" s="48">
        <v>19</v>
      </c>
      <c r="M39" s="48">
        <v>58</v>
      </c>
      <c r="N39" s="6"/>
    </row>
    <row r="40" spans="1:14">
      <c r="A40" s="3" t="s">
        <v>17</v>
      </c>
      <c r="B40" s="48">
        <v>44</v>
      </c>
      <c r="C40" s="48">
        <v>21</v>
      </c>
      <c r="D40" s="48">
        <v>32</v>
      </c>
      <c r="E40" s="48">
        <v>28</v>
      </c>
      <c r="F40" s="48">
        <v>43</v>
      </c>
      <c r="G40" s="48">
        <v>53</v>
      </c>
      <c r="H40" s="48">
        <v>57</v>
      </c>
      <c r="I40" s="48">
        <v>78</v>
      </c>
      <c r="J40" s="48">
        <v>95</v>
      </c>
      <c r="K40" s="48">
        <v>78</v>
      </c>
      <c r="L40" s="48">
        <v>86</v>
      </c>
      <c r="M40" s="48">
        <v>85</v>
      </c>
      <c r="N40" s="6"/>
    </row>
    <row r="41" spans="1:14">
      <c r="A41" s="3" t="s">
        <v>18</v>
      </c>
      <c r="B41" s="48">
        <v>17</v>
      </c>
      <c r="C41" s="48">
        <v>14</v>
      </c>
      <c r="D41" s="48">
        <v>16</v>
      </c>
      <c r="E41" s="48">
        <v>17</v>
      </c>
      <c r="F41" s="48">
        <v>39</v>
      </c>
      <c r="G41" s="48">
        <v>30</v>
      </c>
      <c r="H41" s="48">
        <v>36</v>
      </c>
      <c r="I41" s="48">
        <v>38</v>
      </c>
      <c r="J41" s="48">
        <v>35</v>
      </c>
      <c r="K41" s="48">
        <v>25</v>
      </c>
      <c r="L41" s="48">
        <v>29</v>
      </c>
      <c r="M41" s="48">
        <v>16</v>
      </c>
      <c r="N41" s="6"/>
    </row>
    <row r="42" spans="1:14">
      <c r="A42" s="3" t="s">
        <v>19</v>
      </c>
      <c r="B42" s="48">
        <v>66</v>
      </c>
      <c r="C42" s="48">
        <v>81</v>
      </c>
      <c r="D42" s="48">
        <v>68</v>
      </c>
      <c r="E42" s="48">
        <v>50</v>
      </c>
      <c r="F42" s="48">
        <v>72</v>
      </c>
      <c r="G42" s="48">
        <v>84</v>
      </c>
      <c r="H42" s="48">
        <v>76</v>
      </c>
      <c r="I42" s="48">
        <v>71</v>
      </c>
      <c r="J42" s="48">
        <v>52</v>
      </c>
      <c r="K42" s="48">
        <v>59</v>
      </c>
      <c r="L42" s="48">
        <v>16</v>
      </c>
      <c r="M42" s="48">
        <v>17</v>
      </c>
      <c r="N42" s="6"/>
    </row>
    <row r="43" spans="1:14">
      <c r="A43" s="3" t="s">
        <v>20</v>
      </c>
      <c r="B43" s="48">
        <v>64</v>
      </c>
      <c r="C43" s="48">
        <v>64</v>
      </c>
      <c r="D43" s="48">
        <v>79</v>
      </c>
      <c r="E43" s="48">
        <v>32</v>
      </c>
      <c r="F43" s="48">
        <v>55</v>
      </c>
      <c r="G43" s="48">
        <v>62</v>
      </c>
      <c r="H43" s="48">
        <v>89</v>
      </c>
      <c r="I43" s="48">
        <v>71</v>
      </c>
      <c r="J43" s="48">
        <v>64</v>
      </c>
      <c r="K43" s="48">
        <v>85</v>
      </c>
      <c r="L43" s="48">
        <v>78</v>
      </c>
      <c r="M43" s="48">
        <v>117</v>
      </c>
      <c r="N43" s="6"/>
    </row>
    <row r="44" spans="1:14">
      <c r="A44" s="3" t="s">
        <v>111</v>
      </c>
      <c r="B44" s="48">
        <v>46</v>
      </c>
      <c r="C44" s="48">
        <v>44</v>
      </c>
      <c r="D44" s="48">
        <v>56</v>
      </c>
      <c r="E44" s="48">
        <v>39</v>
      </c>
      <c r="F44" s="48">
        <v>53</v>
      </c>
      <c r="G44" s="48">
        <v>39</v>
      </c>
      <c r="H44" s="48">
        <v>39</v>
      </c>
      <c r="I44" s="48">
        <v>54</v>
      </c>
      <c r="J44" s="48">
        <v>41</v>
      </c>
      <c r="K44" s="48">
        <v>48</v>
      </c>
      <c r="L44" s="48">
        <v>49</v>
      </c>
      <c r="M44" s="48">
        <v>49</v>
      </c>
      <c r="N44" s="6"/>
    </row>
    <row r="45" spans="1:14">
      <c r="A45" s="3" t="s">
        <v>112</v>
      </c>
      <c r="B45" s="48">
        <v>67</v>
      </c>
      <c r="C45" s="48">
        <v>72</v>
      </c>
      <c r="D45" s="48">
        <v>108</v>
      </c>
      <c r="E45" s="48">
        <v>151</v>
      </c>
      <c r="F45" s="48">
        <v>207</v>
      </c>
      <c r="G45" s="48">
        <v>252</v>
      </c>
      <c r="H45" s="48">
        <v>303</v>
      </c>
      <c r="I45" s="48">
        <v>306</v>
      </c>
      <c r="J45" s="48">
        <v>407</v>
      </c>
      <c r="K45" s="48">
        <v>504</v>
      </c>
      <c r="L45" s="48">
        <v>423</v>
      </c>
      <c r="M45" s="48">
        <v>430</v>
      </c>
      <c r="N45" s="6"/>
    </row>
    <row r="46" spans="1:14">
      <c r="A46" s="31" t="s">
        <v>21</v>
      </c>
      <c r="B46" s="49">
        <v>79</v>
      </c>
      <c r="C46" s="49">
        <v>38</v>
      </c>
      <c r="D46" s="49">
        <v>43</v>
      </c>
      <c r="E46" s="49">
        <v>49</v>
      </c>
      <c r="F46" s="49">
        <v>47</v>
      </c>
      <c r="G46" s="49">
        <v>45</v>
      </c>
      <c r="H46" s="49">
        <v>43</v>
      </c>
      <c r="I46" s="49">
        <v>27</v>
      </c>
      <c r="J46" s="49">
        <v>28</v>
      </c>
      <c r="K46" s="49">
        <v>17</v>
      </c>
      <c r="L46" s="49">
        <v>8</v>
      </c>
      <c r="M46" s="49">
        <v>11</v>
      </c>
      <c r="N46" s="6"/>
    </row>
    <row r="47" spans="1:14">
      <c r="H47" s="11" t="s">
        <v>30</v>
      </c>
      <c r="I47" s="6"/>
    </row>
    <row r="48" spans="1:14">
      <c r="A48" s="175"/>
      <c r="B48" s="171" t="s">
        <v>51</v>
      </c>
      <c r="C48" s="171"/>
      <c r="D48" s="171"/>
      <c r="E48" s="171"/>
      <c r="F48" s="171"/>
      <c r="G48" s="171"/>
      <c r="H48" s="172"/>
      <c r="I48" s="21"/>
      <c r="J48" s="120"/>
      <c r="K48" s="120"/>
    </row>
    <row r="49" spans="1:10" ht="16.5" customHeight="1">
      <c r="A49" s="175"/>
      <c r="B49" s="92" t="s">
        <v>52</v>
      </c>
      <c r="C49" s="92" t="s">
        <v>53</v>
      </c>
      <c r="D49" s="92" t="s">
        <v>54</v>
      </c>
      <c r="E49" s="92" t="s">
        <v>55</v>
      </c>
      <c r="F49" s="92" t="s">
        <v>56</v>
      </c>
      <c r="G49" s="92" t="s">
        <v>57</v>
      </c>
      <c r="H49" s="93" t="s">
        <v>58</v>
      </c>
      <c r="I49" s="6"/>
    </row>
    <row r="50" spans="1:10">
      <c r="A50" s="30" t="s">
        <v>4</v>
      </c>
      <c r="B50" s="48">
        <v>2144</v>
      </c>
      <c r="C50" s="48">
        <v>2081</v>
      </c>
      <c r="D50" s="48">
        <v>1998</v>
      </c>
      <c r="E50" s="48">
        <v>1828</v>
      </c>
      <c r="F50" s="48">
        <v>1991</v>
      </c>
      <c r="G50" s="48">
        <v>1936</v>
      </c>
      <c r="H50" s="48">
        <v>1962</v>
      </c>
      <c r="I50" s="6"/>
      <c r="J50" s="4"/>
    </row>
    <row r="51" spans="1:10">
      <c r="A51" s="3" t="s">
        <v>5</v>
      </c>
      <c r="B51" s="48">
        <v>99</v>
      </c>
      <c r="C51" s="48">
        <v>102</v>
      </c>
      <c r="D51" s="48">
        <v>100</v>
      </c>
      <c r="E51" s="48">
        <v>93</v>
      </c>
      <c r="F51" s="48">
        <v>103</v>
      </c>
      <c r="G51" s="48">
        <v>123</v>
      </c>
      <c r="H51" s="48">
        <v>123</v>
      </c>
    </row>
    <row r="52" spans="1:10">
      <c r="A52" s="3" t="s">
        <v>6</v>
      </c>
      <c r="B52" s="48">
        <v>86</v>
      </c>
      <c r="C52" s="48">
        <v>78</v>
      </c>
      <c r="D52" s="48">
        <v>93</v>
      </c>
      <c r="E52" s="48">
        <v>87</v>
      </c>
      <c r="F52" s="48">
        <v>76</v>
      </c>
      <c r="G52" s="48">
        <v>82</v>
      </c>
      <c r="H52" s="48">
        <v>87</v>
      </c>
    </row>
    <row r="53" spans="1:10">
      <c r="A53" s="3" t="s">
        <v>7</v>
      </c>
      <c r="B53" s="48">
        <v>398</v>
      </c>
      <c r="C53" s="48">
        <v>414</v>
      </c>
      <c r="D53" s="48">
        <v>323</v>
      </c>
      <c r="E53" s="48">
        <v>202</v>
      </c>
      <c r="F53" s="48">
        <v>243</v>
      </c>
      <c r="G53" s="48">
        <v>313</v>
      </c>
      <c r="H53" s="48">
        <v>355</v>
      </c>
    </row>
    <row r="54" spans="1:10">
      <c r="A54" s="3" t="s">
        <v>8</v>
      </c>
      <c r="B54" s="48">
        <v>46</v>
      </c>
      <c r="C54" s="48">
        <v>35</v>
      </c>
      <c r="D54" s="48">
        <v>49</v>
      </c>
      <c r="E54" s="48">
        <v>31</v>
      </c>
      <c r="F54" s="48">
        <v>48</v>
      </c>
      <c r="G54" s="48">
        <v>52</v>
      </c>
      <c r="H54" s="48">
        <v>42</v>
      </c>
    </row>
    <row r="55" spans="1:10">
      <c r="A55" s="3" t="s">
        <v>9</v>
      </c>
      <c r="B55" s="48">
        <v>46</v>
      </c>
      <c r="C55" s="48">
        <v>33</v>
      </c>
      <c r="D55" s="48">
        <v>46</v>
      </c>
      <c r="E55" s="48">
        <v>48</v>
      </c>
      <c r="F55" s="48">
        <v>51</v>
      </c>
      <c r="G55" s="48">
        <v>55</v>
      </c>
      <c r="H55" s="48">
        <v>40</v>
      </c>
    </row>
    <row r="56" spans="1:10">
      <c r="A56" s="3" t="s">
        <v>10</v>
      </c>
      <c r="B56" s="48">
        <v>200</v>
      </c>
      <c r="C56" s="48">
        <v>193</v>
      </c>
      <c r="D56" s="48">
        <v>179</v>
      </c>
      <c r="E56" s="48">
        <v>179</v>
      </c>
      <c r="F56" s="48">
        <v>172</v>
      </c>
      <c r="G56" s="48">
        <v>189</v>
      </c>
      <c r="H56" s="48">
        <v>178</v>
      </c>
    </row>
    <row r="57" spans="1:10">
      <c r="A57" s="3" t="s">
        <v>11</v>
      </c>
      <c r="B57" s="48">
        <v>60</v>
      </c>
      <c r="C57" s="48">
        <v>62</v>
      </c>
      <c r="D57" s="48">
        <v>55</v>
      </c>
      <c r="E57" s="48">
        <v>73</v>
      </c>
      <c r="F57" s="48">
        <v>78</v>
      </c>
      <c r="G57" s="48">
        <v>71</v>
      </c>
      <c r="H57" s="48">
        <v>85</v>
      </c>
    </row>
    <row r="58" spans="1:10">
      <c r="A58" s="3" t="s">
        <v>12</v>
      </c>
      <c r="B58" s="48">
        <v>61</v>
      </c>
      <c r="C58" s="48">
        <v>66</v>
      </c>
      <c r="D58" s="48">
        <v>52</v>
      </c>
      <c r="E58" s="48">
        <v>43</v>
      </c>
      <c r="F58" s="48">
        <v>62</v>
      </c>
      <c r="G58" s="48">
        <v>58</v>
      </c>
      <c r="H58" s="48">
        <v>57</v>
      </c>
    </row>
    <row r="59" spans="1:10">
      <c r="A59" s="3" t="s">
        <v>13</v>
      </c>
      <c r="B59" s="48">
        <v>63</v>
      </c>
      <c r="C59" s="48">
        <v>69</v>
      </c>
      <c r="D59" s="48">
        <v>51</v>
      </c>
      <c r="E59" s="48">
        <v>81</v>
      </c>
      <c r="F59" s="48">
        <v>66</v>
      </c>
      <c r="G59" s="48">
        <v>75</v>
      </c>
      <c r="H59" s="48">
        <v>68</v>
      </c>
    </row>
    <row r="60" spans="1:10">
      <c r="A60" s="3" t="s">
        <v>14</v>
      </c>
      <c r="B60" s="48">
        <v>31</v>
      </c>
      <c r="C60" s="48">
        <v>42</v>
      </c>
      <c r="D60" s="48">
        <v>44</v>
      </c>
      <c r="E60" s="48">
        <v>40</v>
      </c>
      <c r="F60" s="48">
        <v>35</v>
      </c>
      <c r="G60" s="48">
        <v>49</v>
      </c>
      <c r="H60" s="48">
        <v>45</v>
      </c>
    </row>
    <row r="61" spans="1:10">
      <c r="A61" s="3" t="s">
        <v>17</v>
      </c>
      <c r="B61" s="48">
        <v>114</v>
      </c>
      <c r="C61" s="48">
        <v>103</v>
      </c>
      <c r="D61" s="48">
        <v>101</v>
      </c>
      <c r="E61" s="48">
        <v>103</v>
      </c>
      <c r="F61" s="48">
        <v>114</v>
      </c>
      <c r="G61" s="48">
        <v>75</v>
      </c>
      <c r="H61" s="48">
        <v>90</v>
      </c>
    </row>
    <row r="62" spans="1:10">
      <c r="A62" s="3" t="s">
        <v>18</v>
      </c>
      <c r="B62" s="48">
        <v>37</v>
      </c>
      <c r="C62" s="48">
        <v>48</v>
      </c>
      <c r="D62" s="48">
        <v>39</v>
      </c>
      <c r="E62" s="48">
        <v>50</v>
      </c>
      <c r="F62" s="48">
        <v>46</v>
      </c>
      <c r="G62" s="48">
        <v>41</v>
      </c>
      <c r="H62" s="48">
        <v>51</v>
      </c>
    </row>
    <row r="63" spans="1:10">
      <c r="A63" s="3" t="s">
        <v>19</v>
      </c>
      <c r="B63" s="48">
        <v>103</v>
      </c>
      <c r="C63" s="48">
        <v>93</v>
      </c>
      <c r="D63" s="48">
        <v>105</v>
      </c>
      <c r="E63" s="48">
        <v>92</v>
      </c>
      <c r="F63" s="48">
        <v>105</v>
      </c>
      <c r="G63" s="48">
        <v>118</v>
      </c>
      <c r="H63" s="48">
        <v>96</v>
      </c>
    </row>
    <row r="64" spans="1:10">
      <c r="A64" s="3" t="s">
        <v>20</v>
      </c>
      <c r="B64" s="48">
        <v>142</v>
      </c>
      <c r="C64" s="48">
        <v>118</v>
      </c>
      <c r="D64" s="48">
        <v>119</v>
      </c>
      <c r="E64" s="48">
        <v>102</v>
      </c>
      <c r="F64" s="48">
        <v>128</v>
      </c>
      <c r="G64" s="48">
        <v>121</v>
      </c>
      <c r="H64" s="48">
        <v>130</v>
      </c>
    </row>
    <row r="65" spans="1:14">
      <c r="A65" s="3" t="s">
        <v>111</v>
      </c>
      <c r="B65" s="48">
        <v>100</v>
      </c>
      <c r="C65" s="48">
        <v>90</v>
      </c>
      <c r="D65" s="48">
        <v>66</v>
      </c>
      <c r="E65" s="48">
        <v>81</v>
      </c>
      <c r="F65" s="48">
        <v>93</v>
      </c>
      <c r="G65" s="48">
        <v>67</v>
      </c>
      <c r="H65" s="48">
        <v>60</v>
      </c>
    </row>
    <row r="66" spans="1:14">
      <c r="A66" s="3" t="s">
        <v>112</v>
      </c>
      <c r="B66" s="48">
        <v>489</v>
      </c>
      <c r="C66" s="48">
        <v>470</v>
      </c>
      <c r="D66" s="48">
        <v>514</v>
      </c>
      <c r="E66" s="48">
        <v>455</v>
      </c>
      <c r="F66" s="48">
        <v>515</v>
      </c>
      <c r="G66" s="48">
        <v>390</v>
      </c>
      <c r="H66" s="48">
        <v>397</v>
      </c>
    </row>
    <row r="67" spans="1:14">
      <c r="A67" s="31" t="s">
        <v>21</v>
      </c>
      <c r="B67" s="49">
        <v>69</v>
      </c>
      <c r="C67" s="49">
        <v>65</v>
      </c>
      <c r="D67" s="49">
        <v>62</v>
      </c>
      <c r="E67" s="49">
        <v>68</v>
      </c>
      <c r="F67" s="49">
        <v>56</v>
      </c>
      <c r="G67" s="49">
        <v>57</v>
      </c>
      <c r="H67" s="49">
        <v>58</v>
      </c>
    </row>
    <row r="68" spans="1:14" ht="22.5" customHeight="1">
      <c r="A68" s="178" t="s">
        <v>113</v>
      </c>
      <c r="B68" s="178"/>
      <c r="C68" s="178"/>
      <c r="D68" s="178"/>
      <c r="E68" s="178"/>
      <c r="F68" s="178"/>
      <c r="G68" s="178"/>
      <c r="H68" s="178"/>
    </row>
    <row r="69" spans="1:14">
      <c r="B69" s="6"/>
      <c r="C69" s="119"/>
      <c r="D69" s="119"/>
      <c r="E69" s="119"/>
      <c r="F69" s="121"/>
      <c r="G69" s="121"/>
      <c r="H69" s="121"/>
      <c r="I69" s="122"/>
    </row>
    <row r="70" spans="1:14" ht="12.75" customHeight="1">
      <c r="A70" s="164" t="s">
        <v>118</v>
      </c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</row>
    <row r="71" spans="1:14">
      <c r="A71" s="10"/>
      <c r="B71" s="10"/>
      <c r="C71" s="10"/>
      <c r="D71" s="10"/>
      <c r="E71" s="10"/>
      <c r="F71" s="11" t="s">
        <v>30</v>
      </c>
    </row>
    <row r="72" spans="1:14">
      <c r="A72" s="175"/>
      <c r="B72" s="176" t="s">
        <v>32</v>
      </c>
      <c r="C72" s="176"/>
      <c r="D72" s="176"/>
      <c r="E72" s="176"/>
      <c r="F72" s="177"/>
      <c r="G72" s="6"/>
    </row>
    <row r="73" spans="1:14">
      <c r="A73" s="175"/>
      <c r="B73" s="179" t="s">
        <v>33</v>
      </c>
      <c r="C73" s="176" t="s">
        <v>73</v>
      </c>
      <c r="D73" s="176"/>
      <c r="E73" s="176"/>
      <c r="F73" s="177"/>
      <c r="G73" s="6"/>
      <c r="N73" s="17"/>
    </row>
    <row r="74" spans="1:14">
      <c r="A74" s="175"/>
      <c r="B74" s="179"/>
      <c r="C74" s="12" t="s">
        <v>34</v>
      </c>
      <c r="D74" s="12" t="s">
        <v>35</v>
      </c>
      <c r="E74" s="12" t="s">
        <v>36</v>
      </c>
      <c r="F74" s="50" t="s">
        <v>37</v>
      </c>
      <c r="G74" s="6"/>
      <c r="N74" s="17"/>
    </row>
    <row r="75" spans="1:14">
      <c r="A75" s="51" t="s">
        <v>4</v>
      </c>
      <c r="B75" s="48">
        <v>14834</v>
      </c>
      <c r="C75" s="48">
        <v>3188</v>
      </c>
      <c r="D75" s="48">
        <v>3330</v>
      </c>
      <c r="E75" s="48">
        <v>3855</v>
      </c>
      <c r="F75" s="48">
        <v>4461</v>
      </c>
      <c r="G75" s="6"/>
      <c r="N75" s="17"/>
    </row>
    <row r="76" spans="1:14">
      <c r="A76" s="17" t="s">
        <v>115</v>
      </c>
      <c r="B76" s="48">
        <v>124</v>
      </c>
      <c r="C76" s="48">
        <v>11</v>
      </c>
      <c r="D76" s="48">
        <v>2</v>
      </c>
      <c r="E76" s="48">
        <v>44</v>
      </c>
      <c r="F76" s="48">
        <v>67</v>
      </c>
      <c r="N76" s="17"/>
    </row>
    <row r="77" spans="1:14">
      <c r="A77" s="17" t="s">
        <v>5</v>
      </c>
      <c r="B77" s="48">
        <v>653</v>
      </c>
      <c r="C77" s="48">
        <v>135</v>
      </c>
      <c r="D77" s="48">
        <v>150</v>
      </c>
      <c r="E77" s="48">
        <v>185</v>
      </c>
      <c r="F77" s="48">
        <v>183</v>
      </c>
      <c r="N77" s="17"/>
    </row>
    <row r="78" spans="1:14">
      <c r="A78" s="17" t="s">
        <v>6</v>
      </c>
      <c r="B78" s="48">
        <v>553</v>
      </c>
      <c r="C78" s="48">
        <v>133</v>
      </c>
      <c r="D78" s="48">
        <v>114</v>
      </c>
      <c r="E78" s="48">
        <v>165</v>
      </c>
      <c r="F78" s="48">
        <v>141</v>
      </c>
      <c r="H78" s="118"/>
      <c r="N78" s="17"/>
    </row>
    <row r="79" spans="1:14">
      <c r="A79" s="17" t="s">
        <v>7</v>
      </c>
      <c r="B79" s="48">
        <v>2021</v>
      </c>
      <c r="C79" s="48">
        <v>407</v>
      </c>
      <c r="D79" s="48">
        <v>599</v>
      </c>
      <c r="E79" s="48">
        <v>553</v>
      </c>
      <c r="F79" s="48">
        <v>462</v>
      </c>
      <c r="H79" s="118"/>
      <c r="N79" s="17"/>
    </row>
    <row r="80" spans="1:14">
      <c r="A80" s="17" t="s">
        <v>8</v>
      </c>
      <c r="B80" s="48">
        <v>373</v>
      </c>
      <c r="C80" s="48">
        <v>100</v>
      </c>
      <c r="D80" s="48">
        <v>74</v>
      </c>
      <c r="E80" s="48">
        <v>80</v>
      </c>
      <c r="F80" s="48">
        <v>119</v>
      </c>
      <c r="H80" s="118"/>
      <c r="N80" s="17"/>
    </row>
    <row r="81" spans="1:15">
      <c r="A81" s="17" t="s">
        <v>9</v>
      </c>
      <c r="B81" s="48">
        <v>370</v>
      </c>
      <c r="C81" s="48">
        <v>85</v>
      </c>
      <c r="D81" s="48">
        <v>68</v>
      </c>
      <c r="E81" s="48">
        <v>113</v>
      </c>
      <c r="F81" s="48">
        <v>104</v>
      </c>
      <c r="H81" s="118"/>
      <c r="N81" s="17"/>
    </row>
    <row r="82" spans="1:15">
      <c r="A82" s="17" t="s">
        <v>10</v>
      </c>
      <c r="B82" s="48">
        <v>1491</v>
      </c>
      <c r="C82" s="48">
        <v>602</v>
      </c>
      <c r="D82" s="48">
        <v>360</v>
      </c>
      <c r="E82" s="48">
        <v>148</v>
      </c>
      <c r="F82" s="48">
        <v>381</v>
      </c>
      <c r="H82" s="118"/>
      <c r="N82" s="17"/>
    </row>
    <row r="83" spans="1:15">
      <c r="A83" s="17" t="s">
        <v>116</v>
      </c>
      <c r="B83" s="48">
        <v>277</v>
      </c>
      <c r="C83" s="48">
        <v>51</v>
      </c>
      <c r="D83" s="48">
        <v>0</v>
      </c>
      <c r="E83" s="48">
        <v>67</v>
      </c>
      <c r="F83" s="48">
        <v>159</v>
      </c>
      <c r="H83" s="118"/>
      <c r="N83" s="17"/>
    </row>
    <row r="84" spans="1:15">
      <c r="A84" s="17" t="s">
        <v>11</v>
      </c>
      <c r="B84" s="48">
        <v>403</v>
      </c>
      <c r="C84" s="48">
        <v>71</v>
      </c>
      <c r="D84" s="48">
        <v>92</v>
      </c>
      <c r="E84" s="48">
        <v>126</v>
      </c>
      <c r="F84" s="48">
        <v>114</v>
      </c>
      <c r="H84" s="118"/>
      <c r="N84" s="17"/>
    </row>
    <row r="85" spans="1:15">
      <c r="A85" s="17" t="s">
        <v>12</v>
      </c>
      <c r="B85" s="48">
        <v>394</v>
      </c>
      <c r="C85" s="48">
        <v>98</v>
      </c>
      <c r="D85" s="48">
        <v>79</v>
      </c>
      <c r="E85" s="48">
        <v>104</v>
      </c>
      <c r="F85" s="48">
        <v>113</v>
      </c>
      <c r="H85" s="118"/>
      <c r="N85" s="17"/>
    </row>
    <row r="86" spans="1:15">
      <c r="A86" s="17" t="s">
        <v>13</v>
      </c>
      <c r="B86" s="48">
        <v>473</v>
      </c>
      <c r="C86" s="48">
        <v>88</v>
      </c>
      <c r="D86" s="48">
        <v>123</v>
      </c>
      <c r="E86" s="48">
        <v>142</v>
      </c>
      <c r="F86" s="48">
        <v>120</v>
      </c>
      <c r="H86" s="118"/>
      <c r="N86" s="17"/>
    </row>
    <row r="87" spans="1:15">
      <c r="A87" s="17" t="s">
        <v>14</v>
      </c>
      <c r="B87" s="48">
        <v>448</v>
      </c>
      <c r="C87" s="48">
        <v>96</v>
      </c>
      <c r="D87" s="48">
        <v>91</v>
      </c>
      <c r="E87" s="48">
        <v>149</v>
      </c>
      <c r="F87" s="48">
        <v>112</v>
      </c>
      <c r="H87" s="118"/>
      <c r="N87" s="17"/>
    </row>
    <row r="88" spans="1:15">
      <c r="A88" s="17" t="s">
        <v>17</v>
      </c>
      <c r="B88" s="48">
        <v>683</v>
      </c>
      <c r="C88" s="48">
        <v>165</v>
      </c>
      <c r="D88" s="48">
        <v>134</v>
      </c>
      <c r="E88" s="48">
        <v>169</v>
      </c>
      <c r="F88" s="48">
        <v>215</v>
      </c>
      <c r="H88" s="118"/>
      <c r="N88" s="17"/>
    </row>
    <row r="89" spans="1:15">
      <c r="A89" s="17" t="s">
        <v>18</v>
      </c>
      <c r="B89" s="48">
        <v>382</v>
      </c>
      <c r="C89" s="48">
        <v>77</v>
      </c>
      <c r="D89" s="48">
        <v>95</v>
      </c>
      <c r="E89" s="48">
        <v>118</v>
      </c>
      <c r="F89" s="48">
        <v>92</v>
      </c>
      <c r="H89" s="118"/>
      <c r="N89" s="17"/>
    </row>
    <row r="90" spans="1:15">
      <c r="A90" s="17" t="s">
        <v>19</v>
      </c>
      <c r="B90" s="48">
        <v>679</v>
      </c>
      <c r="C90" s="48">
        <v>147</v>
      </c>
      <c r="D90" s="48">
        <v>175</v>
      </c>
      <c r="E90" s="48">
        <v>202</v>
      </c>
      <c r="F90" s="48">
        <v>155</v>
      </c>
      <c r="H90" s="118"/>
      <c r="N90" s="17"/>
    </row>
    <row r="91" spans="1:15">
      <c r="A91" s="17" t="s">
        <v>117</v>
      </c>
      <c r="B91" s="48">
        <v>39</v>
      </c>
      <c r="C91" s="48">
        <v>4</v>
      </c>
      <c r="D91" s="48">
        <v>0</v>
      </c>
      <c r="E91" s="48">
        <v>15</v>
      </c>
      <c r="F91" s="48">
        <v>20</v>
      </c>
      <c r="H91" s="118"/>
      <c r="N91" s="17"/>
    </row>
    <row r="92" spans="1:15">
      <c r="A92" s="17" t="s">
        <v>20</v>
      </c>
      <c r="B92" s="48">
        <v>564</v>
      </c>
      <c r="C92" s="48">
        <v>159</v>
      </c>
      <c r="D92" s="48">
        <v>138</v>
      </c>
      <c r="E92" s="48">
        <v>158</v>
      </c>
      <c r="F92" s="48">
        <v>109</v>
      </c>
      <c r="H92" s="118"/>
    </row>
    <row r="93" spans="1:15">
      <c r="A93" s="17" t="s">
        <v>111</v>
      </c>
      <c r="B93" s="48">
        <v>683</v>
      </c>
      <c r="C93" s="48">
        <v>172</v>
      </c>
      <c r="D93" s="48">
        <v>160</v>
      </c>
      <c r="E93" s="48">
        <v>166</v>
      </c>
      <c r="F93" s="48">
        <v>185</v>
      </c>
      <c r="H93" s="118"/>
    </row>
    <row r="94" spans="1:15">
      <c r="A94" s="17" t="s">
        <v>112</v>
      </c>
      <c r="B94" s="48">
        <v>3826</v>
      </c>
      <c r="C94" s="48">
        <v>484</v>
      </c>
      <c r="D94" s="48">
        <v>749</v>
      </c>
      <c r="E94" s="48">
        <v>1040</v>
      </c>
      <c r="F94" s="48">
        <v>1553</v>
      </c>
      <c r="H94" s="118"/>
    </row>
    <row r="95" spans="1:15">
      <c r="A95" s="52" t="s">
        <v>21</v>
      </c>
      <c r="B95" s="49">
        <v>398</v>
      </c>
      <c r="C95" s="49">
        <v>103</v>
      </c>
      <c r="D95" s="49">
        <v>127</v>
      </c>
      <c r="E95" s="49">
        <v>111</v>
      </c>
      <c r="F95" s="49">
        <v>57</v>
      </c>
      <c r="H95" s="118"/>
      <c r="I95" s="4"/>
      <c r="J95" s="4"/>
      <c r="K95" s="4"/>
      <c r="L95" s="4"/>
      <c r="M95" s="4"/>
    </row>
    <row r="96" spans="1:15">
      <c r="E96" s="4"/>
      <c r="F96" s="4"/>
      <c r="K96" s="4"/>
      <c r="L96" s="4"/>
      <c r="M96" s="11" t="s">
        <v>30</v>
      </c>
      <c r="N96" s="6"/>
      <c r="O96" s="6"/>
    </row>
    <row r="97" spans="1:15">
      <c r="A97" s="175"/>
      <c r="B97" s="176" t="s">
        <v>38</v>
      </c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7"/>
      <c r="N97" s="6"/>
      <c r="O97" s="6"/>
    </row>
    <row r="98" spans="1:15">
      <c r="A98" s="175"/>
      <c r="B98" s="94" t="s">
        <v>39</v>
      </c>
      <c r="C98" s="94" t="s">
        <v>40</v>
      </c>
      <c r="D98" s="94" t="s">
        <v>41</v>
      </c>
      <c r="E98" s="94" t="s">
        <v>42</v>
      </c>
      <c r="F98" s="94" t="s">
        <v>43</v>
      </c>
      <c r="G98" s="94" t="s">
        <v>44</v>
      </c>
      <c r="H98" s="94" t="s">
        <v>45</v>
      </c>
      <c r="I98" s="94" t="s">
        <v>46</v>
      </c>
      <c r="J98" s="94" t="s">
        <v>47</v>
      </c>
      <c r="K98" s="94" t="s">
        <v>48</v>
      </c>
      <c r="L98" s="94" t="s">
        <v>49</v>
      </c>
      <c r="M98" s="95" t="s">
        <v>50</v>
      </c>
      <c r="N98" s="6"/>
      <c r="O98" s="6"/>
    </row>
    <row r="99" spans="1:15">
      <c r="A99" s="30" t="s">
        <v>4</v>
      </c>
      <c r="B99" s="48">
        <v>1084</v>
      </c>
      <c r="C99" s="48">
        <v>1053</v>
      </c>
      <c r="D99" s="48">
        <v>888</v>
      </c>
      <c r="E99" s="48">
        <v>1113</v>
      </c>
      <c r="F99" s="48">
        <v>1446</v>
      </c>
      <c r="G99" s="48">
        <v>878</v>
      </c>
      <c r="H99" s="48">
        <v>1734</v>
      </c>
      <c r="I99" s="48">
        <v>1377</v>
      </c>
      <c r="J99" s="48">
        <v>1022</v>
      </c>
      <c r="K99" s="48">
        <v>1415</v>
      </c>
      <c r="L99" s="48">
        <v>1475</v>
      </c>
      <c r="M99" s="48">
        <v>1349</v>
      </c>
      <c r="N99" s="6"/>
      <c r="O99" s="6"/>
    </row>
    <row r="100" spans="1:15">
      <c r="A100" s="3" t="s">
        <v>115</v>
      </c>
      <c r="B100" s="48">
        <v>0</v>
      </c>
      <c r="C100" s="48">
        <v>0</v>
      </c>
      <c r="D100" s="48">
        <v>0</v>
      </c>
      <c r="E100" s="48">
        <v>2</v>
      </c>
      <c r="F100" s="48">
        <v>0</v>
      </c>
      <c r="G100" s="48">
        <v>0</v>
      </c>
      <c r="H100" s="48">
        <v>13</v>
      </c>
      <c r="I100" s="48">
        <v>31</v>
      </c>
      <c r="J100" s="48">
        <v>30</v>
      </c>
      <c r="K100" s="48">
        <v>17</v>
      </c>
      <c r="L100" s="48">
        <v>20</v>
      </c>
      <c r="M100" s="48">
        <v>11</v>
      </c>
      <c r="N100" s="6"/>
      <c r="O100" s="6"/>
    </row>
    <row r="101" spans="1:15">
      <c r="A101" s="3" t="s">
        <v>5</v>
      </c>
      <c r="B101" s="48">
        <v>55</v>
      </c>
      <c r="C101" s="48">
        <v>39</v>
      </c>
      <c r="D101" s="48">
        <v>64</v>
      </c>
      <c r="E101" s="48">
        <v>40</v>
      </c>
      <c r="F101" s="48">
        <v>46</v>
      </c>
      <c r="G101" s="48">
        <v>62</v>
      </c>
      <c r="H101" s="48">
        <v>66</v>
      </c>
      <c r="I101" s="48">
        <v>57</v>
      </c>
      <c r="J101" s="48">
        <v>53</v>
      </c>
      <c r="K101" s="48">
        <v>66</v>
      </c>
      <c r="L101" s="48">
        <v>64</v>
      </c>
      <c r="M101" s="48">
        <v>41</v>
      </c>
    </row>
    <row r="102" spans="1:15">
      <c r="A102" s="3" t="s">
        <v>6</v>
      </c>
      <c r="B102" s="48">
        <v>32</v>
      </c>
      <c r="C102" s="48">
        <v>31</v>
      </c>
      <c r="D102" s="48">
        <v>41</v>
      </c>
      <c r="E102" s="48">
        <v>30</v>
      </c>
      <c r="F102" s="48">
        <v>43</v>
      </c>
      <c r="G102" s="48">
        <v>59</v>
      </c>
      <c r="H102" s="48">
        <v>60</v>
      </c>
      <c r="I102" s="48">
        <v>46</v>
      </c>
      <c r="J102" s="48">
        <v>40</v>
      </c>
      <c r="K102" s="48">
        <v>56</v>
      </c>
      <c r="L102" s="48">
        <v>45</v>
      </c>
      <c r="M102" s="48">
        <v>70</v>
      </c>
    </row>
    <row r="103" spans="1:15">
      <c r="A103" s="3" t="s">
        <v>7</v>
      </c>
      <c r="B103" s="48">
        <v>98</v>
      </c>
      <c r="C103" s="48">
        <v>164</v>
      </c>
      <c r="D103" s="48">
        <v>189</v>
      </c>
      <c r="E103" s="48">
        <v>214</v>
      </c>
      <c r="F103" s="48">
        <v>197</v>
      </c>
      <c r="G103" s="48">
        <v>164</v>
      </c>
      <c r="H103" s="48">
        <v>198</v>
      </c>
      <c r="I103" s="48">
        <v>198</v>
      </c>
      <c r="J103" s="48">
        <v>118</v>
      </c>
      <c r="K103" s="48">
        <v>173</v>
      </c>
      <c r="L103" s="48">
        <v>163</v>
      </c>
      <c r="M103" s="48">
        <v>145</v>
      </c>
    </row>
    <row r="104" spans="1:15">
      <c r="A104" s="3" t="s">
        <v>8</v>
      </c>
      <c r="B104" s="48">
        <v>26</v>
      </c>
      <c r="C104" s="48">
        <v>30</v>
      </c>
      <c r="D104" s="48">
        <v>23</v>
      </c>
      <c r="E104" s="48">
        <v>20</v>
      </c>
      <c r="F104" s="48">
        <v>31</v>
      </c>
      <c r="G104" s="48">
        <v>25</v>
      </c>
      <c r="H104" s="48">
        <v>29</v>
      </c>
      <c r="I104" s="48">
        <v>26</v>
      </c>
      <c r="J104" s="48">
        <v>43</v>
      </c>
      <c r="K104" s="48">
        <v>33</v>
      </c>
      <c r="L104" s="48">
        <v>43</v>
      </c>
      <c r="M104" s="48">
        <v>44</v>
      </c>
    </row>
    <row r="105" spans="1:15">
      <c r="A105" s="3" t="s">
        <v>9</v>
      </c>
      <c r="B105" s="48">
        <v>17</v>
      </c>
      <c r="C105" s="48">
        <v>7</v>
      </c>
      <c r="D105" s="48">
        <v>20</v>
      </c>
      <c r="E105" s="48">
        <v>27</v>
      </c>
      <c r="F105" s="48">
        <v>21</v>
      </c>
      <c r="G105" s="48">
        <v>32</v>
      </c>
      <c r="H105" s="48">
        <v>39</v>
      </c>
      <c r="I105" s="48">
        <v>42</v>
      </c>
      <c r="J105" s="48">
        <v>37</v>
      </c>
      <c r="K105" s="48">
        <v>20</v>
      </c>
      <c r="L105" s="48">
        <v>47</v>
      </c>
      <c r="M105" s="48">
        <v>61</v>
      </c>
    </row>
    <row r="106" spans="1:15">
      <c r="A106" s="3" t="s">
        <v>10</v>
      </c>
      <c r="B106" s="48">
        <v>118</v>
      </c>
      <c r="C106" s="48">
        <v>98</v>
      </c>
      <c r="D106" s="48">
        <v>110</v>
      </c>
      <c r="E106" s="48">
        <v>129</v>
      </c>
      <c r="F106" s="48">
        <v>121</v>
      </c>
      <c r="G106" s="48">
        <v>48</v>
      </c>
      <c r="H106" s="48">
        <v>36</v>
      </c>
      <c r="I106" s="48">
        <v>64</v>
      </c>
      <c r="J106" s="48">
        <v>98</v>
      </c>
      <c r="K106" s="48">
        <v>83</v>
      </c>
      <c r="L106" s="48">
        <v>200</v>
      </c>
      <c r="M106" s="48">
        <v>386</v>
      </c>
    </row>
    <row r="107" spans="1:15">
      <c r="A107" s="3" t="s">
        <v>116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26</v>
      </c>
      <c r="I107" s="48">
        <v>41</v>
      </c>
      <c r="J107" s="48">
        <v>56</v>
      </c>
      <c r="K107" s="48">
        <v>51</v>
      </c>
      <c r="L107" s="48">
        <v>52</v>
      </c>
      <c r="M107" s="48">
        <v>51</v>
      </c>
    </row>
    <row r="108" spans="1:15">
      <c r="A108" s="3" t="s">
        <v>11</v>
      </c>
      <c r="B108" s="48">
        <v>21</v>
      </c>
      <c r="C108" s="48">
        <v>22</v>
      </c>
      <c r="D108" s="48">
        <v>30</v>
      </c>
      <c r="E108" s="48">
        <v>22</v>
      </c>
      <c r="F108" s="48">
        <v>40</v>
      </c>
      <c r="G108" s="48">
        <v>31</v>
      </c>
      <c r="H108" s="48">
        <v>58</v>
      </c>
      <c r="I108" s="48">
        <v>37</v>
      </c>
      <c r="J108" s="48">
        <v>29</v>
      </c>
      <c r="K108" s="48">
        <v>50</v>
      </c>
      <c r="L108" s="48">
        <v>35</v>
      </c>
      <c r="M108" s="48">
        <v>28</v>
      </c>
    </row>
    <row r="109" spans="1:15">
      <c r="A109" s="3" t="s">
        <v>12</v>
      </c>
      <c r="B109" s="48">
        <v>36</v>
      </c>
      <c r="C109" s="48">
        <v>24</v>
      </c>
      <c r="D109" s="48">
        <v>23</v>
      </c>
      <c r="E109" s="48">
        <v>24</v>
      </c>
      <c r="F109" s="48">
        <v>32</v>
      </c>
      <c r="G109" s="48">
        <v>22</v>
      </c>
      <c r="H109" s="48">
        <v>42</v>
      </c>
      <c r="I109" s="48">
        <v>40</v>
      </c>
      <c r="J109" s="48">
        <v>36</v>
      </c>
      <c r="K109" s="48">
        <v>38</v>
      </c>
      <c r="L109" s="48">
        <v>39</v>
      </c>
      <c r="M109" s="48">
        <v>38</v>
      </c>
    </row>
    <row r="110" spans="1:15">
      <c r="A110" s="3" t="s">
        <v>13</v>
      </c>
      <c r="B110" s="48">
        <v>32</v>
      </c>
      <c r="C110" s="48">
        <v>29</v>
      </c>
      <c r="D110" s="48">
        <v>43</v>
      </c>
      <c r="E110" s="48">
        <v>41</v>
      </c>
      <c r="F110" s="48">
        <v>39</v>
      </c>
      <c r="G110" s="48">
        <v>52</v>
      </c>
      <c r="H110" s="48">
        <v>54</v>
      </c>
      <c r="I110" s="48">
        <v>37</v>
      </c>
      <c r="J110" s="48">
        <v>52</v>
      </c>
      <c r="K110" s="48">
        <v>40</v>
      </c>
      <c r="L110" s="48">
        <v>28</v>
      </c>
      <c r="M110" s="48">
        <v>26</v>
      </c>
    </row>
    <row r="111" spans="1:15">
      <c r="A111" s="3" t="s">
        <v>14</v>
      </c>
      <c r="B111" s="48">
        <v>38</v>
      </c>
      <c r="C111" s="48">
        <v>28</v>
      </c>
      <c r="D111" s="48">
        <v>26</v>
      </c>
      <c r="E111" s="48">
        <v>23</v>
      </c>
      <c r="F111" s="48">
        <v>42</v>
      </c>
      <c r="G111" s="48">
        <v>37</v>
      </c>
      <c r="H111" s="48">
        <v>72</v>
      </c>
      <c r="I111" s="48">
        <v>40</v>
      </c>
      <c r="J111" s="48">
        <v>38</v>
      </c>
      <c r="K111" s="48">
        <v>42</v>
      </c>
      <c r="L111" s="48">
        <v>32</v>
      </c>
      <c r="M111" s="48">
        <v>30</v>
      </c>
    </row>
    <row r="112" spans="1:15">
      <c r="A112" s="3" t="s">
        <v>17</v>
      </c>
      <c r="B112" s="48">
        <v>54</v>
      </c>
      <c r="C112" s="48">
        <v>47</v>
      </c>
      <c r="D112" s="48">
        <v>37</v>
      </c>
      <c r="E112" s="48">
        <v>38</v>
      </c>
      <c r="F112" s="48">
        <v>60</v>
      </c>
      <c r="G112" s="48">
        <v>65</v>
      </c>
      <c r="H112" s="48">
        <v>58</v>
      </c>
      <c r="I112" s="48">
        <v>46</v>
      </c>
      <c r="J112" s="48">
        <v>76</v>
      </c>
      <c r="K112" s="48">
        <v>74</v>
      </c>
      <c r="L112" s="48">
        <v>64</v>
      </c>
      <c r="M112" s="48">
        <v>64</v>
      </c>
    </row>
    <row r="113" spans="1:13">
      <c r="A113" s="3" t="s">
        <v>18</v>
      </c>
      <c r="B113" s="48">
        <v>20</v>
      </c>
      <c r="C113" s="48">
        <v>23</v>
      </c>
      <c r="D113" s="48">
        <v>21</v>
      </c>
      <c r="E113" s="48">
        <v>26</v>
      </c>
      <c r="F113" s="48">
        <v>48</v>
      </c>
      <c r="G113" s="48">
        <v>44</v>
      </c>
      <c r="H113" s="48">
        <v>44</v>
      </c>
      <c r="I113" s="48">
        <v>30</v>
      </c>
      <c r="J113" s="48">
        <v>35</v>
      </c>
      <c r="K113" s="48">
        <v>24</v>
      </c>
      <c r="L113" s="48">
        <v>33</v>
      </c>
      <c r="M113" s="48">
        <v>34</v>
      </c>
    </row>
    <row r="114" spans="1:13">
      <c r="A114" s="3" t="s">
        <v>19</v>
      </c>
      <c r="B114" s="48">
        <v>74</v>
      </c>
      <c r="C114" s="48">
        <v>53</v>
      </c>
      <c r="D114" s="48">
        <v>61</v>
      </c>
      <c r="E114" s="48">
        <v>50</v>
      </c>
      <c r="F114" s="48">
        <v>64</v>
      </c>
      <c r="G114" s="48">
        <v>73</v>
      </c>
      <c r="H114" s="48">
        <v>56</v>
      </c>
      <c r="I114" s="48">
        <v>73</v>
      </c>
      <c r="J114" s="48">
        <v>51</v>
      </c>
      <c r="K114" s="48">
        <v>66</v>
      </c>
      <c r="L114" s="48">
        <v>38</v>
      </c>
      <c r="M114" s="48">
        <v>20</v>
      </c>
    </row>
    <row r="115" spans="1:13">
      <c r="A115" s="3" t="s">
        <v>117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1</v>
      </c>
      <c r="H115" s="48">
        <v>6</v>
      </c>
      <c r="I115" s="48">
        <v>8</v>
      </c>
      <c r="J115" s="48">
        <v>7</v>
      </c>
      <c r="K115" s="48">
        <v>11</v>
      </c>
      <c r="L115" s="48">
        <v>2</v>
      </c>
      <c r="M115" s="48">
        <v>4</v>
      </c>
    </row>
    <row r="116" spans="1:13">
      <c r="A116" s="3" t="s">
        <v>20</v>
      </c>
      <c r="B116" s="48">
        <v>53</v>
      </c>
      <c r="C116" s="48">
        <v>49</v>
      </c>
      <c r="D116" s="48">
        <v>50</v>
      </c>
      <c r="E116" s="48">
        <v>35</v>
      </c>
      <c r="F116" s="48">
        <v>53</v>
      </c>
      <c r="G116" s="48">
        <v>58</v>
      </c>
      <c r="H116" s="48">
        <v>61</v>
      </c>
      <c r="I116" s="48">
        <v>39</v>
      </c>
      <c r="J116" s="48">
        <v>41</v>
      </c>
      <c r="K116" s="48">
        <v>39</v>
      </c>
      <c r="L116" s="48">
        <v>29</v>
      </c>
      <c r="M116" s="48">
        <v>57</v>
      </c>
    </row>
    <row r="117" spans="1:13">
      <c r="A117" s="3" t="s">
        <v>111</v>
      </c>
      <c r="B117" s="48">
        <v>79</v>
      </c>
      <c r="C117" s="48">
        <v>53</v>
      </c>
      <c r="D117" s="48">
        <v>40</v>
      </c>
      <c r="E117" s="48">
        <v>45</v>
      </c>
      <c r="F117" s="48">
        <v>75</v>
      </c>
      <c r="G117" s="48">
        <v>50</v>
      </c>
      <c r="H117" s="48">
        <v>61</v>
      </c>
      <c r="I117" s="48">
        <v>55</v>
      </c>
      <c r="J117" s="48">
        <v>59</v>
      </c>
      <c r="K117" s="48">
        <v>62</v>
      </c>
      <c r="L117" s="48">
        <v>64</v>
      </c>
      <c r="M117" s="48">
        <v>40</v>
      </c>
    </row>
    <row r="118" spans="1:13">
      <c r="A118" s="3" t="s">
        <v>112</v>
      </c>
      <c r="B118" s="48">
        <v>279</v>
      </c>
      <c r="C118" s="48">
        <v>317</v>
      </c>
      <c r="D118" s="48">
        <v>68</v>
      </c>
      <c r="E118" s="48">
        <v>296</v>
      </c>
      <c r="F118" s="48">
        <v>500</v>
      </c>
      <c r="G118" s="48">
        <v>19</v>
      </c>
      <c r="H118" s="48">
        <v>710</v>
      </c>
      <c r="I118" s="48">
        <v>437</v>
      </c>
      <c r="J118" s="48">
        <v>97</v>
      </c>
      <c r="K118" s="48">
        <v>453</v>
      </c>
      <c r="L118" s="48">
        <v>463</v>
      </c>
      <c r="M118" s="48">
        <v>187</v>
      </c>
    </row>
    <row r="119" spans="1:13">
      <c r="A119" s="31" t="s">
        <v>21</v>
      </c>
      <c r="B119" s="49">
        <v>52</v>
      </c>
      <c r="C119" s="49">
        <v>39</v>
      </c>
      <c r="D119" s="49">
        <v>42</v>
      </c>
      <c r="E119" s="49">
        <v>51</v>
      </c>
      <c r="F119" s="49">
        <v>34</v>
      </c>
      <c r="G119" s="49">
        <v>36</v>
      </c>
      <c r="H119" s="49">
        <v>45</v>
      </c>
      <c r="I119" s="49">
        <v>30</v>
      </c>
      <c r="J119" s="49">
        <v>26</v>
      </c>
      <c r="K119" s="49">
        <v>17</v>
      </c>
      <c r="L119" s="49">
        <v>14</v>
      </c>
      <c r="M119" s="49">
        <v>12</v>
      </c>
    </row>
    <row r="120" spans="1:13">
      <c r="H120" s="11" t="s">
        <v>30</v>
      </c>
    </row>
    <row r="121" spans="1:13">
      <c r="A121" s="175"/>
      <c r="B121" s="171" t="s">
        <v>51</v>
      </c>
      <c r="C121" s="171"/>
      <c r="D121" s="171"/>
      <c r="E121" s="171"/>
      <c r="F121" s="171"/>
      <c r="G121" s="171"/>
      <c r="H121" s="172"/>
      <c r="I121" s="21"/>
      <c r="J121" s="120"/>
      <c r="K121" s="120"/>
    </row>
    <row r="122" spans="1:13" ht="16.5" customHeight="1">
      <c r="A122" s="175"/>
      <c r="B122" s="92" t="s">
        <v>52</v>
      </c>
      <c r="C122" s="92" t="s">
        <v>53</v>
      </c>
      <c r="D122" s="92" t="s">
        <v>54</v>
      </c>
      <c r="E122" s="92" t="s">
        <v>55</v>
      </c>
      <c r="F122" s="92" t="s">
        <v>56</v>
      </c>
      <c r="G122" s="92" t="s">
        <v>57</v>
      </c>
      <c r="H122" s="93" t="s">
        <v>58</v>
      </c>
      <c r="I122" s="6"/>
    </row>
    <row r="123" spans="1:13">
      <c r="A123" s="30" t="s">
        <v>4</v>
      </c>
      <c r="B123" s="48">
        <v>2254</v>
      </c>
      <c r="C123" s="48">
        <v>2137</v>
      </c>
      <c r="D123" s="48">
        <v>2135</v>
      </c>
      <c r="E123" s="48">
        <v>1990</v>
      </c>
      <c r="F123" s="48">
        <v>2091</v>
      </c>
      <c r="G123" s="48">
        <v>2210</v>
      </c>
      <c r="H123" s="48">
        <v>2017</v>
      </c>
      <c r="J123" s="4"/>
    </row>
    <row r="124" spans="1:13">
      <c r="A124" s="3" t="s">
        <v>115</v>
      </c>
      <c r="B124" s="48">
        <v>8</v>
      </c>
      <c r="C124" s="48">
        <v>19</v>
      </c>
      <c r="D124" s="48">
        <v>25</v>
      </c>
      <c r="E124" s="48">
        <v>18</v>
      </c>
      <c r="F124" s="48">
        <v>22</v>
      </c>
      <c r="G124" s="48">
        <v>15</v>
      </c>
      <c r="H124" s="48">
        <v>17</v>
      </c>
      <c r="J124" s="4"/>
    </row>
    <row r="125" spans="1:13">
      <c r="A125" s="3" t="s">
        <v>5</v>
      </c>
      <c r="B125" s="48">
        <v>105</v>
      </c>
      <c r="C125" s="48">
        <v>99</v>
      </c>
      <c r="D125" s="48">
        <v>92</v>
      </c>
      <c r="E125" s="48">
        <v>88</v>
      </c>
      <c r="F125" s="48">
        <v>85</v>
      </c>
      <c r="G125" s="48">
        <v>102</v>
      </c>
      <c r="H125" s="48">
        <v>82</v>
      </c>
    </row>
    <row r="126" spans="1:13">
      <c r="A126" s="3" t="s">
        <v>6</v>
      </c>
      <c r="B126" s="48">
        <v>76</v>
      </c>
      <c r="C126" s="48">
        <v>82</v>
      </c>
      <c r="D126" s="48">
        <v>66</v>
      </c>
      <c r="E126" s="48">
        <v>77</v>
      </c>
      <c r="F126" s="48">
        <v>84</v>
      </c>
      <c r="G126" s="48">
        <v>90</v>
      </c>
      <c r="H126" s="48">
        <v>78</v>
      </c>
    </row>
    <row r="127" spans="1:13">
      <c r="A127" s="3" t="s">
        <v>7</v>
      </c>
      <c r="B127" s="48">
        <v>343</v>
      </c>
      <c r="C127" s="48">
        <v>305</v>
      </c>
      <c r="D127" s="48">
        <v>295</v>
      </c>
      <c r="E127" s="48">
        <v>195</v>
      </c>
      <c r="F127" s="48">
        <v>183</v>
      </c>
      <c r="G127" s="48">
        <v>307</v>
      </c>
      <c r="H127" s="48">
        <v>393</v>
      </c>
    </row>
    <row r="128" spans="1:13">
      <c r="A128" s="3" t="s">
        <v>8</v>
      </c>
      <c r="B128" s="48">
        <v>55</v>
      </c>
      <c r="C128" s="48">
        <v>44</v>
      </c>
      <c r="D128" s="48">
        <v>46</v>
      </c>
      <c r="E128" s="48">
        <v>55</v>
      </c>
      <c r="F128" s="48">
        <v>64</v>
      </c>
      <c r="G128" s="48">
        <v>55</v>
      </c>
      <c r="H128" s="48">
        <v>54</v>
      </c>
    </row>
    <row r="129" spans="1:8">
      <c r="A129" s="3" t="s">
        <v>9</v>
      </c>
      <c r="B129" s="48">
        <v>68</v>
      </c>
      <c r="C129" s="48">
        <v>44</v>
      </c>
      <c r="D129" s="48">
        <v>58</v>
      </c>
      <c r="E129" s="48">
        <v>48</v>
      </c>
      <c r="F129" s="48">
        <v>56</v>
      </c>
      <c r="G129" s="48">
        <v>43</v>
      </c>
      <c r="H129" s="48">
        <v>53</v>
      </c>
    </row>
    <row r="130" spans="1:8">
      <c r="A130" s="3" t="s">
        <v>10</v>
      </c>
      <c r="B130" s="48">
        <v>231</v>
      </c>
      <c r="C130" s="48">
        <v>211</v>
      </c>
      <c r="D130" s="48">
        <v>215</v>
      </c>
      <c r="E130" s="48">
        <v>201</v>
      </c>
      <c r="F130" s="48">
        <v>231</v>
      </c>
      <c r="G130" s="48">
        <v>216</v>
      </c>
      <c r="H130" s="48">
        <v>186</v>
      </c>
    </row>
    <row r="131" spans="1:8">
      <c r="A131" s="3" t="s">
        <v>116</v>
      </c>
      <c r="B131" s="48">
        <v>77</v>
      </c>
      <c r="C131" s="48">
        <v>27</v>
      </c>
      <c r="D131" s="48">
        <v>38</v>
      </c>
      <c r="E131" s="48">
        <v>14</v>
      </c>
      <c r="F131" s="48">
        <v>20</v>
      </c>
      <c r="G131" s="48">
        <v>54</v>
      </c>
      <c r="H131" s="48">
        <v>47</v>
      </c>
    </row>
    <row r="132" spans="1:8">
      <c r="A132" s="3" t="s">
        <v>11</v>
      </c>
      <c r="B132" s="48">
        <v>68</v>
      </c>
      <c r="C132" s="48">
        <v>49</v>
      </c>
      <c r="D132" s="48">
        <v>55</v>
      </c>
      <c r="E132" s="48">
        <v>56</v>
      </c>
      <c r="F132" s="48">
        <v>62</v>
      </c>
      <c r="G132" s="48">
        <v>60</v>
      </c>
      <c r="H132" s="48">
        <v>53</v>
      </c>
    </row>
    <row r="133" spans="1:8">
      <c r="A133" s="3" t="s">
        <v>12</v>
      </c>
      <c r="B133" s="48">
        <v>49</v>
      </c>
      <c r="C133" s="48">
        <v>53</v>
      </c>
      <c r="D133" s="48">
        <v>65</v>
      </c>
      <c r="E133" s="48">
        <v>69</v>
      </c>
      <c r="F133" s="48">
        <v>59</v>
      </c>
      <c r="G133" s="48">
        <v>55</v>
      </c>
      <c r="H133" s="48">
        <v>44</v>
      </c>
    </row>
    <row r="134" spans="1:8">
      <c r="A134" s="3" t="s">
        <v>13</v>
      </c>
      <c r="B134" s="48">
        <v>68</v>
      </c>
      <c r="C134" s="48">
        <v>75</v>
      </c>
      <c r="D134" s="48">
        <v>58</v>
      </c>
      <c r="E134" s="48">
        <v>74</v>
      </c>
      <c r="F134" s="48">
        <v>67</v>
      </c>
      <c r="G134" s="48">
        <v>69</v>
      </c>
      <c r="H134" s="48">
        <v>62</v>
      </c>
    </row>
    <row r="135" spans="1:8">
      <c r="A135" s="3" t="s">
        <v>14</v>
      </c>
      <c r="B135" s="48">
        <v>62</v>
      </c>
      <c r="C135" s="48">
        <v>54</v>
      </c>
      <c r="D135" s="48">
        <v>62</v>
      </c>
      <c r="E135" s="48">
        <v>65</v>
      </c>
      <c r="F135" s="48">
        <v>74</v>
      </c>
      <c r="G135" s="48">
        <v>59</v>
      </c>
      <c r="H135" s="48">
        <v>72</v>
      </c>
    </row>
    <row r="136" spans="1:8">
      <c r="A136" s="3" t="s">
        <v>17</v>
      </c>
      <c r="B136" s="48">
        <v>118</v>
      </c>
      <c r="C136" s="48">
        <v>110</v>
      </c>
      <c r="D136" s="48">
        <v>92</v>
      </c>
      <c r="E136" s="48">
        <v>100</v>
      </c>
      <c r="F136" s="48">
        <v>97</v>
      </c>
      <c r="G136" s="48">
        <v>95</v>
      </c>
      <c r="H136" s="48">
        <v>71</v>
      </c>
    </row>
    <row r="137" spans="1:8">
      <c r="A137" s="3" t="s">
        <v>18</v>
      </c>
      <c r="B137" s="48">
        <v>79</v>
      </c>
      <c r="C137" s="48">
        <v>52</v>
      </c>
      <c r="D137" s="48">
        <v>34</v>
      </c>
      <c r="E137" s="48">
        <v>49</v>
      </c>
      <c r="F137" s="48">
        <v>53</v>
      </c>
      <c r="G137" s="48">
        <v>55</v>
      </c>
      <c r="H137" s="48">
        <v>60</v>
      </c>
    </row>
    <row r="138" spans="1:8">
      <c r="A138" s="3" t="s">
        <v>19</v>
      </c>
      <c r="B138" s="48">
        <v>95</v>
      </c>
      <c r="C138" s="48">
        <v>86</v>
      </c>
      <c r="D138" s="48">
        <v>91</v>
      </c>
      <c r="E138" s="48">
        <v>91</v>
      </c>
      <c r="F138" s="48">
        <v>115</v>
      </c>
      <c r="G138" s="48">
        <v>110</v>
      </c>
      <c r="H138" s="48">
        <v>91</v>
      </c>
    </row>
    <row r="139" spans="1:8">
      <c r="A139" s="3" t="s">
        <v>117</v>
      </c>
      <c r="B139" s="48">
        <v>2</v>
      </c>
      <c r="C139" s="48">
        <v>7</v>
      </c>
      <c r="D139" s="48">
        <v>8</v>
      </c>
      <c r="E139" s="48">
        <v>4</v>
      </c>
      <c r="F139" s="48">
        <v>8</v>
      </c>
      <c r="G139" s="48">
        <v>3</v>
      </c>
      <c r="H139" s="48">
        <v>7</v>
      </c>
    </row>
    <row r="140" spans="1:8">
      <c r="A140" s="3" t="s">
        <v>20</v>
      </c>
      <c r="B140" s="48">
        <v>67</v>
      </c>
      <c r="C140" s="48">
        <v>84</v>
      </c>
      <c r="D140" s="48">
        <v>95</v>
      </c>
      <c r="E140" s="48">
        <v>74</v>
      </c>
      <c r="F140" s="48">
        <v>65</v>
      </c>
      <c r="G140" s="48">
        <v>101</v>
      </c>
      <c r="H140" s="48">
        <v>78</v>
      </c>
    </row>
    <row r="141" spans="1:8">
      <c r="A141" s="3" t="s">
        <v>111</v>
      </c>
      <c r="B141" s="48">
        <v>86</v>
      </c>
      <c r="C141" s="48">
        <v>88</v>
      </c>
      <c r="D141" s="48">
        <v>109</v>
      </c>
      <c r="E141" s="48">
        <v>109</v>
      </c>
      <c r="F141" s="48">
        <v>84</v>
      </c>
      <c r="G141" s="48">
        <v>129</v>
      </c>
      <c r="H141" s="48">
        <v>78</v>
      </c>
    </row>
    <row r="142" spans="1:8">
      <c r="A142" s="3" t="s">
        <v>112</v>
      </c>
      <c r="B142" s="48">
        <v>544</v>
      </c>
      <c r="C142" s="48">
        <v>614</v>
      </c>
      <c r="D142" s="48">
        <v>565</v>
      </c>
      <c r="E142" s="48">
        <v>544</v>
      </c>
      <c r="F142" s="48">
        <v>594</v>
      </c>
      <c r="G142" s="48">
        <v>530</v>
      </c>
      <c r="H142" s="48">
        <v>435</v>
      </c>
    </row>
    <row r="143" spans="1:8">
      <c r="A143" s="31" t="s">
        <v>21</v>
      </c>
      <c r="B143" s="49">
        <v>53</v>
      </c>
      <c r="C143" s="49">
        <v>34</v>
      </c>
      <c r="D143" s="49">
        <v>66</v>
      </c>
      <c r="E143" s="49">
        <v>59</v>
      </c>
      <c r="F143" s="49">
        <v>68</v>
      </c>
      <c r="G143" s="49">
        <v>62</v>
      </c>
      <c r="H143" s="49">
        <v>56</v>
      </c>
    </row>
    <row r="144" spans="1:8" ht="24.75" customHeight="1">
      <c r="A144" s="178" t="s">
        <v>113</v>
      </c>
      <c r="B144" s="178"/>
      <c r="C144" s="178"/>
      <c r="D144" s="178"/>
      <c r="E144" s="178"/>
      <c r="F144" s="178"/>
      <c r="G144" s="178"/>
      <c r="H144" s="178"/>
    </row>
    <row r="146" spans="1:13" ht="12.75">
      <c r="A146" s="164" t="s">
        <v>120</v>
      </c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</row>
    <row r="147" spans="1:13">
      <c r="A147" s="10"/>
      <c r="B147" s="10"/>
      <c r="C147" s="10"/>
      <c r="D147" s="10"/>
      <c r="E147" s="10"/>
      <c r="F147" s="11" t="s">
        <v>30</v>
      </c>
    </row>
    <row r="148" spans="1:13">
      <c r="A148" s="175"/>
      <c r="B148" s="176" t="s">
        <v>32</v>
      </c>
      <c r="C148" s="176"/>
      <c r="D148" s="176"/>
      <c r="E148" s="176"/>
      <c r="F148" s="177"/>
      <c r="G148" s="6"/>
    </row>
    <row r="149" spans="1:13">
      <c r="A149" s="175"/>
      <c r="B149" s="179" t="s">
        <v>33</v>
      </c>
      <c r="C149" s="176" t="s">
        <v>73</v>
      </c>
      <c r="D149" s="176"/>
      <c r="E149" s="176"/>
      <c r="F149" s="177"/>
      <c r="G149" s="6"/>
    </row>
    <row r="150" spans="1:13">
      <c r="A150" s="175"/>
      <c r="B150" s="179"/>
      <c r="C150" s="12" t="s">
        <v>34</v>
      </c>
      <c r="D150" s="12" t="s">
        <v>35</v>
      </c>
      <c r="E150" s="12" t="s">
        <v>36</v>
      </c>
      <c r="F150" s="50" t="s">
        <v>37</v>
      </c>
      <c r="G150" s="6"/>
    </row>
    <row r="151" spans="1:13">
      <c r="A151" s="30" t="s">
        <v>4</v>
      </c>
      <c r="B151" s="48">
        <v>15886</v>
      </c>
      <c r="C151" s="53">
        <v>3083</v>
      </c>
      <c r="D151" s="53">
        <v>3685</v>
      </c>
      <c r="E151" s="53">
        <v>4722</v>
      </c>
      <c r="F151" s="53">
        <v>4396</v>
      </c>
    </row>
    <row r="152" spans="1:13">
      <c r="A152" s="3" t="s">
        <v>115</v>
      </c>
      <c r="B152" s="48">
        <v>606</v>
      </c>
      <c r="C152" s="53">
        <v>145</v>
      </c>
      <c r="D152" s="53">
        <v>100</v>
      </c>
      <c r="E152" s="53">
        <v>167</v>
      </c>
      <c r="F152" s="53">
        <v>194</v>
      </c>
    </row>
    <row r="153" spans="1:13">
      <c r="A153" s="3" t="s">
        <v>5</v>
      </c>
      <c r="B153" s="48">
        <v>587</v>
      </c>
      <c r="C153" s="53">
        <v>113</v>
      </c>
      <c r="D153" s="53">
        <v>107</v>
      </c>
      <c r="E153" s="53">
        <v>207</v>
      </c>
      <c r="F153" s="53">
        <v>160</v>
      </c>
    </row>
    <row r="154" spans="1:13">
      <c r="A154" s="3" t="s">
        <v>6</v>
      </c>
      <c r="B154" s="48">
        <v>648</v>
      </c>
      <c r="C154" s="53">
        <v>121</v>
      </c>
      <c r="D154" s="53">
        <v>204</v>
      </c>
      <c r="E154" s="53">
        <v>182</v>
      </c>
      <c r="F154" s="53">
        <v>141</v>
      </c>
      <c r="H154" s="118"/>
    </row>
    <row r="155" spans="1:13">
      <c r="A155" s="3" t="s">
        <v>7</v>
      </c>
      <c r="B155" s="48">
        <v>1275</v>
      </c>
      <c r="C155" s="53">
        <v>269</v>
      </c>
      <c r="D155" s="53">
        <v>304</v>
      </c>
      <c r="E155" s="53">
        <v>365</v>
      </c>
      <c r="F155" s="53">
        <v>337</v>
      </c>
      <c r="H155" s="118"/>
    </row>
    <row r="156" spans="1:13">
      <c r="A156" s="3" t="s">
        <v>8</v>
      </c>
      <c r="B156" s="48">
        <v>344</v>
      </c>
      <c r="C156" s="53">
        <v>73</v>
      </c>
      <c r="D156" s="53">
        <v>115</v>
      </c>
      <c r="E156" s="53">
        <v>112</v>
      </c>
      <c r="F156" s="53">
        <v>44</v>
      </c>
      <c r="H156" s="118"/>
    </row>
    <row r="157" spans="1:13">
      <c r="A157" s="3" t="s">
        <v>9</v>
      </c>
      <c r="B157" s="48">
        <v>445</v>
      </c>
      <c r="C157" s="53">
        <v>101</v>
      </c>
      <c r="D157" s="53">
        <v>85</v>
      </c>
      <c r="E157" s="53">
        <v>138</v>
      </c>
      <c r="F157" s="53">
        <v>121</v>
      </c>
      <c r="H157" s="118"/>
    </row>
    <row r="158" spans="1:13">
      <c r="A158" s="3" t="s">
        <v>10</v>
      </c>
      <c r="B158" s="48">
        <v>1243</v>
      </c>
      <c r="C158" s="53">
        <v>383</v>
      </c>
      <c r="D158" s="53">
        <v>177</v>
      </c>
      <c r="E158" s="53">
        <v>243</v>
      </c>
      <c r="F158" s="53">
        <v>440</v>
      </c>
      <c r="H158" s="118"/>
    </row>
    <row r="159" spans="1:13">
      <c r="A159" s="3" t="s">
        <v>116</v>
      </c>
      <c r="B159" s="48">
        <v>510</v>
      </c>
      <c r="C159" s="53">
        <v>111</v>
      </c>
      <c r="D159" s="53">
        <v>112</v>
      </c>
      <c r="E159" s="53">
        <v>143</v>
      </c>
      <c r="F159" s="53">
        <v>144</v>
      </c>
      <c r="H159" s="118"/>
    </row>
    <row r="160" spans="1:13">
      <c r="A160" s="3" t="s">
        <v>11</v>
      </c>
      <c r="B160" s="48">
        <v>409</v>
      </c>
      <c r="C160" s="53">
        <v>95</v>
      </c>
      <c r="D160" s="53">
        <v>94</v>
      </c>
      <c r="E160" s="53">
        <v>121</v>
      </c>
      <c r="F160" s="53">
        <v>99</v>
      </c>
      <c r="H160" s="118"/>
    </row>
    <row r="161" spans="1:14">
      <c r="A161" s="3" t="s">
        <v>12</v>
      </c>
      <c r="B161" s="48">
        <v>452</v>
      </c>
      <c r="C161" s="53">
        <v>97</v>
      </c>
      <c r="D161" s="53">
        <v>91</v>
      </c>
      <c r="E161" s="53">
        <v>136</v>
      </c>
      <c r="F161" s="53">
        <v>128</v>
      </c>
      <c r="H161" s="118"/>
    </row>
    <row r="162" spans="1:14">
      <c r="A162" s="3" t="s">
        <v>13</v>
      </c>
      <c r="B162" s="48">
        <v>641</v>
      </c>
      <c r="C162" s="53">
        <v>101</v>
      </c>
      <c r="D162" s="53">
        <v>133</v>
      </c>
      <c r="E162" s="53">
        <v>200</v>
      </c>
      <c r="F162" s="53">
        <v>207</v>
      </c>
      <c r="H162" s="118"/>
    </row>
    <row r="163" spans="1:14">
      <c r="A163" s="3" t="s">
        <v>14</v>
      </c>
      <c r="B163" s="48">
        <v>497</v>
      </c>
      <c r="C163" s="53">
        <v>122</v>
      </c>
      <c r="D163" s="53">
        <v>137</v>
      </c>
      <c r="E163" s="53">
        <v>155</v>
      </c>
      <c r="F163" s="53">
        <v>83</v>
      </c>
      <c r="H163" s="118"/>
    </row>
    <row r="164" spans="1:14">
      <c r="A164" s="3" t="s">
        <v>17</v>
      </c>
      <c r="B164" s="48">
        <v>663</v>
      </c>
      <c r="C164" s="53">
        <v>191</v>
      </c>
      <c r="D164" s="53">
        <v>101</v>
      </c>
      <c r="E164" s="53">
        <v>128</v>
      </c>
      <c r="F164" s="53">
        <v>243</v>
      </c>
      <c r="H164" s="118"/>
    </row>
    <row r="165" spans="1:14">
      <c r="A165" s="3" t="s">
        <v>18</v>
      </c>
      <c r="B165" s="48">
        <v>432</v>
      </c>
      <c r="C165" s="53">
        <v>83</v>
      </c>
      <c r="D165" s="53">
        <v>103</v>
      </c>
      <c r="E165" s="53">
        <v>117</v>
      </c>
      <c r="F165" s="53">
        <v>129</v>
      </c>
      <c r="H165" s="118"/>
    </row>
    <row r="166" spans="1:14">
      <c r="A166" s="3" t="s">
        <v>19</v>
      </c>
      <c r="B166" s="48">
        <v>1111</v>
      </c>
      <c r="C166" s="53">
        <v>205</v>
      </c>
      <c r="D166" s="53">
        <v>285</v>
      </c>
      <c r="E166" s="53">
        <v>341</v>
      </c>
      <c r="F166" s="53">
        <v>280</v>
      </c>
      <c r="H166" s="118"/>
    </row>
    <row r="167" spans="1:14">
      <c r="A167" s="3" t="s">
        <v>117</v>
      </c>
      <c r="B167" s="48">
        <v>129</v>
      </c>
      <c r="C167" s="53">
        <v>21</v>
      </c>
      <c r="D167" s="53">
        <v>36</v>
      </c>
      <c r="E167" s="53">
        <v>42</v>
      </c>
      <c r="F167" s="53">
        <v>30</v>
      </c>
      <c r="H167" s="118"/>
    </row>
    <row r="168" spans="1:14">
      <c r="A168" s="3" t="s">
        <v>20</v>
      </c>
      <c r="B168" s="48">
        <v>603</v>
      </c>
      <c r="C168" s="53">
        <v>126</v>
      </c>
      <c r="D168" s="53">
        <v>128</v>
      </c>
      <c r="E168" s="53">
        <v>164</v>
      </c>
      <c r="F168" s="53">
        <v>185</v>
      </c>
      <c r="H168" s="118"/>
    </row>
    <row r="169" spans="1:14">
      <c r="A169" s="3" t="s">
        <v>111</v>
      </c>
      <c r="B169" s="48">
        <v>818</v>
      </c>
      <c r="C169" s="53">
        <v>194</v>
      </c>
      <c r="D169" s="53">
        <v>176</v>
      </c>
      <c r="E169" s="53">
        <v>255</v>
      </c>
      <c r="F169" s="53">
        <v>193</v>
      </c>
      <c r="H169" s="118"/>
    </row>
    <row r="170" spans="1:14">
      <c r="A170" s="3" t="s">
        <v>112</v>
      </c>
      <c r="B170" s="48">
        <v>3823</v>
      </c>
      <c r="C170" s="53">
        <v>440</v>
      </c>
      <c r="D170" s="53">
        <v>1042</v>
      </c>
      <c r="E170" s="53">
        <v>1317</v>
      </c>
      <c r="F170" s="53">
        <v>1024</v>
      </c>
      <c r="H170" s="118"/>
    </row>
    <row r="171" spans="1:14">
      <c r="A171" s="31" t="s">
        <v>21</v>
      </c>
      <c r="B171" s="49">
        <v>650</v>
      </c>
      <c r="C171" s="54">
        <v>92</v>
      </c>
      <c r="D171" s="54">
        <v>155</v>
      </c>
      <c r="E171" s="54">
        <v>189</v>
      </c>
      <c r="F171" s="54">
        <v>214</v>
      </c>
      <c r="H171" s="118"/>
      <c r="I171" s="4"/>
      <c r="J171" s="4"/>
      <c r="K171" s="4"/>
      <c r="L171" s="4"/>
      <c r="M171" s="4"/>
    </row>
    <row r="172" spans="1:14">
      <c r="E172" s="4"/>
      <c r="F172" s="4"/>
      <c r="K172" s="4"/>
      <c r="L172" s="4"/>
      <c r="M172" s="11" t="s">
        <v>30</v>
      </c>
      <c r="N172" s="6"/>
    </row>
    <row r="173" spans="1:14">
      <c r="A173" s="175"/>
      <c r="B173" s="176" t="s">
        <v>38</v>
      </c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7"/>
      <c r="N173" s="6"/>
    </row>
    <row r="174" spans="1:14">
      <c r="A174" s="175"/>
      <c r="B174" s="94" t="s">
        <v>39</v>
      </c>
      <c r="C174" s="94" t="s">
        <v>40</v>
      </c>
      <c r="D174" s="94" t="s">
        <v>41</v>
      </c>
      <c r="E174" s="94" t="s">
        <v>42</v>
      </c>
      <c r="F174" s="94" t="s">
        <v>43</v>
      </c>
      <c r="G174" s="94" t="s">
        <v>44</v>
      </c>
      <c r="H174" s="94" t="s">
        <v>45</v>
      </c>
      <c r="I174" s="94" t="s">
        <v>46</v>
      </c>
      <c r="J174" s="94" t="s">
        <v>47</v>
      </c>
      <c r="K174" s="94" t="s">
        <v>48</v>
      </c>
      <c r="L174" s="94" t="s">
        <v>49</v>
      </c>
      <c r="M174" s="95" t="s">
        <v>50</v>
      </c>
      <c r="N174" s="6"/>
    </row>
    <row r="175" spans="1:14">
      <c r="A175" s="30" t="s">
        <v>4</v>
      </c>
      <c r="B175" s="48">
        <v>1027</v>
      </c>
      <c r="C175" s="48">
        <v>878</v>
      </c>
      <c r="D175" s="48">
        <v>1064</v>
      </c>
      <c r="E175" s="48">
        <v>1163</v>
      </c>
      <c r="F175" s="48">
        <v>1458</v>
      </c>
      <c r="G175" s="48">
        <v>1554</v>
      </c>
      <c r="H175" s="48">
        <v>1555</v>
      </c>
      <c r="I175" s="48">
        <v>1612</v>
      </c>
      <c r="J175" s="48">
        <v>1416</v>
      </c>
      <c r="K175" s="48">
        <v>1618</v>
      </c>
      <c r="L175" s="48">
        <v>1363</v>
      </c>
      <c r="M175" s="48">
        <v>1178</v>
      </c>
    </row>
    <row r="176" spans="1:14">
      <c r="A176" s="3" t="s">
        <v>115</v>
      </c>
      <c r="B176" s="48">
        <v>27</v>
      </c>
      <c r="C176" s="48">
        <v>17</v>
      </c>
      <c r="D176" s="48">
        <v>21</v>
      </c>
      <c r="E176" s="48">
        <v>38</v>
      </c>
      <c r="F176" s="48">
        <v>41</v>
      </c>
      <c r="G176" s="48">
        <v>48</v>
      </c>
      <c r="H176" s="48">
        <v>39</v>
      </c>
      <c r="I176" s="48">
        <v>80</v>
      </c>
      <c r="J176" s="48">
        <v>52</v>
      </c>
      <c r="K176" s="48">
        <v>73</v>
      </c>
      <c r="L176" s="48">
        <v>69</v>
      </c>
      <c r="M176" s="48">
        <v>101</v>
      </c>
    </row>
    <row r="177" spans="1:13">
      <c r="A177" s="3" t="s">
        <v>5</v>
      </c>
      <c r="B177" s="48">
        <v>44</v>
      </c>
      <c r="C177" s="48">
        <v>22</v>
      </c>
      <c r="D177" s="48">
        <v>34</v>
      </c>
      <c r="E177" s="48">
        <v>32</v>
      </c>
      <c r="F177" s="48">
        <v>41</v>
      </c>
      <c r="G177" s="48">
        <v>50</v>
      </c>
      <c r="H177" s="48">
        <v>65</v>
      </c>
      <c r="I177" s="48">
        <v>92</v>
      </c>
      <c r="J177" s="48">
        <v>63</v>
      </c>
      <c r="K177" s="48">
        <v>62</v>
      </c>
      <c r="L177" s="48">
        <v>36</v>
      </c>
      <c r="M177" s="48">
        <v>46</v>
      </c>
    </row>
    <row r="178" spans="1:13">
      <c r="A178" s="3" t="s">
        <v>6</v>
      </c>
      <c r="B178" s="48">
        <v>50</v>
      </c>
      <c r="C178" s="48">
        <v>40</v>
      </c>
      <c r="D178" s="48">
        <v>55</v>
      </c>
      <c r="E178" s="48">
        <v>97</v>
      </c>
      <c r="F178" s="48">
        <v>52</v>
      </c>
      <c r="G178" s="48">
        <v>49</v>
      </c>
      <c r="H178" s="48">
        <v>67</v>
      </c>
      <c r="I178" s="48">
        <v>66</v>
      </c>
      <c r="J178" s="48">
        <v>47</v>
      </c>
      <c r="K178" s="48">
        <v>44</v>
      </c>
      <c r="L178" s="48">
        <v>50</v>
      </c>
      <c r="M178" s="48">
        <v>31</v>
      </c>
    </row>
    <row r="179" spans="1:13">
      <c r="A179" s="3" t="s">
        <v>7</v>
      </c>
      <c r="B179" s="48">
        <v>83</v>
      </c>
      <c r="C179" s="48">
        <v>65</v>
      </c>
      <c r="D179" s="48">
        <v>94</v>
      </c>
      <c r="E179" s="48">
        <v>95</v>
      </c>
      <c r="F179" s="48">
        <v>115</v>
      </c>
      <c r="G179" s="48">
        <v>143</v>
      </c>
      <c r="H179" s="48">
        <v>132</v>
      </c>
      <c r="I179" s="48">
        <v>90</v>
      </c>
      <c r="J179" s="48">
        <v>133</v>
      </c>
      <c r="K179" s="48">
        <v>105</v>
      </c>
      <c r="L179" s="48">
        <v>99</v>
      </c>
      <c r="M179" s="48">
        <v>121</v>
      </c>
    </row>
    <row r="180" spans="1:13">
      <c r="A180" s="3" t="s">
        <v>8</v>
      </c>
      <c r="B180" s="48">
        <v>44</v>
      </c>
      <c r="C180" s="48">
        <v>20</v>
      </c>
      <c r="D180" s="48">
        <v>41</v>
      </c>
      <c r="E180" s="48">
        <v>40</v>
      </c>
      <c r="F180" s="48">
        <v>34</v>
      </c>
      <c r="G180" s="48">
        <v>37</v>
      </c>
      <c r="H180" s="48">
        <v>34</v>
      </c>
      <c r="I180" s="48">
        <v>41</v>
      </c>
      <c r="J180" s="48">
        <v>19</v>
      </c>
      <c r="K180" s="48">
        <v>13</v>
      </c>
      <c r="L180" s="48">
        <v>12</v>
      </c>
      <c r="M180" s="48">
        <v>9</v>
      </c>
    </row>
    <row r="181" spans="1:13">
      <c r="A181" s="3" t="s">
        <v>9</v>
      </c>
      <c r="B181" s="48">
        <v>27</v>
      </c>
      <c r="C181" s="48">
        <v>14</v>
      </c>
      <c r="D181" s="48">
        <v>12</v>
      </c>
      <c r="E181" s="48">
        <v>32</v>
      </c>
      <c r="F181" s="48">
        <v>41</v>
      </c>
      <c r="G181" s="48">
        <v>32</v>
      </c>
      <c r="H181" s="48">
        <v>51</v>
      </c>
      <c r="I181" s="48">
        <v>55</v>
      </c>
      <c r="J181" s="48">
        <v>42</v>
      </c>
      <c r="K181" s="48">
        <v>43</v>
      </c>
      <c r="L181" s="48">
        <v>36</v>
      </c>
      <c r="M181" s="48">
        <v>60</v>
      </c>
    </row>
    <row r="182" spans="1:13">
      <c r="A182" s="3" t="s">
        <v>10</v>
      </c>
      <c r="B182" s="48">
        <v>85</v>
      </c>
      <c r="C182" s="48">
        <v>109</v>
      </c>
      <c r="D182" s="48">
        <v>26</v>
      </c>
      <c r="E182" s="48">
        <v>85</v>
      </c>
      <c r="F182" s="48">
        <v>66</v>
      </c>
      <c r="G182" s="48">
        <v>84</v>
      </c>
      <c r="H182" s="48">
        <v>92</v>
      </c>
      <c r="I182" s="48">
        <v>67</v>
      </c>
      <c r="J182" s="48">
        <v>81</v>
      </c>
      <c r="K182" s="48">
        <v>198</v>
      </c>
      <c r="L182" s="48">
        <v>161</v>
      </c>
      <c r="M182" s="48">
        <v>189</v>
      </c>
    </row>
    <row r="183" spans="1:13">
      <c r="A183" s="3" t="s">
        <v>116</v>
      </c>
      <c r="B183" s="48">
        <v>21</v>
      </c>
      <c r="C183" s="48">
        <v>40</v>
      </c>
      <c r="D183" s="48">
        <v>28</v>
      </c>
      <c r="E183" s="48">
        <v>37</v>
      </c>
      <c r="F183" s="48">
        <v>47</v>
      </c>
      <c r="G183" s="48">
        <v>33</v>
      </c>
      <c r="H183" s="48">
        <v>46</v>
      </c>
      <c r="I183" s="48">
        <v>64</v>
      </c>
      <c r="J183" s="48">
        <v>36</v>
      </c>
      <c r="K183" s="48">
        <v>54</v>
      </c>
      <c r="L183" s="48">
        <v>54</v>
      </c>
      <c r="M183" s="48">
        <v>50</v>
      </c>
    </row>
    <row r="184" spans="1:13">
      <c r="A184" s="3" t="s">
        <v>11</v>
      </c>
      <c r="B184" s="48">
        <v>49</v>
      </c>
      <c r="C184" s="48">
        <v>30</v>
      </c>
      <c r="D184" s="48">
        <v>23</v>
      </c>
      <c r="E184" s="48">
        <v>34</v>
      </c>
      <c r="F184" s="48">
        <v>37</v>
      </c>
      <c r="G184" s="48">
        <v>35</v>
      </c>
      <c r="H184" s="48">
        <v>43</v>
      </c>
      <c r="I184" s="48">
        <v>42</v>
      </c>
      <c r="J184" s="48">
        <v>25</v>
      </c>
      <c r="K184" s="48">
        <v>52</v>
      </c>
      <c r="L184" s="48">
        <v>22</v>
      </c>
      <c r="M184" s="48">
        <v>17</v>
      </c>
    </row>
    <row r="185" spans="1:13">
      <c r="A185" s="3" t="s">
        <v>12</v>
      </c>
      <c r="B185" s="48">
        <v>29</v>
      </c>
      <c r="C185" s="48">
        <v>38</v>
      </c>
      <c r="D185" s="48">
        <v>22</v>
      </c>
      <c r="E185" s="48">
        <v>32</v>
      </c>
      <c r="F185" s="48">
        <v>37</v>
      </c>
      <c r="G185" s="48">
        <v>46</v>
      </c>
      <c r="H185" s="48">
        <v>38</v>
      </c>
      <c r="I185" s="48">
        <v>52</v>
      </c>
      <c r="J185" s="48">
        <v>38</v>
      </c>
      <c r="K185" s="48">
        <v>55</v>
      </c>
      <c r="L185" s="48">
        <v>35</v>
      </c>
      <c r="M185" s="48">
        <v>30</v>
      </c>
    </row>
    <row r="186" spans="1:13">
      <c r="A186" s="3" t="s">
        <v>13</v>
      </c>
      <c r="B186" s="48">
        <v>35</v>
      </c>
      <c r="C186" s="48">
        <v>30</v>
      </c>
      <c r="D186" s="48">
        <v>46</v>
      </c>
      <c r="E186" s="48">
        <v>33</v>
      </c>
      <c r="F186" s="48">
        <v>54</v>
      </c>
      <c r="G186" s="48">
        <v>57</v>
      </c>
      <c r="H186" s="48">
        <v>75</v>
      </c>
      <c r="I186" s="48">
        <v>68</v>
      </c>
      <c r="J186" s="48">
        <v>76</v>
      </c>
      <c r="K186" s="48">
        <v>78</v>
      </c>
      <c r="L186" s="48">
        <v>53</v>
      </c>
      <c r="M186" s="48">
        <v>36</v>
      </c>
    </row>
    <row r="187" spans="1:13">
      <c r="A187" s="3" t="s">
        <v>14</v>
      </c>
      <c r="B187" s="48">
        <v>60</v>
      </c>
      <c r="C187" s="48">
        <v>50</v>
      </c>
      <c r="D187" s="48">
        <v>40</v>
      </c>
      <c r="E187" s="48">
        <v>43</v>
      </c>
      <c r="F187" s="48">
        <v>54</v>
      </c>
      <c r="G187" s="48">
        <v>33</v>
      </c>
      <c r="H187" s="48">
        <v>59</v>
      </c>
      <c r="I187" s="48">
        <v>63</v>
      </c>
      <c r="J187" s="48">
        <v>35</v>
      </c>
      <c r="K187" s="48">
        <v>32</v>
      </c>
      <c r="L187" s="48">
        <v>16</v>
      </c>
      <c r="M187" s="48">
        <v>12</v>
      </c>
    </row>
    <row r="188" spans="1:13">
      <c r="A188" s="3" t="s">
        <v>17</v>
      </c>
      <c r="B188" s="48">
        <v>39</v>
      </c>
      <c r="C188" s="48">
        <v>21</v>
      </c>
      <c r="D188" s="48">
        <v>36</v>
      </c>
      <c r="E188" s="48">
        <v>33</v>
      </c>
      <c r="F188" s="48">
        <v>32</v>
      </c>
      <c r="G188" s="48">
        <v>53</v>
      </c>
      <c r="H188" s="48">
        <v>24</v>
      </c>
      <c r="I188" s="48">
        <v>51</v>
      </c>
      <c r="J188" s="48">
        <v>44</v>
      </c>
      <c r="K188" s="48">
        <v>76</v>
      </c>
      <c r="L188" s="48">
        <v>123</v>
      </c>
      <c r="M188" s="48">
        <v>131</v>
      </c>
    </row>
    <row r="189" spans="1:13">
      <c r="A189" s="3" t="s">
        <v>18</v>
      </c>
      <c r="B189" s="48">
        <v>25</v>
      </c>
      <c r="C189" s="48">
        <v>22</v>
      </c>
      <c r="D189" s="48">
        <v>37</v>
      </c>
      <c r="E189" s="48">
        <v>26</v>
      </c>
      <c r="F189" s="48">
        <v>40</v>
      </c>
      <c r="G189" s="48">
        <v>42</v>
      </c>
      <c r="H189" s="48">
        <v>36</v>
      </c>
      <c r="I189" s="48">
        <v>39</v>
      </c>
      <c r="J189" s="48">
        <v>49</v>
      </c>
      <c r="K189" s="48">
        <v>35</v>
      </c>
      <c r="L189" s="48">
        <v>45</v>
      </c>
      <c r="M189" s="48">
        <v>36</v>
      </c>
    </row>
    <row r="190" spans="1:13">
      <c r="A190" s="3" t="s">
        <v>19</v>
      </c>
      <c r="B190" s="48">
        <v>55</v>
      </c>
      <c r="C190" s="48">
        <v>81</v>
      </c>
      <c r="D190" s="48">
        <v>90</v>
      </c>
      <c r="E190" s="48">
        <v>82</v>
      </c>
      <c r="F190" s="48">
        <v>113</v>
      </c>
      <c r="G190" s="48">
        <v>110</v>
      </c>
      <c r="H190" s="48">
        <v>106</v>
      </c>
      <c r="I190" s="48">
        <v>125</v>
      </c>
      <c r="J190" s="48">
        <v>85</v>
      </c>
      <c r="K190" s="48">
        <v>91</v>
      </c>
      <c r="L190" s="48">
        <v>104</v>
      </c>
      <c r="M190" s="48">
        <v>69</v>
      </c>
    </row>
    <row r="191" spans="1:13">
      <c r="A191" s="3" t="s">
        <v>117</v>
      </c>
      <c r="B191" s="48">
        <v>11</v>
      </c>
      <c r="C191" s="48">
        <v>7</v>
      </c>
      <c r="D191" s="48">
        <v>8</v>
      </c>
      <c r="E191" s="48">
        <v>8</v>
      </c>
      <c r="F191" s="48">
        <v>20</v>
      </c>
      <c r="G191" s="48">
        <v>14</v>
      </c>
      <c r="H191" s="48">
        <v>11</v>
      </c>
      <c r="I191" s="48">
        <v>17</v>
      </c>
      <c r="J191" s="48">
        <v>9</v>
      </c>
      <c r="K191" s="48">
        <v>13</v>
      </c>
      <c r="L191" s="48">
        <v>8</v>
      </c>
      <c r="M191" s="48">
        <v>3</v>
      </c>
    </row>
    <row r="192" spans="1:13">
      <c r="A192" s="3" t="s">
        <v>20</v>
      </c>
      <c r="B192" s="48">
        <v>46</v>
      </c>
      <c r="C192" s="48">
        <v>46</v>
      </c>
      <c r="D192" s="48">
        <v>36</v>
      </c>
      <c r="E192" s="48">
        <v>40</v>
      </c>
      <c r="F192" s="48">
        <v>52</v>
      </c>
      <c r="G192" s="48">
        <v>50</v>
      </c>
      <c r="H192" s="48">
        <v>67</v>
      </c>
      <c r="I192" s="48">
        <v>47</v>
      </c>
      <c r="J192" s="48">
        <v>55</v>
      </c>
      <c r="K192" s="48">
        <v>69</v>
      </c>
      <c r="L192" s="48">
        <v>61</v>
      </c>
      <c r="M192" s="48">
        <v>34</v>
      </c>
    </row>
    <row r="193" spans="1:13">
      <c r="A193" s="3" t="s">
        <v>111</v>
      </c>
      <c r="B193" s="48">
        <v>100</v>
      </c>
      <c r="C193" s="48">
        <v>47</v>
      </c>
      <c r="D193" s="48">
        <v>54</v>
      </c>
      <c r="E193" s="48">
        <v>66</v>
      </c>
      <c r="F193" s="48">
        <v>56</v>
      </c>
      <c r="G193" s="48">
        <v>78</v>
      </c>
      <c r="H193" s="48">
        <v>83</v>
      </c>
      <c r="I193" s="48">
        <v>94</v>
      </c>
      <c r="J193" s="48">
        <v>81</v>
      </c>
      <c r="K193" s="48">
        <v>70</v>
      </c>
      <c r="L193" s="48">
        <v>42</v>
      </c>
      <c r="M193" s="48">
        <v>47</v>
      </c>
    </row>
    <row r="194" spans="1:13">
      <c r="A194" s="3" t="s">
        <v>112</v>
      </c>
      <c r="B194" s="48">
        <v>154</v>
      </c>
      <c r="C194" s="48">
        <v>158</v>
      </c>
      <c r="D194" s="48">
        <v>311</v>
      </c>
      <c r="E194" s="48">
        <v>266</v>
      </c>
      <c r="F194" s="48">
        <v>465</v>
      </c>
      <c r="G194" s="48">
        <v>507</v>
      </c>
      <c r="H194" s="48">
        <v>416</v>
      </c>
      <c r="I194" s="48">
        <v>394</v>
      </c>
      <c r="J194" s="48">
        <v>370</v>
      </c>
      <c r="K194" s="48">
        <v>393</v>
      </c>
      <c r="L194" s="48">
        <v>261</v>
      </c>
      <c r="M194" s="48">
        <v>128</v>
      </c>
    </row>
    <row r="195" spans="1:13">
      <c r="A195" s="31" t="s">
        <v>21</v>
      </c>
      <c r="B195" s="49">
        <v>43</v>
      </c>
      <c r="C195" s="49">
        <v>21</v>
      </c>
      <c r="D195" s="49">
        <v>50</v>
      </c>
      <c r="E195" s="49">
        <v>44</v>
      </c>
      <c r="F195" s="49">
        <v>61</v>
      </c>
      <c r="G195" s="49">
        <v>53</v>
      </c>
      <c r="H195" s="49">
        <v>71</v>
      </c>
      <c r="I195" s="49">
        <v>65</v>
      </c>
      <c r="J195" s="49">
        <v>76</v>
      </c>
      <c r="K195" s="49">
        <v>62</v>
      </c>
      <c r="L195" s="49">
        <v>76</v>
      </c>
      <c r="M195" s="49">
        <v>28</v>
      </c>
    </row>
    <row r="196" spans="1:13">
      <c r="H196" s="11" t="s">
        <v>30</v>
      </c>
    </row>
    <row r="197" spans="1:13">
      <c r="A197" s="175"/>
      <c r="B197" s="171" t="s">
        <v>51</v>
      </c>
      <c r="C197" s="171"/>
      <c r="D197" s="171"/>
      <c r="E197" s="171"/>
      <c r="F197" s="171"/>
      <c r="G197" s="171"/>
      <c r="H197" s="172"/>
      <c r="I197" s="21"/>
      <c r="J197" s="120"/>
      <c r="K197" s="120"/>
    </row>
    <row r="198" spans="1:13" ht="15.75" customHeight="1">
      <c r="A198" s="175"/>
      <c r="B198" s="92" t="s">
        <v>52</v>
      </c>
      <c r="C198" s="92" t="s">
        <v>53</v>
      </c>
      <c r="D198" s="92" t="s">
        <v>54</v>
      </c>
      <c r="E198" s="92" t="s">
        <v>55</v>
      </c>
      <c r="F198" s="92" t="s">
        <v>56</v>
      </c>
      <c r="G198" s="92" t="s">
        <v>57</v>
      </c>
      <c r="H198" s="93" t="s">
        <v>58</v>
      </c>
      <c r="I198" s="6"/>
    </row>
    <row r="199" spans="1:13">
      <c r="A199" s="30" t="s">
        <v>4</v>
      </c>
      <c r="B199" s="48">
        <v>2385</v>
      </c>
      <c r="C199" s="48">
        <v>2295</v>
      </c>
      <c r="D199" s="48">
        <v>2249</v>
      </c>
      <c r="E199" s="48">
        <v>2168</v>
      </c>
      <c r="F199" s="48">
        <v>2290</v>
      </c>
      <c r="G199" s="48">
        <v>2285</v>
      </c>
      <c r="H199" s="48">
        <v>2214</v>
      </c>
      <c r="I199" s="6"/>
      <c r="J199" s="4"/>
    </row>
    <row r="200" spans="1:13">
      <c r="A200" s="3" t="s">
        <v>115</v>
      </c>
      <c r="B200" s="48">
        <v>93</v>
      </c>
      <c r="C200" s="48">
        <v>95</v>
      </c>
      <c r="D200" s="48">
        <v>75</v>
      </c>
      <c r="E200" s="48">
        <v>75</v>
      </c>
      <c r="F200" s="48">
        <v>96</v>
      </c>
      <c r="G200" s="48">
        <v>82</v>
      </c>
      <c r="H200" s="48">
        <v>90</v>
      </c>
      <c r="J200" s="4"/>
    </row>
    <row r="201" spans="1:13">
      <c r="A201" s="3" t="s">
        <v>5</v>
      </c>
      <c r="B201" s="48">
        <v>70</v>
      </c>
      <c r="C201" s="48">
        <v>75</v>
      </c>
      <c r="D201" s="48">
        <v>86</v>
      </c>
      <c r="E201" s="48">
        <v>86</v>
      </c>
      <c r="F201" s="48">
        <v>99</v>
      </c>
      <c r="G201" s="48">
        <v>86</v>
      </c>
      <c r="H201" s="48">
        <v>85</v>
      </c>
    </row>
    <row r="202" spans="1:13">
      <c r="A202" s="3" t="s">
        <v>6</v>
      </c>
      <c r="B202" s="48">
        <v>89</v>
      </c>
      <c r="C202" s="48">
        <v>86</v>
      </c>
      <c r="D202" s="48">
        <v>80</v>
      </c>
      <c r="E202" s="48">
        <v>88</v>
      </c>
      <c r="F202" s="48">
        <v>107</v>
      </c>
      <c r="G202" s="48">
        <v>106</v>
      </c>
      <c r="H202" s="48">
        <v>92</v>
      </c>
    </row>
    <row r="203" spans="1:13">
      <c r="A203" s="3" t="s">
        <v>7</v>
      </c>
      <c r="B203" s="48">
        <v>227</v>
      </c>
      <c r="C203" s="48">
        <v>197</v>
      </c>
      <c r="D203" s="48">
        <v>184</v>
      </c>
      <c r="E203" s="48">
        <v>138</v>
      </c>
      <c r="F203" s="48">
        <v>128</v>
      </c>
      <c r="G203" s="48">
        <v>192</v>
      </c>
      <c r="H203" s="48">
        <v>209</v>
      </c>
    </row>
    <row r="204" spans="1:13">
      <c r="A204" s="3" t="s">
        <v>8</v>
      </c>
      <c r="B204" s="48">
        <v>48</v>
      </c>
      <c r="C204" s="48">
        <v>55</v>
      </c>
      <c r="D204" s="48">
        <v>47</v>
      </c>
      <c r="E204" s="48">
        <v>40</v>
      </c>
      <c r="F204" s="48">
        <v>53</v>
      </c>
      <c r="G204" s="48">
        <v>55</v>
      </c>
      <c r="H204" s="48">
        <v>46</v>
      </c>
    </row>
    <row r="205" spans="1:13">
      <c r="A205" s="3" t="s">
        <v>9</v>
      </c>
      <c r="B205" s="48">
        <v>63</v>
      </c>
      <c r="C205" s="48">
        <v>57</v>
      </c>
      <c r="D205" s="48">
        <v>64</v>
      </c>
      <c r="E205" s="48">
        <v>60</v>
      </c>
      <c r="F205" s="48">
        <v>69</v>
      </c>
      <c r="G205" s="48">
        <v>61</v>
      </c>
      <c r="H205" s="48">
        <v>71</v>
      </c>
    </row>
    <row r="206" spans="1:13">
      <c r="A206" s="3" t="s">
        <v>10</v>
      </c>
      <c r="B206" s="48">
        <v>188</v>
      </c>
      <c r="C206" s="48">
        <v>184</v>
      </c>
      <c r="D206" s="48">
        <v>175</v>
      </c>
      <c r="E206" s="48">
        <v>184</v>
      </c>
      <c r="F206" s="48">
        <v>172</v>
      </c>
      <c r="G206" s="48">
        <v>191</v>
      </c>
      <c r="H206" s="48">
        <v>149</v>
      </c>
    </row>
    <row r="207" spans="1:13">
      <c r="A207" s="3" t="s">
        <v>116</v>
      </c>
      <c r="B207" s="48">
        <v>111</v>
      </c>
      <c r="C207" s="48">
        <v>63</v>
      </c>
      <c r="D207" s="48">
        <v>58</v>
      </c>
      <c r="E207" s="48">
        <v>30</v>
      </c>
      <c r="F207" s="48">
        <v>37</v>
      </c>
      <c r="G207" s="48">
        <v>106</v>
      </c>
      <c r="H207" s="48">
        <v>105</v>
      </c>
    </row>
    <row r="208" spans="1:13">
      <c r="A208" s="3" t="s">
        <v>11</v>
      </c>
      <c r="B208" s="48">
        <v>66</v>
      </c>
      <c r="C208" s="48">
        <v>60</v>
      </c>
      <c r="D208" s="48">
        <v>49</v>
      </c>
      <c r="E208" s="48">
        <v>59</v>
      </c>
      <c r="F208" s="48">
        <v>52</v>
      </c>
      <c r="G208" s="48">
        <v>56</v>
      </c>
      <c r="H208" s="48">
        <v>67</v>
      </c>
    </row>
    <row r="209" spans="1:13">
      <c r="A209" s="3" t="s">
        <v>12</v>
      </c>
      <c r="B209" s="48">
        <v>76</v>
      </c>
      <c r="C209" s="48">
        <v>46</v>
      </c>
      <c r="D209" s="48">
        <v>66</v>
      </c>
      <c r="E209" s="48">
        <v>58</v>
      </c>
      <c r="F209" s="48">
        <v>71</v>
      </c>
      <c r="G209" s="48">
        <v>73</v>
      </c>
      <c r="H209" s="48">
        <v>62</v>
      </c>
    </row>
    <row r="210" spans="1:13">
      <c r="A210" s="3" t="s">
        <v>13</v>
      </c>
      <c r="B210" s="48">
        <v>91</v>
      </c>
      <c r="C210" s="48">
        <v>80</v>
      </c>
      <c r="D210" s="48">
        <v>83</v>
      </c>
      <c r="E210" s="48">
        <v>82</v>
      </c>
      <c r="F210" s="48">
        <v>101</v>
      </c>
      <c r="G210" s="48">
        <v>95</v>
      </c>
      <c r="H210" s="48">
        <v>109</v>
      </c>
    </row>
    <row r="211" spans="1:13">
      <c r="A211" s="3" t="s">
        <v>14</v>
      </c>
      <c r="B211" s="48">
        <v>82</v>
      </c>
      <c r="C211" s="48">
        <v>66</v>
      </c>
      <c r="D211" s="48">
        <v>63</v>
      </c>
      <c r="E211" s="48">
        <v>61</v>
      </c>
      <c r="F211" s="48">
        <v>74</v>
      </c>
      <c r="G211" s="48">
        <v>81</v>
      </c>
      <c r="H211" s="48">
        <v>70</v>
      </c>
    </row>
    <row r="212" spans="1:13">
      <c r="A212" s="3" t="s">
        <v>17</v>
      </c>
      <c r="B212" s="48">
        <v>85</v>
      </c>
      <c r="C212" s="48">
        <v>89</v>
      </c>
      <c r="D212" s="48">
        <v>88</v>
      </c>
      <c r="E212" s="48">
        <v>85</v>
      </c>
      <c r="F212" s="48">
        <v>122</v>
      </c>
      <c r="G212" s="48">
        <v>96</v>
      </c>
      <c r="H212" s="48">
        <v>98</v>
      </c>
    </row>
    <row r="213" spans="1:13">
      <c r="A213" s="3" t="s">
        <v>18</v>
      </c>
      <c r="B213" s="48">
        <v>59</v>
      </c>
      <c r="C213" s="48">
        <v>65</v>
      </c>
      <c r="D213" s="48">
        <v>47</v>
      </c>
      <c r="E213" s="48">
        <v>74</v>
      </c>
      <c r="F213" s="48">
        <v>68</v>
      </c>
      <c r="G213" s="48">
        <v>61</v>
      </c>
      <c r="H213" s="48">
        <v>58</v>
      </c>
    </row>
    <row r="214" spans="1:13">
      <c r="A214" s="3" t="s">
        <v>19</v>
      </c>
      <c r="B214" s="48">
        <v>177</v>
      </c>
      <c r="C214" s="48">
        <v>163</v>
      </c>
      <c r="D214" s="48">
        <v>158</v>
      </c>
      <c r="E214" s="48">
        <v>151</v>
      </c>
      <c r="F214" s="48">
        <v>142</v>
      </c>
      <c r="G214" s="48">
        <v>172</v>
      </c>
      <c r="H214" s="48">
        <v>148</v>
      </c>
    </row>
    <row r="215" spans="1:13">
      <c r="A215" s="3" t="s">
        <v>117</v>
      </c>
      <c r="B215" s="48">
        <v>21</v>
      </c>
      <c r="C215" s="48">
        <v>17</v>
      </c>
      <c r="D215" s="48">
        <v>22</v>
      </c>
      <c r="E215" s="48">
        <v>22</v>
      </c>
      <c r="F215" s="48">
        <v>20</v>
      </c>
      <c r="G215" s="48">
        <v>15</v>
      </c>
      <c r="H215" s="48">
        <v>12</v>
      </c>
    </row>
    <row r="216" spans="1:13">
      <c r="A216" s="3" t="s">
        <v>20</v>
      </c>
      <c r="B216" s="48">
        <v>85</v>
      </c>
      <c r="C216" s="48">
        <v>70</v>
      </c>
      <c r="D216" s="48">
        <v>91</v>
      </c>
      <c r="E216" s="48">
        <v>113</v>
      </c>
      <c r="F216" s="48">
        <v>78</v>
      </c>
      <c r="G216" s="48">
        <v>79</v>
      </c>
      <c r="H216" s="48">
        <v>87</v>
      </c>
    </row>
    <row r="217" spans="1:13">
      <c r="A217" s="3" t="s">
        <v>111</v>
      </c>
      <c r="B217" s="48">
        <v>122</v>
      </c>
      <c r="C217" s="48">
        <v>131</v>
      </c>
      <c r="D217" s="48">
        <v>110</v>
      </c>
      <c r="E217" s="48">
        <v>119</v>
      </c>
      <c r="F217" s="48">
        <v>127</v>
      </c>
      <c r="G217" s="48">
        <v>93</v>
      </c>
      <c r="H217" s="48">
        <v>116</v>
      </c>
    </row>
    <row r="218" spans="1:13">
      <c r="A218" s="3" t="s">
        <v>112</v>
      </c>
      <c r="B218" s="48">
        <v>532</v>
      </c>
      <c r="C218" s="48">
        <v>607</v>
      </c>
      <c r="D218" s="48">
        <v>596</v>
      </c>
      <c r="E218" s="48">
        <v>546</v>
      </c>
      <c r="F218" s="48">
        <v>577</v>
      </c>
      <c r="G218" s="48">
        <v>499</v>
      </c>
      <c r="H218" s="48">
        <v>466</v>
      </c>
    </row>
    <row r="219" spans="1:13">
      <c r="A219" s="31" t="s">
        <v>21</v>
      </c>
      <c r="B219" s="49">
        <v>100</v>
      </c>
      <c r="C219" s="49">
        <v>89</v>
      </c>
      <c r="D219" s="49">
        <v>107</v>
      </c>
      <c r="E219" s="49">
        <v>97</v>
      </c>
      <c r="F219" s="49">
        <v>97</v>
      </c>
      <c r="G219" s="49">
        <v>86</v>
      </c>
      <c r="H219" s="49">
        <v>74</v>
      </c>
    </row>
    <row r="220" spans="1:13" ht="24" customHeight="1">
      <c r="A220" s="178" t="s">
        <v>113</v>
      </c>
      <c r="B220" s="178"/>
      <c r="C220" s="178"/>
      <c r="D220" s="178"/>
      <c r="E220" s="178"/>
      <c r="F220" s="178"/>
      <c r="G220" s="178"/>
      <c r="H220" s="178"/>
    </row>
    <row r="222" spans="1:13" ht="12.75">
      <c r="A222" s="164" t="s">
        <v>136</v>
      </c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</row>
    <row r="223" spans="1:13">
      <c r="A223" s="10"/>
      <c r="B223" s="10"/>
      <c r="C223" s="10"/>
      <c r="D223" s="10"/>
      <c r="E223" s="10"/>
      <c r="F223" s="11" t="s">
        <v>30</v>
      </c>
    </row>
    <row r="224" spans="1:13">
      <c r="A224" s="175"/>
      <c r="B224" s="176" t="s">
        <v>32</v>
      </c>
      <c r="C224" s="176"/>
      <c r="D224" s="176"/>
      <c r="E224" s="176"/>
      <c r="F224" s="177"/>
      <c r="G224" s="6"/>
    </row>
    <row r="225" spans="1:8">
      <c r="A225" s="175"/>
      <c r="B225" s="179" t="s">
        <v>33</v>
      </c>
      <c r="C225" s="176" t="s">
        <v>73</v>
      </c>
      <c r="D225" s="176"/>
      <c r="E225" s="176"/>
      <c r="F225" s="177"/>
      <c r="G225" s="6"/>
    </row>
    <row r="226" spans="1:8">
      <c r="A226" s="175"/>
      <c r="B226" s="179"/>
      <c r="C226" s="12" t="s">
        <v>34</v>
      </c>
      <c r="D226" s="12" t="s">
        <v>35</v>
      </c>
      <c r="E226" s="12" t="s">
        <v>36</v>
      </c>
      <c r="F226" s="50" t="s">
        <v>37</v>
      </c>
      <c r="G226" s="6"/>
    </row>
    <row r="227" spans="1:8">
      <c r="A227" s="30" t="s">
        <v>4</v>
      </c>
      <c r="B227" s="48">
        <v>31597</v>
      </c>
      <c r="C227" s="53">
        <v>7107</v>
      </c>
      <c r="D227" s="53">
        <v>5828</v>
      </c>
      <c r="E227" s="53">
        <v>8214</v>
      </c>
      <c r="F227" s="53">
        <v>10448</v>
      </c>
    </row>
    <row r="228" spans="1:8">
      <c r="A228" s="3" t="s">
        <v>115</v>
      </c>
      <c r="B228" s="48">
        <v>1133</v>
      </c>
      <c r="C228" s="53">
        <v>217</v>
      </c>
      <c r="D228" s="53">
        <v>230</v>
      </c>
      <c r="E228" s="53">
        <v>350</v>
      </c>
      <c r="F228" s="53">
        <v>336</v>
      </c>
    </row>
    <row r="229" spans="1:8">
      <c r="A229" s="3" t="s">
        <v>5</v>
      </c>
      <c r="B229" s="48">
        <v>920</v>
      </c>
      <c r="C229" s="53">
        <v>168</v>
      </c>
      <c r="D229" s="53">
        <v>106</v>
      </c>
      <c r="E229" s="53">
        <v>293</v>
      </c>
      <c r="F229" s="53">
        <v>353</v>
      </c>
    </row>
    <row r="230" spans="1:8">
      <c r="A230" s="3" t="s">
        <v>6</v>
      </c>
      <c r="B230" s="48">
        <v>1766</v>
      </c>
      <c r="C230" s="53">
        <v>381</v>
      </c>
      <c r="D230" s="53">
        <v>314</v>
      </c>
      <c r="E230" s="53">
        <v>535</v>
      </c>
      <c r="F230" s="53">
        <v>536</v>
      </c>
      <c r="H230" s="118"/>
    </row>
    <row r="231" spans="1:8">
      <c r="A231" s="3" t="s">
        <v>7</v>
      </c>
      <c r="B231" s="48">
        <v>3105</v>
      </c>
      <c r="C231" s="53">
        <v>564</v>
      </c>
      <c r="D231" s="53">
        <v>562</v>
      </c>
      <c r="E231" s="53">
        <v>1032</v>
      </c>
      <c r="F231" s="53">
        <v>947</v>
      </c>
      <c r="H231" s="118"/>
    </row>
    <row r="232" spans="1:8">
      <c r="A232" s="3" t="s">
        <v>8</v>
      </c>
      <c r="B232" s="48">
        <v>1278</v>
      </c>
      <c r="C232" s="53">
        <v>285</v>
      </c>
      <c r="D232" s="53">
        <v>167</v>
      </c>
      <c r="E232" s="53">
        <v>260</v>
      </c>
      <c r="F232" s="53">
        <v>566</v>
      </c>
      <c r="H232" s="118"/>
    </row>
    <row r="233" spans="1:8">
      <c r="A233" s="3" t="s">
        <v>9</v>
      </c>
      <c r="B233" s="48">
        <v>1196</v>
      </c>
      <c r="C233" s="53">
        <v>179</v>
      </c>
      <c r="D233" s="53">
        <v>256</v>
      </c>
      <c r="E233" s="53">
        <v>365</v>
      </c>
      <c r="F233" s="53">
        <v>396</v>
      </c>
      <c r="H233" s="118"/>
    </row>
    <row r="234" spans="1:8">
      <c r="A234" s="3" t="s">
        <v>10</v>
      </c>
      <c r="B234" s="48">
        <v>1932</v>
      </c>
      <c r="C234" s="53">
        <v>367</v>
      </c>
      <c r="D234" s="53">
        <v>478</v>
      </c>
      <c r="E234" s="53">
        <v>516</v>
      </c>
      <c r="F234" s="53">
        <v>571</v>
      </c>
      <c r="H234" s="118"/>
    </row>
    <row r="235" spans="1:8">
      <c r="A235" s="3" t="s">
        <v>116</v>
      </c>
      <c r="B235" s="48">
        <v>713</v>
      </c>
      <c r="C235" s="53">
        <v>99</v>
      </c>
      <c r="D235" s="53">
        <v>191</v>
      </c>
      <c r="E235" s="53">
        <v>234</v>
      </c>
      <c r="F235" s="53">
        <v>189</v>
      </c>
      <c r="H235" s="118"/>
    </row>
    <row r="236" spans="1:8">
      <c r="A236" s="3" t="s">
        <v>11</v>
      </c>
      <c r="B236" s="48">
        <v>1343</v>
      </c>
      <c r="C236" s="53">
        <v>455</v>
      </c>
      <c r="D236" s="53">
        <v>88</v>
      </c>
      <c r="E236" s="53">
        <v>343</v>
      </c>
      <c r="F236" s="53">
        <v>457</v>
      </c>
      <c r="H236" s="118"/>
    </row>
    <row r="237" spans="1:8">
      <c r="A237" s="3" t="s">
        <v>12</v>
      </c>
      <c r="B237" s="48">
        <v>1232</v>
      </c>
      <c r="C237" s="53">
        <v>240</v>
      </c>
      <c r="D237" s="53">
        <v>167</v>
      </c>
      <c r="E237" s="53">
        <v>415</v>
      </c>
      <c r="F237" s="53">
        <v>410</v>
      </c>
      <c r="H237" s="118"/>
    </row>
    <row r="238" spans="1:8">
      <c r="A238" s="3" t="s">
        <v>13</v>
      </c>
      <c r="B238" s="48">
        <v>978</v>
      </c>
      <c r="C238" s="53">
        <v>383</v>
      </c>
      <c r="D238" s="53">
        <v>171</v>
      </c>
      <c r="E238" s="53">
        <v>227</v>
      </c>
      <c r="F238" s="53">
        <v>197</v>
      </c>
      <c r="H238" s="118"/>
    </row>
    <row r="239" spans="1:8">
      <c r="A239" s="3" t="s">
        <v>14</v>
      </c>
      <c r="B239" s="48">
        <v>1466</v>
      </c>
      <c r="C239" s="53">
        <v>650</v>
      </c>
      <c r="D239" s="53">
        <v>190</v>
      </c>
      <c r="E239" s="53">
        <v>168</v>
      </c>
      <c r="F239" s="53">
        <v>458</v>
      </c>
      <c r="H239" s="118"/>
    </row>
    <row r="240" spans="1:8">
      <c r="A240" s="3" t="s">
        <v>17</v>
      </c>
      <c r="B240" s="48">
        <v>1179</v>
      </c>
      <c r="C240" s="53">
        <v>226</v>
      </c>
      <c r="D240" s="53">
        <v>240</v>
      </c>
      <c r="E240" s="53">
        <v>333</v>
      </c>
      <c r="F240" s="53">
        <v>380</v>
      </c>
      <c r="H240" s="118"/>
    </row>
    <row r="241" spans="1:13">
      <c r="A241" s="3" t="s">
        <v>18</v>
      </c>
      <c r="B241" s="48">
        <v>551</v>
      </c>
      <c r="C241" s="53">
        <v>117</v>
      </c>
      <c r="D241" s="53">
        <v>94</v>
      </c>
      <c r="E241" s="53">
        <v>162</v>
      </c>
      <c r="F241" s="53">
        <v>178</v>
      </c>
      <c r="H241" s="118"/>
    </row>
    <row r="242" spans="1:13">
      <c r="A242" s="3" t="s">
        <v>19</v>
      </c>
      <c r="B242" s="48">
        <v>1065</v>
      </c>
      <c r="C242" s="53">
        <v>264</v>
      </c>
      <c r="D242" s="53">
        <v>227</v>
      </c>
      <c r="E242" s="53">
        <v>273</v>
      </c>
      <c r="F242" s="53">
        <v>301</v>
      </c>
      <c r="H242" s="118"/>
    </row>
    <row r="243" spans="1:13">
      <c r="A243" s="3" t="s">
        <v>117</v>
      </c>
      <c r="B243" s="48">
        <v>264</v>
      </c>
      <c r="C243" s="53">
        <v>70</v>
      </c>
      <c r="D243" s="53">
        <v>53</v>
      </c>
      <c r="E243" s="53">
        <v>69</v>
      </c>
      <c r="F243" s="53">
        <v>72</v>
      </c>
      <c r="H243" s="118"/>
    </row>
    <row r="244" spans="1:13">
      <c r="A244" s="3" t="s">
        <v>20</v>
      </c>
      <c r="B244" s="48">
        <v>1060</v>
      </c>
      <c r="C244" s="53">
        <v>173</v>
      </c>
      <c r="D244" s="53">
        <v>140</v>
      </c>
      <c r="E244" s="53">
        <v>380</v>
      </c>
      <c r="F244" s="53">
        <v>367</v>
      </c>
      <c r="H244" s="118"/>
    </row>
    <row r="245" spans="1:13">
      <c r="A245" s="3" t="s">
        <v>111</v>
      </c>
      <c r="B245" s="48">
        <v>1891</v>
      </c>
      <c r="C245" s="53">
        <v>356</v>
      </c>
      <c r="D245" s="53">
        <v>248</v>
      </c>
      <c r="E245" s="53">
        <v>559</v>
      </c>
      <c r="F245" s="53">
        <v>728</v>
      </c>
      <c r="H245" s="118"/>
    </row>
    <row r="246" spans="1:13">
      <c r="A246" s="3" t="s">
        <v>112</v>
      </c>
      <c r="B246" s="48">
        <v>6785</v>
      </c>
      <c r="C246" s="53">
        <v>1561</v>
      </c>
      <c r="D246" s="53">
        <v>1340</v>
      </c>
      <c r="E246" s="53">
        <v>1315</v>
      </c>
      <c r="F246" s="53">
        <v>2569</v>
      </c>
      <c r="H246" s="118"/>
    </row>
    <row r="247" spans="1:13">
      <c r="A247" s="31" t="s">
        <v>21</v>
      </c>
      <c r="B247" s="49">
        <v>1740</v>
      </c>
      <c r="C247" s="54">
        <v>352</v>
      </c>
      <c r="D247" s="54">
        <v>566</v>
      </c>
      <c r="E247" s="54">
        <v>385</v>
      </c>
      <c r="F247" s="54">
        <v>437</v>
      </c>
      <c r="H247" s="118"/>
      <c r="I247" s="4"/>
      <c r="J247" s="4"/>
      <c r="K247" s="4"/>
      <c r="L247" s="4"/>
      <c r="M247" s="4"/>
    </row>
    <row r="248" spans="1:13">
      <c r="E248" s="4"/>
      <c r="F248" s="4"/>
      <c r="K248" s="4"/>
      <c r="L248" s="4"/>
      <c r="M248" s="11" t="s">
        <v>30</v>
      </c>
    </row>
    <row r="249" spans="1:13">
      <c r="A249" s="175"/>
      <c r="B249" s="176" t="s">
        <v>38</v>
      </c>
      <c r="C249" s="176"/>
      <c r="D249" s="176"/>
      <c r="E249" s="176"/>
      <c r="F249" s="176"/>
      <c r="G249" s="176"/>
      <c r="H249" s="176"/>
      <c r="I249" s="176"/>
      <c r="J249" s="176"/>
      <c r="K249" s="176"/>
      <c r="L249" s="176"/>
      <c r="M249" s="177"/>
    </row>
    <row r="250" spans="1:13">
      <c r="A250" s="175"/>
      <c r="B250" s="133" t="s">
        <v>39</v>
      </c>
      <c r="C250" s="133" t="s">
        <v>40</v>
      </c>
      <c r="D250" s="133" t="s">
        <v>41</v>
      </c>
      <c r="E250" s="133" t="s">
        <v>42</v>
      </c>
      <c r="F250" s="133" t="s">
        <v>43</v>
      </c>
      <c r="G250" s="133" t="s">
        <v>44</v>
      </c>
      <c r="H250" s="133" t="s">
        <v>45</v>
      </c>
      <c r="I250" s="133" t="s">
        <v>46</v>
      </c>
      <c r="J250" s="133" t="s">
        <v>47</v>
      </c>
      <c r="K250" s="133" t="s">
        <v>48</v>
      </c>
      <c r="L250" s="133" t="s">
        <v>49</v>
      </c>
      <c r="M250" s="134" t="s">
        <v>50</v>
      </c>
    </row>
    <row r="251" spans="1:13">
      <c r="A251" s="30" t="s">
        <v>4</v>
      </c>
      <c r="B251" s="48">
        <v>1854</v>
      </c>
      <c r="C251" s="48">
        <v>1862</v>
      </c>
      <c r="D251" s="48">
        <v>1831</v>
      </c>
      <c r="E251" s="48">
        <v>1866</v>
      </c>
      <c r="F251" s="48">
        <v>2131</v>
      </c>
      <c r="G251" s="48">
        <v>2403</v>
      </c>
      <c r="H251" s="48">
        <v>2648</v>
      </c>
      <c r="I251" s="48">
        <v>3163</v>
      </c>
      <c r="J251" s="48">
        <v>3498</v>
      </c>
      <c r="K251" s="48">
        <v>3671</v>
      </c>
      <c r="L251" s="48">
        <v>3279</v>
      </c>
      <c r="M251" s="48">
        <v>3391</v>
      </c>
    </row>
    <row r="252" spans="1:13">
      <c r="A252" s="3" t="s">
        <v>115</v>
      </c>
      <c r="B252" s="48">
        <v>63</v>
      </c>
      <c r="C252" s="48">
        <v>78</v>
      </c>
      <c r="D252" s="48">
        <v>68</v>
      </c>
      <c r="E252" s="48">
        <v>82</v>
      </c>
      <c r="F252" s="48">
        <v>80</v>
      </c>
      <c r="G252" s="48">
        <v>88</v>
      </c>
      <c r="H252" s="48">
        <v>138</v>
      </c>
      <c r="I252" s="48">
        <v>124</v>
      </c>
      <c r="J252" s="48">
        <v>112</v>
      </c>
      <c r="K252" s="48">
        <v>114</v>
      </c>
      <c r="L252" s="48">
        <v>110</v>
      </c>
      <c r="M252" s="48">
        <v>76</v>
      </c>
    </row>
    <row r="253" spans="1:13">
      <c r="A253" s="3" t="s">
        <v>5</v>
      </c>
      <c r="B253" s="48">
        <v>36</v>
      </c>
      <c r="C253" s="48">
        <v>31</v>
      </c>
      <c r="D253" s="48">
        <v>29</v>
      </c>
      <c r="E253" s="48">
        <v>38</v>
      </c>
      <c r="F253" s="48">
        <v>39</v>
      </c>
      <c r="G253" s="48">
        <v>75</v>
      </c>
      <c r="H253" s="48">
        <v>89</v>
      </c>
      <c r="I253" s="48">
        <v>129</v>
      </c>
      <c r="J253" s="48">
        <v>155</v>
      </c>
      <c r="K253" s="48">
        <v>119</v>
      </c>
      <c r="L253" s="48">
        <v>79</v>
      </c>
      <c r="M253" s="48">
        <v>101</v>
      </c>
    </row>
    <row r="254" spans="1:13">
      <c r="A254" s="3" t="s">
        <v>6</v>
      </c>
      <c r="B254" s="48">
        <v>128</v>
      </c>
      <c r="C254" s="48">
        <v>92</v>
      </c>
      <c r="D254" s="48">
        <v>87</v>
      </c>
      <c r="E254" s="48">
        <v>129</v>
      </c>
      <c r="F254" s="48">
        <v>98</v>
      </c>
      <c r="G254" s="48">
        <v>222</v>
      </c>
      <c r="H254" s="48">
        <v>183</v>
      </c>
      <c r="I254" s="48">
        <v>130</v>
      </c>
      <c r="J254" s="48">
        <v>194</v>
      </c>
      <c r="K254" s="48">
        <v>180</v>
      </c>
      <c r="L254" s="48">
        <v>162</v>
      </c>
      <c r="M254" s="48">
        <v>161</v>
      </c>
    </row>
    <row r="255" spans="1:13">
      <c r="A255" s="3" t="s">
        <v>7</v>
      </c>
      <c r="B255" s="48">
        <v>145</v>
      </c>
      <c r="C255" s="48">
        <v>153</v>
      </c>
      <c r="D255" s="48">
        <v>136</v>
      </c>
      <c r="E255" s="48">
        <v>165</v>
      </c>
      <c r="F255" s="48">
        <v>261</v>
      </c>
      <c r="G255" s="48">
        <v>331</v>
      </c>
      <c r="H255" s="48">
        <v>379</v>
      </c>
      <c r="I255" s="48">
        <v>322</v>
      </c>
      <c r="J255" s="48">
        <v>305</v>
      </c>
      <c r="K255" s="48">
        <v>321</v>
      </c>
      <c r="L255" s="48">
        <v>321</v>
      </c>
      <c r="M255" s="48">
        <v>266</v>
      </c>
    </row>
    <row r="256" spans="1:13">
      <c r="A256" s="3" t="s">
        <v>8</v>
      </c>
      <c r="B256" s="48">
        <v>43</v>
      </c>
      <c r="C256" s="48">
        <v>33</v>
      </c>
      <c r="D256" s="48">
        <v>40</v>
      </c>
      <c r="E256" s="48">
        <v>61</v>
      </c>
      <c r="F256" s="48">
        <v>66</v>
      </c>
      <c r="G256" s="48">
        <v>76</v>
      </c>
      <c r="H256" s="48">
        <v>73</v>
      </c>
      <c r="I256" s="48">
        <v>111</v>
      </c>
      <c r="J256" s="48">
        <v>169</v>
      </c>
      <c r="K256" s="48">
        <v>194</v>
      </c>
      <c r="L256" s="48">
        <v>203</v>
      </c>
      <c r="M256" s="48">
        <v>209</v>
      </c>
    </row>
    <row r="257" spans="1:13">
      <c r="A257" s="3" t="s">
        <v>9</v>
      </c>
      <c r="B257" s="48">
        <v>41</v>
      </c>
      <c r="C257" s="48">
        <v>43</v>
      </c>
      <c r="D257" s="48">
        <v>63</v>
      </c>
      <c r="E257" s="48">
        <v>80</v>
      </c>
      <c r="F257" s="48">
        <v>113</v>
      </c>
      <c r="G257" s="48">
        <v>102</v>
      </c>
      <c r="H257" s="48">
        <v>141</v>
      </c>
      <c r="I257" s="48">
        <v>122</v>
      </c>
      <c r="J257" s="48">
        <v>152</v>
      </c>
      <c r="K257" s="48">
        <v>125</v>
      </c>
      <c r="L257" s="48">
        <v>119</v>
      </c>
      <c r="M257" s="48">
        <v>95</v>
      </c>
    </row>
    <row r="258" spans="1:13">
      <c r="A258" s="3" t="s">
        <v>10</v>
      </c>
      <c r="B258" s="48">
        <v>124</v>
      </c>
      <c r="C258" s="48">
        <v>104</v>
      </c>
      <c r="D258" s="48">
        <v>150</v>
      </c>
      <c r="E258" s="48">
        <v>147</v>
      </c>
      <c r="F258" s="48">
        <v>181</v>
      </c>
      <c r="G258" s="48">
        <v>175</v>
      </c>
      <c r="H258" s="48">
        <v>167</v>
      </c>
      <c r="I258" s="48">
        <v>174</v>
      </c>
      <c r="J258" s="48">
        <v>185</v>
      </c>
      <c r="K258" s="48">
        <v>208</v>
      </c>
      <c r="L258" s="48">
        <v>178</v>
      </c>
      <c r="M258" s="48">
        <v>139</v>
      </c>
    </row>
    <row r="259" spans="1:13">
      <c r="A259" s="3" t="s">
        <v>116</v>
      </c>
      <c r="B259" s="48">
        <v>31</v>
      </c>
      <c r="C259" s="48">
        <v>24</v>
      </c>
      <c r="D259" s="48">
        <v>38</v>
      </c>
      <c r="E259" s="48">
        <v>79</v>
      </c>
      <c r="F259" s="48">
        <v>74</v>
      </c>
      <c r="G259" s="48">
        <v>83</v>
      </c>
      <c r="H259" s="48">
        <v>70</v>
      </c>
      <c r="I259" s="48">
        <v>81</v>
      </c>
      <c r="J259" s="48">
        <v>59</v>
      </c>
      <c r="K259" s="48">
        <v>84</v>
      </c>
      <c r="L259" s="48">
        <v>46</v>
      </c>
      <c r="M259" s="48">
        <v>44</v>
      </c>
    </row>
    <row r="260" spans="1:13">
      <c r="A260" s="3" t="s">
        <v>11</v>
      </c>
      <c r="B260" s="48">
        <v>25</v>
      </c>
      <c r="C260" s="48">
        <v>29</v>
      </c>
      <c r="D260" s="48">
        <v>23</v>
      </c>
      <c r="E260" s="48">
        <v>18</v>
      </c>
      <c r="F260" s="48">
        <v>47</v>
      </c>
      <c r="G260" s="48">
        <v>80</v>
      </c>
      <c r="H260" s="48">
        <v>80</v>
      </c>
      <c r="I260" s="48">
        <v>183</v>
      </c>
      <c r="J260" s="48">
        <v>145</v>
      </c>
      <c r="K260" s="48">
        <v>207</v>
      </c>
      <c r="L260" s="48">
        <v>105</v>
      </c>
      <c r="M260" s="48">
        <v>401</v>
      </c>
    </row>
    <row r="261" spans="1:13">
      <c r="A261" s="3" t="s">
        <v>12</v>
      </c>
      <c r="B261" s="48">
        <v>72</v>
      </c>
      <c r="C261" s="48">
        <v>50</v>
      </c>
      <c r="D261" s="48">
        <v>52</v>
      </c>
      <c r="E261" s="48">
        <v>61</v>
      </c>
      <c r="F261" s="48">
        <v>54</v>
      </c>
      <c r="G261" s="48">
        <v>105</v>
      </c>
      <c r="H261" s="48">
        <v>134</v>
      </c>
      <c r="I261" s="48">
        <v>176</v>
      </c>
      <c r="J261" s="48">
        <v>161</v>
      </c>
      <c r="K261" s="48">
        <v>124</v>
      </c>
      <c r="L261" s="48">
        <v>125</v>
      </c>
      <c r="M261" s="48">
        <v>118</v>
      </c>
    </row>
    <row r="262" spans="1:13">
      <c r="A262" s="3" t="s">
        <v>13</v>
      </c>
      <c r="B262" s="48">
        <v>45</v>
      </c>
      <c r="C262" s="48">
        <v>30</v>
      </c>
      <c r="D262" s="48">
        <v>43</v>
      </c>
      <c r="E262" s="48">
        <v>50</v>
      </c>
      <c r="F262" s="48">
        <v>78</v>
      </c>
      <c r="G262" s="48">
        <v>66</v>
      </c>
      <c r="H262" s="48">
        <v>87</v>
      </c>
      <c r="I262" s="48">
        <v>74</v>
      </c>
      <c r="J262" s="48">
        <v>62</v>
      </c>
      <c r="K262" s="48">
        <v>71</v>
      </c>
      <c r="L262" s="48">
        <v>64</v>
      </c>
      <c r="M262" s="48">
        <v>308</v>
      </c>
    </row>
    <row r="263" spans="1:13">
      <c r="A263" s="3" t="s">
        <v>14</v>
      </c>
      <c r="B263" s="48">
        <v>112</v>
      </c>
      <c r="C263" s="48">
        <v>244</v>
      </c>
      <c r="D263" s="48">
        <v>44</v>
      </c>
      <c r="E263" s="48">
        <v>31</v>
      </c>
      <c r="F263" s="48">
        <v>115</v>
      </c>
      <c r="G263" s="48">
        <v>61</v>
      </c>
      <c r="H263" s="48">
        <v>26</v>
      </c>
      <c r="I263" s="48">
        <v>81</v>
      </c>
      <c r="J263" s="48">
        <v>50</v>
      </c>
      <c r="K263" s="48">
        <v>201</v>
      </c>
      <c r="L263" s="48">
        <v>207</v>
      </c>
      <c r="M263" s="48">
        <v>294</v>
      </c>
    </row>
    <row r="264" spans="1:13">
      <c r="A264" s="3" t="s">
        <v>17</v>
      </c>
      <c r="B264" s="48">
        <v>77</v>
      </c>
      <c r="C264" s="48">
        <v>38</v>
      </c>
      <c r="D264" s="48">
        <v>77</v>
      </c>
      <c r="E264" s="48">
        <v>65</v>
      </c>
      <c r="F264" s="48">
        <v>98</v>
      </c>
      <c r="G264" s="48">
        <v>101</v>
      </c>
      <c r="H264" s="48">
        <v>112</v>
      </c>
      <c r="I264" s="48">
        <v>120</v>
      </c>
      <c r="J264" s="48">
        <v>127</v>
      </c>
      <c r="K264" s="48">
        <v>125</v>
      </c>
      <c r="L264" s="48">
        <v>128</v>
      </c>
      <c r="M264" s="48">
        <v>111</v>
      </c>
    </row>
    <row r="265" spans="1:13">
      <c r="A265" s="3" t="s">
        <v>18</v>
      </c>
      <c r="B265" s="48">
        <v>41</v>
      </c>
      <c r="C265" s="48">
        <v>30</v>
      </c>
      <c r="D265" s="48">
        <v>28</v>
      </c>
      <c r="E265" s="48">
        <v>32</v>
      </c>
      <c r="F265" s="48">
        <v>34</v>
      </c>
      <c r="G265" s="48">
        <v>36</v>
      </c>
      <c r="H265" s="48">
        <v>63</v>
      </c>
      <c r="I265" s="48">
        <v>63</v>
      </c>
      <c r="J265" s="48">
        <v>66</v>
      </c>
      <c r="K265" s="48">
        <v>50</v>
      </c>
      <c r="L265" s="48">
        <v>62</v>
      </c>
      <c r="M265" s="48">
        <v>46</v>
      </c>
    </row>
    <row r="266" spans="1:13">
      <c r="A266" s="3" t="s">
        <v>19</v>
      </c>
      <c r="B266" s="48">
        <v>50</v>
      </c>
      <c r="C266" s="48">
        <v>93</v>
      </c>
      <c r="D266" s="48">
        <v>63</v>
      </c>
      <c r="E266" s="48">
        <v>85</v>
      </c>
      <c r="F266" s="48">
        <v>79</v>
      </c>
      <c r="G266" s="48">
        <v>95</v>
      </c>
      <c r="H266" s="48">
        <v>102</v>
      </c>
      <c r="I266" s="48">
        <v>76</v>
      </c>
      <c r="J266" s="48">
        <v>117</v>
      </c>
      <c r="K266" s="48">
        <v>97</v>
      </c>
      <c r="L266" s="48">
        <v>87</v>
      </c>
      <c r="M266" s="48">
        <v>121</v>
      </c>
    </row>
    <row r="267" spans="1:13">
      <c r="A267" s="3" t="s">
        <v>117</v>
      </c>
      <c r="B267" s="48">
        <v>24</v>
      </c>
      <c r="C267" s="48">
        <v>23</v>
      </c>
      <c r="D267" s="48">
        <v>17</v>
      </c>
      <c r="E267" s="48">
        <v>17</v>
      </c>
      <c r="F267" s="48">
        <v>19</v>
      </c>
      <c r="G267" s="48">
        <v>24</v>
      </c>
      <c r="H267" s="48">
        <v>28</v>
      </c>
      <c r="I267" s="48">
        <v>17</v>
      </c>
      <c r="J267" s="48">
        <v>26</v>
      </c>
      <c r="K267" s="48">
        <v>32</v>
      </c>
      <c r="L267" s="48">
        <v>14</v>
      </c>
      <c r="M267" s="48">
        <v>23</v>
      </c>
    </row>
    <row r="268" spans="1:13">
      <c r="A268" s="3" t="s">
        <v>20</v>
      </c>
      <c r="B268" s="48">
        <v>39</v>
      </c>
      <c r="C268" s="48">
        <v>45</v>
      </c>
      <c r="D268" s="48">
        <v>31</v>
      </c>
      <c r="E268" s="48">
        <v>43</v>
      </c>
      <c r="F268" s="48">
        <v>66</v>
      </c>
      <c r="G268" s="48">
        <v>92</v>
      </c>
      <c r="H268" s="48">
        <v>136</v>
      </c>
      <c r="I268" s="48">
        <v>152</v>
      </c>
      <c r="J268" s="48">
        <v>130</v>
      </c>
      <c r="K268" s="48">
        <v>129</v>
      </c>
      <c r="L268" s="48">
        <v>108</v>
      </c>
      <c r="M268" s="48">
        <v>89</v>
      </c>
    </row>
    <row r="269" spans="1:13">
      <c r="A269" s="3" t="s">
        <v>111</v>
      </c>
      <c r="B269" s="48">
        <v>111</v>
      </c>
      <c r="C269" s="48">
        <v>81</v>
      </c>
      <c r="D269" s="48">
        <v>62</v>
      </c>
      <c r="E269" s="48">
        <v>95</v>
      </c>
      <c r="F269" s="48">
        <v>91</v>
      </c>
      <c r="G269" s="48">
        <v>122</v>
      </c>
      <c r="H269" s="48">
        <v>146</v>
      </c>
      <c r="I269" s="48">
        <v>291</v>
      </c>
      <c r="J269" s="48">
        <v>263</v>
      </c>
      <c r="K269" s="48">
        <v>261</v>
      </c>
      <c r="L269" s="48">
        <v>204</v>
      </c>
      <c r="M269" s="48">
        <v>164</v>
      </c>
    </row>
    <row r="270" spans="1:13">
      <c r="A270" s="3" t="s">
        <v>112</v>
      </c>
      <c r="B270" s="48">
        <v>487</v>
      </c>
      <c r="C270" s="48">
        <v>514</v>
      </c>
      <c r="D270" s="48">
        <v>631</v>
      </c>
      <c r="E270" s="48">
        <v>386</v>
      </c>
      <c r="F270" s="48">
        <v>323</v>
      </c>
      <c r="G270" s="48">
        <v>313</v>
      </c>
      <c r="H270" s="48">
        <v>379</v>
      </c>
      <c r="I270" s="48">
        <v>623</v>
      </c>
      <c r="J270" s="48">
        <v>913</v>
      </c>
      <c r="K270" s="48">
        <v>885</v>
      </c>
      <c r="L270" s="48">
        <v>771</v>
      </c>
      <c r="M270" s="48">
        <v>560</v>
      </c>
    </row>
    <row r="271" spans="1:13">
      <c r="A271" s="31" t="s">
        <v>21</v>
      </c>
      <c r="B271" s="49">
        <v>160</v>
      </c>
      <c r="C271" s="49">
        <v>127</v>
      </c>
      <c r="D271" s="49">
        <v>149</v>
      </c>
      <c r="E271" s="49">
        <v>202</v>
      </c>
      <c r="F271" s="49">
        <v>215</v>
      </c>
      <c r="G271" s="49">
        <v>156</v>
      </c>
      <c r="H271" s="49">
        <v>115</v>
      </c>
      <c r="I271" s="49">
        <v>114</v>
      </c>
      <c r="J271" s="49">
        <v>107</v>
      </c>
      <c r="K271" s="49">
        <v>144</v>
      </c>
      <c r="L271" s="49">
        <v>186</v>
      </c>
      <c r="M271" s="49">
        <v>65</v>
      </c>
    </row>
    <row r="272" spans="1:13">
      <c r="H272" s="11" t="s">
        <v>30</v>
      </c>
    </row>
    <row r="273" spans="1:11">
      <c r="A273" s="175"/>
      <c r="B273" s="171" t="s">
        <v>51</v>
      </c>
      <c r="C273" s="171"/>
      <c r="D273" s="171"/>
      <c r="E273" s="171"/>
      <c r="F273" s="171"/>
      <c r="G273" s="171"/>
      <c r="H273" s="172"/>
      <c r="I273" s="21"/>
      <c r="J273" s="120"/>
      <c r="K273" s="120"/>
    </row>
    <row r="274" spans="1:11" ht="18" customHeight="1">
      <c r="A274" s="175"/>
      <c r="B274" s="131" t="s">
        <v>52</v>
      </c>
      <c r="C274" s="131" t="s">
        <v>53</v>
      </c>
      <c r="D274" s="131" t="s">
        <v>54</v>
      </c>
      <c r="E274" s="131" t="s">
        <v>55</v>
      </c>
      <c r="F274" s="131" t="s">
        <v>56</v>
      </c>
      <c r="G274" s="131" t="s">
        <v>57</v>
      </c>
      <c r="H274" s="132" t="s">
        <v>58</v>
      </c>
      <c r="I274" s="6"/>
    </row>
    <row r="275" spans="1:11">
      <c r="A275" s="30" t="s">
        <v>4</v>
      </c>
      <c r="B275" s="48">
        <v>4776</v>
      </c>
      <c r="C275" s="48">
        <v>4709</v>
      </c>
      <c r="D275" s="48">
        <v>4485</v>
      </c>
      <c r="E275" s="48">
        <v>4460</v>
      </c>
      <c r="F275" s="48">
        <v>4680</v>
      </c>
      <c r="G275" s="48">
        <v>4376</v>
      </c>
      <c r="H275" s="48">
        <v>4111</v>
      </c>
      <c r="I275" s="6"/>
      <c r="J275" s="4"/>
    </row>
    <row r="276" spans="1:11">
      <c r="A276" s="3" t="s">
        <v>115</v>
      </c>
      <c r="B276" s="48">
        <v>165</v>
      </c>
      <c r="C276" s="48">
        <v>156</v>
      </c>
      <c r="D276" s="48">
        <v>164</v>
      </c>
      <c r="E276" s="48">
        <v>164</v>
      </c>
      <c r="F276" s="48">
        <v>170</v>
      </c>
      <c r="G276" s="48">
        <v>169</v>
      </c>
      <c r="H276" s="48">
        <v>145</v>
      </c>
      <c r="J276" s="4"/>
    </row>
    <row r="277" spans="1:11">
      <c r="A277" s="3" t="s">
        <v>5</v>
      </c>
      <c r="B277" s="48">
        <v>120</v>
      </c>
      <c r="C277" s="48">
        <v>130</v>
      </c>
      <c r="D277" s="48">
        <v>102</v>
      </c>
      <c r="E277" s="48">
        <v>137</v>
      </c>
      <c r="F277" s="48">
        <v>136</v>
      </c>
      <c r="G277" s="48">
        <v>159</v>
      </c>
      <c r="H277" s="48">
        <v>136</v>
      </c>
    </row>
    <row r="278" spans="1:11">
      <c r="A278" s="3" t="s">
        <v>6</v>
      </c>
      <c r="B278" s="48">
        <v>269</v>
      </c>
      <c r="C278" s="48">
        <v>263</v>
      </c>
      <c r="D278" s="48">
        <v>267</v>
      </c>
      <c r="E278" s="48">
        <v>247</v>
      </c>
      <c r="F278" s="48">
        <v>233</v>
      </c>
      <c r="G278" s="48">
        <v>237</v>
      </c>
      <c r="H278" s="48">
        <v>250</v>
      </c>
    </row>
    <row r="279" spans="1:11">
      <c r="A279" s="3" t="s">
        <v>7</v>
      </c>
      <c r="B279" s="48">
        <v>486</v>
      </c>
      <c r="C279" s="48">
        <v>494</v>
      </c>
      <c r="D279" s="48">
        <v>443</v>
      </c>
      <c r="E279" s="48">
        <v>389</v>
      </c>
      <c r="F279" s="48">
        <v>377</v>
      </c>
      <c r="G279" s="48">
        <v>452</v>
      </c>
      <c r="H279" s="48">
        <v>464</v>
      </c>
    </row>
    <row r="280" spans="1:11">
      <c r="A280" s="3" t="s">
        <v>8</v>
      </c>
      <c r="B280" s="48">
        <v>189</v>
      </c>
      <c r="C280" s="48">
        <v>202</v>
      </c>
      <c r="D280" s="48">
        <v>187</v>
      </c>
      <c r="E280" s="48">
        <v>185</v>
      </c>
      <c r="F280" s="48">
        <v>192</v>
      </c>
      <c r="G280" s="48">
        <v>190</v>
      </c>
      <c r="H280" s="48">
        <v>133</v>
      </c>
    </row>
    <row r="281" spans="1:11">
      <c r="A281" s="3" t="s">
        <v>9</v>
      </c>
      <c r="B281" s="48">
        <v>184</v>
      </c>
      <c r="C281" s="48">
        <v>167</v>
      </c>
      <c r="D281" s="48">
        <v>178</v>
      </c>
      <c r="E281" s="48">
        <v>176</v>
      </c>
      <c r="F281" s="48">
        <v>166</v>
      </c>
      <c r="G281" s="48">
        <v>151</v>
      </c>
      <c r="H281" s="48">
        <v>174</v>
      </c>
    </row>
    <row r="282" spans="1:11">
      <c r="A282" s="3" t="s">
        <v>10</v>
      </c>
      <c r="B282" s="48">
        <v>322</v>
      </c>
      <c r="C282" s="48">
        <v>264</v>
      </c>
      <c r="D282" s="48">
        <v>268</v>
      </c>
      <c r="E282" s="48">
        <v>264</v>
      </c>
      <c r="F282" s="48">
        <v>282</v>
      </c>
      <c r="G282" s="48">
        <v>259</v>
      </c>
      <c r="H282" s="48">
        <v>273</v>
      </c>
    </row>
    <row r="283" spans="1:11">
      <c r="A283" s="3" t="s">
        <v>116</v>
      </c>
      <c r="B283" s="48">
        <v>113</v>
      </c>
      <c r="C283" s="48">
        <v>89</v>
      </c>
      <c r="D283" s="48">
        <v>108</v>
      </c>
      <c r="E283" s="48">
        <v>82</v>
      </c>
      <c r="F283" s="48">
        <v>99</v>
      </c>
      <c r="G283" s="48">
        <v>96</v>
      </c>
      <c r="H283" s="48">
        <v>126</v>
      </c>
    </row>
    <row r="284" spans="1:11">
      <c r="A284" s="3" t="s">
        <v>11</v>
      </c>
      <c r="B284" s="48">
        <v>205</v>
      </c>
      <c r="C284" s="48">
        <v>172</v>
      </c>
      <c r="D284" s="48">
        <v>185</v>
      </c>
      <c r="E284" s="48">
        <v>186</v>
      </c>
      <c r="F284" s="48">
        <v>194</v>
      </c>
      <c r="G284" s="48">
        <v>198</v>
      </c>
      <c r="H284" s="48">
        <v>203</v>
      </c>
    </row>
    <row r="285" spans="1:11">
      <c r="A285" s="3" t="s">
        <v>12</v>
      </c>
      <c r="B285" s="48">
        <v>180</v>
      </c>
      <c r="C285" s="48">
        <v>199</v>
      </c>
      <c r="D285" s="48">
        <v>182</v>
      </c>
      <c r="E285" s="48">
        <v>173</v>
      </c>
      <c r="F285" s="48">
        <v>188</v>
      </c>
      <c r="G285" s="48">
        <v>161</v>
      </c>
      <c r="H285" s="48">
        <v>149</v>
      </c>
    </row>
    <row r="286" spans="1:11">
      <c r="A286" s="3" t="s">
        <v>13</v>
      </c>
      <c r="B286" s="48">
        <v>150</v>
      </c>
      <c r="C286" s="48">
        <v>151</v>
      </c>
      <c r="D286" s="48">
        <v>118</v>
      </c>
      <c r="E286" s="48">
        <v>140</v>
      </c>
      <c r="F286" s="48">
        <v>162</v>
      </c>
      <c r="G286" s="48">
        <v>145</v>
      </c>
      <c r="H286" s="48">
        <v>112</v>
      </c>
    </row>
    <row r="287" spans="1:11">
      <c r="A287" s="3" t="s">
        <v>14</v>
      </c>
      <c r="B287" s="48">
        <v>227</v>
      </c>
      <c r="C287" s="48">
        <v>209</v>
      </c>
      <c r="D287" s="48">
        <v>203</v>
      </c>
      <c r="E287" s="48">
        <v>216</v>
      </c>
      <c r="F287" s="48">
        <v>242</v>
      </c>
      <c r="G287" s="48">
        <v>198</v>
      </c>
      <c r="H287" s="48">
        <v>171</v>
      </c>
    </row>
    <row r="288" spans="1:11">
      <c r="A288" s="3" t="s">
        <v>17</v>
      </c>
      <c r="B288" s="48">
        <v>152</v>
      </c>
      <c r="C288" s="48">
        <v>187</v>
      </c>
      <c r="D288" s="48">
        <v>181</v>
      </c>
      <c r="E288" s="48">
        <v>158</v>
      </c>
      <c r="F288" s="48">
        <v>191</v>
      </c>
      <c r="G288" s="48">
        <v>161</v>
      </c>
      <c r="H288" s="48">
        <v>149</v>
      </c>
    </row>
    <row r="289" spans="1:13">
      <c r="A289" s="3" t="s">
        <v>18</v>
      </c>
      <c r="B289" s="48">
        <v>73</v>
      </c>
      <c r="C289" s="48">
        <v>72</v>
      </c>
      <c r="D289" s="48">
        <v>76</v>
      </c>
      <c r="E289" s="48">
        <v>76</v>
      </c>
      <c r="F289" s="48">
        <v>104</v>
      </c>
      <c r="G289" s="48">
        <v>86</v>
      </c>
      <c r="H289" s="48">
        <v>64</v>
      </c>
    </row>
    <row r="290" spans="1:13">
      <c r="A290" s="3" t="s">
        <v>19</v>
      </c>
      <c r="B290" s="48">
        <v>169</v>
      </c>
      <c r="C290" s="48">
        <v>140</v>
      </c>
      <c r="D290" s="48">
        <v>126</v>
      </c>
      <c r="E290" s="48">
        <v>147</v>
      </c>
      <c r="F290" s="48">
        <v>146</v>
      </c>
      <c r="G290" s="48">
        <v>152</v>
      </c>
      <c r="H290" s="48">
        <v>185</v>
      </c>
    </row>
    <row r="291" spans="1:13">
      <c r="A291" s="3" t="s">
        <v>117</v>
      </c>
      <c r="B291" s="48">
        <v>43</v>
      </c>
      <c r="C291" s="48">
        <v>40</v>
      </c>
      <c r="D291" s="48">
        <v>40</v>
      </c>
      <c r="E291" s="48">
        <v>39</v>
      </c>
      <c r="F291" s="48">
        <v>26</v>
      </c>
      <c r="G291" s="48">
        <v>44</v>
      </c>
      <c r="H291" s="48">
        <v>32</v>
      </c>
    </row>
    <row r="292" spans="1:13">
      <c r="A292" s="3" t="s">
        <v>20</v>
      </c>
      <c r="B292" s="48">
        <v>166</v>
      </c>
      <c r="C292" s="48">
        <v>156</v>
      </c>
      <c r="D292" s="48">
        <v>130</v>
      </c>
      <c r="E292" s="48">
        <v>160</v>
      </c>
      <c r="F292" s="48">
        <v>170</v>
      </c>
      <c r="G292" s="48">
        <v>152</v>
      </c>
      <c r="H292" s="48">
        <v>126</v>
      </c>
    </row>
    <row r="293" spans="1:13">
      <c r="A293" s="3" t="s">
        <v>111</v>
      </c>
      <c r="B293" s="48">
        <v>293</v>
      </c>
      <c r="C293" s="48">
        <v>265</v>
      </c>
      <c r="D293" s="48">
        <v>253</v>
      </c>
      <c r="E293" s="48">
        <v>247</v>
      </c>
      <c r="F293" s="48">
        <v>298</v>
      </c>
      <c r="G293" s="48">
        <v>276</v>
      </c>
      <c r="H293" s="48">
        <v>259</v>
      </c>
    </row>
    <row r="294" spans="1:13">
      <c r="A294" s="3" t="s">
        <v>112</v>
      </c>
      <c r="B294" s="48">
        <v>999</v>
      </c>
      <c r="C294" s="48">
        <v>1062</v>
      </c>
      <c r="D294" s="48">
        <v>998</v>
      </c>
      <c r="E294" s="48">
        <v>1029</v>
      </c>
      <c r="F294" s="48">
        <v>1046</v>
      </c>
      <c r="G294" s="48">
        <v>870</v>
      </c>
      <c r="H294" s="48">
        <v>781</v>
      </c>
    </row>
    <row r="295" spans="1:13">
      <c r="A295" s="31" t="s">
        <v>21</v>
      </c>
      <c r="B295" s="49">
        <v>271</v>
      </c>
      <c r="C295" s="49">
        <v>291</v>
      </c>
      <c r="D295" s="49">
        <v>276</v>
      </c>
      <c r="E295" s="49">
        <v>245</v>
      </c>
      <c r="F295" s="49">
        <v>258</v>
      </c>
      <c r="G295" s="49">
        <v>220</v>
      </c>
      <c r="H295" s="49">
        <v>179</v>
      </c>
    </row>
    <row r="296" spans="1:13">
      <c r="A296" s="178" t="s">
        <v>113</v>
      </c>
      <c r="B296" s="178"/>
      <c r="C296" s="178"/>
      <c r="D296" s="178"/>
      <c r="E296" s="178"/>
      <c r="F296" s="178"/>
      <c r="G296" s="178"/>
      <c r="H296" s="178"/>
    </row>
    <row r="298" spans="1:13" ht="12.75">
      <c r="A298" s="164" t="s">
        <v>138</v>
      </c>
      <c r="B298" s="164"/>
      <c r="C298" s="164"/>
      <c r="D298" s="164"/>
      <c r="E298" s="164"/>
      <c r="F298" s="164"/>
      <c r="G298" s="164"/>
      <c r="H298" s="164"/>
      <c r="I298" s="164"/>
      <c r="J298" s="164"/>
      <c r="K298" s="164"/>
      <c r="L298" s="164"/>
      <c r="M298" s="164"/>
    </row>
    <row r="299" spans="1:13">
      <c r="A299" s="10"/>
      <c r="B299" s="10"/>
      <c r="C299" s="10"/>
      <c r="D299" s="10"/>
      <c r="E299" s="10"/>
      <c r="F299" s="11" t="s">
        <v>30</v>
      </c>
    </row>
    <row r="300" spans="1:13">
      <c r="A300" s="175"/>
      <c r="B300" s="176" t="s">
        <v>32</v>
      </c>
      <c r="C300" s="176"/>
      <c r="D300" s="176"/>
      <c r="E300" s="176"/>
      <c r="F300" s="177"/>
      <c r="G300" s="6"/>
    </row>
    <row r="301" spans="1:13">
      <c r="A301" s="175"/>
      <c r="B301" s="179" t="s">
        <v>33</v>
      </c>
      <c r="C301" s="176" t="s">
        <v>73</v>
      </c>
      <c r="D301" s="176"/>
      <c r="E301" s="176"/>
      <c r="F301" s="177"/>
      <c r="G301" s="6"/>
    </row>
    <row r="302" spans="1:13">
      <c r="A302" s="175"/>
      <c r="B302" s="179"/>
      <c r="C302" s="12" t="s">
        <v>34</v>
      </c>
      <c r="D302" s="12" t="s">
        <v>35</v>
      </c>
      <c r="E302" s="12" t="s">
        <v>36</v>
      </c>
      <c r="F302" s="50" t="s">
        <v>37</v>
      </c>
      <c r="G302" s="6"/>
    </row>
    <row r="303" spans="1:13">
      <c r="A303" s="30" t="s">
        <v>4</v>
      </c>
      <c r="B303" s="48">
        <v>36146</v>
      </c>
      <c r="C303" s="53">
        <v>7341</v>
      </c>
      <c r="D303" s="53">
        <v>8644</v>
      </c>
      <c r="E303" s="53">
        <v>10339</v>
      </c>
      <c r="F303" s="53">
        <v>9822</v>
      </c>
    </row>
    <row r="304" spans="1:13">
      <c r="A304" s="3" t="s">
        <v>115</v>
      </c>
      <c r="B304" s="48">
        <v>1134</v>
      </c>
      <c r="C304" s="53">
        <v>228</v>
      </c>
      <c r="D304" s="53">
        <v>251</v>
      </c>
      <c r="E304" s="53">
        <v>336</v>
      </c>
      <c r="F304" s="53">
        <v>319</v>
      </c>
    </row>
    <row r="305" spans="1:8">
      <c r="A305" s="3" t="s">
        <v>5</v>
      </c>
      <c r="B305" s="48">
        <v>1079</v>
      </c>
      <c r="C305" s="53">
        <v>234</v>
      </c>
      <c r="D305" s="53">
        <v>200</v>
      </c>
      <c r="E305" s="53">
        <v>363</v>
      </c>
      <c r="F305" s="53">
        <v>282</v>
      </c>
    </row>
    <row r="306" spans="1:8">
      <c r="A306" s="3" t="s">
        <v>6</v>
      </c>
      <c r="B306" s="48">
        <v>2007</v>
      </c>
      <c r="C306" s="53">
        <v>404</v>
      </c>
      <c r="D306" s="53">
        <v>453</v>
      </c>
      <c r="E306" s="53">
        <v>582</v>
      </c>
      <c r="F306" s="53">
        <v>568</v>
      </c>
      <c r="H306" s="118"/>
    </row>
    <row r="307" spans="1:8">
      <c r="A307" s="3" t="s">
        <v>7</v>
      </c>
      <c r="B307" s="48">
        <v>3708</v>
      </c>
      <c r="C307" s="53">
        <v>603</v>
      </c>
      <c r="D307" s="53">
        <v>793</v>
      </c>
      <c r="E307" s="53">
        <v>1227</v>
      </c>
      <c r="F307" s="53">
        <v>1085</v>
      </c>
      <c r="H307" s="118"/>
    </row>
    <row r="308" spans="1:8">
      <c r="A308" s="3" t="s">
        <v>8</v>
      </c>
      <c r="B308" s="48">
        <v>1880</v>
      </c>
      <c r="C308" s="53">
        <v>406</v>
      </c>
      <c r="D308" s="53">
        <v>445</v>
      </c>
      <c r="E308" s="53">
        <v>471</v>
      </c>
      <c r="F308" s="53">
        <v>558</v>
      </c>
      <c r="H308" s="118"/>
    </row>
    <row r="309" spans="1:8">
      <c r="A309" s="3" t="s">
        <v>9</v>
      </c>
      <c r="B309" s="48">
        <v>1260</v>
      </c>
      <c r="C309" s="53">
        <v>241</v>
      </c>
      <c r="D309" s="53">
        <v>319</v>
      </c>
      <c r="E309" s="53">
        <v>373</v>
      </c>
      <c r="F309" s="53">
        <v>327</v>
      </c>
      <c r="H309" s="118"/>
    </row>
    <row r="310" spans="1:8">
      <c r="A310" s="3" t="s">
        <v>10</v>
      </c>
      <c r="B310" s="48">
        <v>2042</v>
      </c>
      <c r="C310" s="53">
        <v>426</v>
      </c>
      <c r="D310" s="53">
        <v>478</v>
      </c>
      <c r="E310" s="53">
        <v>613</v>
      </c>
      <c r="F310" s="53">
        <v>525</v>
      </c>
      <c r="H310" s="118"/>
    </row>
    <row r="311" spans="1:8">
      <c r="A311" s="3" t="s">
        <v>116</v>
      </c>
      <c r="B311" s="48">
        <v>1114</v>
      </c>
      <c r="C311" s="53">
        <v>219</v>
      </c>
      <c r="D311" s="53">
        <v>293</v>
      </c>
      <c r="E311" s="53">
        <v>309</v>
      </c>
      <c r="F311" s="53">
        <v>293</v>
      </c>
      <c r="H311" s="118"/>
    </row>
    <row r="312" spans="1:8">
      <c r="A312" s="3" t="s">
        <v>11</v>
      </c>
      <c r="B312" s="48">
        <v>1347</v>
      </c>
      <c r="C312" s="53">
        <v>196</v>
      </c>
      <c r="D312" s="53">
        <v>268</v>
      </c>
      <c r="E312" s="53">
        <v>371</v>
      </c>
      <c r="F312" s="53">
        <v>512</v>
      </c>
      <c r="H312" s="118"/>
    </row>
    <row r="313" spans="1:8">
      <c r="A313" s="3" t="s">
        <v>12</v>
      </c>
      <c r="B313" s="48">
        <v>1359</v>
      </c>
      <c r="C313" s="53">
        <v>293</v>
      </c>
      <c r="D313" s="53">
        <v>303</v>
      </c>
      <c r="E313" s="53">
        <v>406</v>
      </c>
      <c r="F313" s="53">
        <v>357</v>
      </c>
      <c r="H313" s="118"/>
    </row>
    <row r="314" spans="1:8">
      <c r="A314" s="3" t="s">
        <v>13</v>
      </c>
      <c r="B314" s="48">
        <v>1446</v>
      </c>
      <c r="C314" s="53">
        <v>296</v>
      </c>
      <c r="D314" s="53">
        <v>362</v>
      </c>
      <c r="E314" s="53">
        <v>412</v>
      </c>
      <c r="F314" s="53">
        <v>376</v>
      </c>
      <c r="H314" s="118"/>
    </row>
    <row r="315" spans="1:8">
      <c r="A315" s="3" t="s">
        <v>14</v>
      </c>
      <c r="B315" s="48">
        <v>1672</v>
      </c>
      <c r="C315" s="53">
        <v>383</v>
      </c>
      <c r="D315" s="53">
        <v>403</v>
      </c>
      <c r="E315" s="53">
        <v>442</v>
      </c>
      <c r="F315" s="53">
        <v>444</v>
      </c>
      <c r="H315" s="118"/>
    </row>
    <row r="316" spans="1:8">
      <c r="A316" s="3" t="s">
        <v>17</v>
      </c>
      <c r="B316" s="48">
        <v>1151</v>
      </c>
      <c r="C316" s="53">
        <v>259</v>
      </c>
      <c r="D316" s="53">
        <v>268</v>
      </c>
      <c r="E316" s="53">
        <v>312</v>
      </c>
      <c r="F316" s="53">
        <v>312</v>
      </c>
      <c r="H316" s="118"/>
    </row>
    <row r="317" spans="1:8">
      <c r="A317" s="3" t="s">
        <v>18</v>
      </c>
      <c r="B317" s="48">
        <v>593</v>
      </c>
      <c r="C317" s="53">
        <v>116</v>
      </c>
      <c r="D317" s="53">
        <v>119</v>
      </c>
      <c r="E317" s="53">
        <v>178</v>
      </c>
      <c r="F317" s="53">
        <v>180</v>
      </c>
      <c r="H317" s="118"/>
    </row>
    <row r="318" spans="1:8">
      <c r="A318" s="3" t="s">
        <v>19</v>
      </c>
      <c r="B318" s="48">
        <v>1274</v>
      </c>
      <c r="C318" s="53">
        <v>325</v>
      </c>
      <c r="D318" s="53">
        <v>249</v>
      </c>
      <c r="E318" s="53">
        <v>379</v>
      </c>
      <c r="F318" s="53">
        <v>321</v>
      </c>
      <c r="H318" s="118"/>
    </row>
    <row r="319" spans="1:8">
      <c r="A319" s="3" t="s">
        <v>117</v>
      </c>
      <c r="B319" s="48">
        <v>293</v>
      </c>
      <c r="C319" s="53">
        <v>59</v>
      </c>
      <c r="D319" s="53">
        <v>81</v>
      </c>
      <c r="E319" s="53">
        <v>103</v>
      </c>
      <c r="F319" s="53">
        <v>50</v>
      </c>
      <c r="H319" s="118"/>
    </row>
    <row r="320" spans="1:8">
      <c r="A320" s="3" t="s">
        <v>20</v>
      </c>
      <c r="B320" s="48">
        <v>1271</v>
      </c>
      <c r="C320" s="53">
        <v>252</v>
      </c>
      <c r="D320" s="53">
        <v>319</v>
      </c>
      <c r="E320" s="53">
        <v>382</v>
      </c>
      <c r="F320" s="53">
        <v>318</v>
      </c>
      <c r="H320" s="118"/>
    </row>
    <row r="321" spans="1:13">
      <c r="A321" s="3" t="s">
        <v>111</v>
      </c>
      <c r="B321" s="48">
        <v>2074</v>
      </c>
      <c r="C321" s="53">
        <v>427</v>
      </c>
      <c r="D321" s="53">
        <v>468</v>
      </c>
      <c r="E321" s="53">
        <v>618</v>
      </c>
      <c r="F321" s="53">
        <v>561</v>
      </c>
      <c r="H321" s="118"/>
    </row>
    <row r="322" spans="1:13">
      <c r="A322" s="3" t="s">
        <v>112</v>
      </c>
      <c r="B322" s="48">
        <v>7620</v>
      </c>
      <c r="C322" s="53">
        <v>1592</v>
      </c>
      <c r="D322" s="53">
        <v>2024</v>
      </c>
      <c r="E322" s="53">
        <v>2067</v>
      </c>
      <c r="F322" s="53">
        <v>1937</v>
      </c>
      <c r="H322" s="118"/>
    </row>
    <row r="323" spans="1:13">
      <c r="A323" s="31" t="s">
        <v>21</v>
      </c>
      <c r="B323" s="49">
        <v>1822</v>
      </c>
      <c r="C323" s="54">
        <v>382</v>
      </c>
      <c r="D323" s="54">
        <v>548</v>
      </c>
      <c r="E323" s="54">
        <v>395</v>
      </c>
      <c r="F323" s="54">
        <v>497</v>
      </c>
      <c r="H323" s="118"/>
      <c r="I323" s="4"/>
      <c r="J323" s="4"/>
      <c r="K323" s="4"/>
      <c r="L323" s="4"/>
      <c r="M323" s="4"/>
    </row>
    <row r="324" spans="1:13">
      <c r="E324" s="4"/>
      <c r="F324" s="4"/>
      <c r="K324" s="4"/>
      <c r="L324" s="4"/>
      <c r="M324" s="11" t="s">
        <v>30</v>
      </c>
    </row>
    <row r="325" spans="1:13">
      <c r="A325" s="175"/>
      <c r="B325" s="176" t="s">
        <v>38</v>
      </c>
      <c r="C325" s="176"/>
      <c r="D325" s="176"/>
      <c r="E325" s="176"/>
      <c r="F325" s="176"/>
      <c r="G325" s="176"/>
      <c r="H325" s="176"/>
      <c r="I325" s="176"/>
      <c r="J325" s="176"/>
      <c r="K325" s="176"/>
      <c r="L325" s="176"/>
      <c r="M325" s="177"/>
    </row>
    <row r="326" spans="1:13">
      <c r="A326" s="175"/>
      <c r="B326" s="145" t="s">
        <v>39</v>
      </c>
      <c r="C326" s="145" t="s">
        <v>40</v>
      </c>
      <c r="D326" s="145" t="s">
        <v>41</v>
      </c>
      <c r="E326" s="145" t="s">
        <v>42</v>
      </c>
      <c r="F326" s="145" t="s">
        <v>43</v>
      </c>
      <c r="G326" s="145" t="s">
        <v>44</v>
      </c>
      <c r="H326" s="145" t="s">
        <v>45</v>
      </c>
      <c r="I326" s="145" t="s">
        <v>46</v>
      </c>
      <c r="J326" s="145" t="s">
        <v>47</v>
      </c>
      <c r="K326" s="145" t="s">
        <v>48</v>
      </c>
      <c r="L326" s="145" t="s">
        <v>49</v>
      </c>
      <c r="M326" s="146" t="s">
        <v>50</v>
      </c>
    </row>
    <row r="327" spans="1:13">
      <c r="A327" s="30" t="s">
        <v>4</v>
      </c>
      <c r="B327" s="48">
        <v>2388</v>
      </c>
      <c r="C327" s="48">
        <v>2165</v>
      </c>
      <c r="D327" s="48">
        <v>2403</v>
      </c>
      <c r="E327" s="48">
        <v>3030</v>
      </c>
      <c r="F327" s="48">
        <v>3211</v>
      </c>
      <c r="G327" s="48">
        <v>3357</v>
      </c>
      <c r="H327" s="48">
        <v>3380</v>
      </c>
      <c r="I327" s="48">
        <v>3602</v>
      </c>
      <c r="J327" s="48">
        <v>3562</v>
      </c>
      <c r="K327" s="48">
        <v>3332</v>
      </c>
      <c r="L327" s="48">
        <v>2928</v>
      </c>
      <c r="M327" s="48">
        <v>2788</v>
      </c>
    </row>
    <row r="328" spans="1:13">
      <c r="A328" s="3" t="s">
        <v>115</v>
      </c>
      <c r="B328" s="48">
        <v>75</v>
      </c>
      <c r="C328" s="48">
        <v>61</v>
      </c>
      <c r="D328" s="48">
        <v>75</v>
      </c>
      <c r="E328" s="48">
        <v>80</v>
      </c>
      <c r="F328" s="48">
        <v>96</v>
      </c>
      <c r="G328" s="48">
        <v>131</v>
      </c>
      <c r="H328" s="48">
        <v>85</v>
      </c>
      <c r="I328" s="48">
        <v>120</v>
      </c>
      <c r="J328" s="48">
        <v>125</v>
      </c>
      <c r="K328" s="48">
        <v>97</v>
      </c>
      <c r="L328" s="48">
        <v>97</v>
      </c>
      <c r="M328" s="48">
        <v>92</v>
      </c>
    </row>
    <row r="329" spans="1:13">
      <c r="A329" s="3" t="s">
        <v>5</v>
      </c>
      <c r="B329" s="48">
        <v>86</v>
      </c>
      <c r="C329" s="48">
        <v>53</v>
      </c>
      <c r="D329" s="48">
        <v>47</v>
      </c>
      <c r="E329" s="48">
        <v>69</v>
      </c>
      <c r="F329" s="48">
        <v>84</v>
      </c>
      <c r="G329" s="48">
        <v>126</v>
      </c>
      <c r="H329" s="48">
        <v>118</v>
      </c>
      <c r="I329" s="48">
        <v>119</v>
      </c>
      <c r="J329" s="48">
        <v>102</v>
      </c>
      <c r="K329" s="48">
        <v>108</v>
      </c>
      <c r="L329" s="48">
        <v>72</v>
      </c>
      <c r="M329" s="48">
        <v>95</v>
      </c>
    </row>
    <row r="330" spans="1:13">
      <c r="A330" s="3" t="s">
        <v>6</v>
      </c>
      <c r="B330" s="48">
        <v>127</v>
      </c>
      <c r="C330" s="48">
        <v>113</v>
      </c>
      <c r="D330" s="48">
        <v>119</v>
      </c>
      <c r="E330" s="48">
        <v>165</v>
      </c>
      <c r="F330" s="48">
        <v>169</v>
      </c>
      <c r="G330" s="48">
        <v>191</v>
      </c>
      <c r="H330" s="48">
        <v>220</v>
      </c>
      <c r="I330" s="48">
        <v>171</v>
      </c>
      <c r="J330" s="48">
        <v>191</v>
      </c>
      <c r="K330" s="48">
        <v>196</v>
      </c>
      <c r="L330" s="48">
        <v>181</v>
      </c>
      <c r="M330" s="48">
        <v>164</v>
      </c>
    </row>
    <row r="331" spans="1:13">
      <c r="A331" s="3" t="s">
        <v>7</v>
      </c>
      <c r="B331" s="48">
        <v>209</v>
      </c>
      <c r="C331" s="48">
        <v>189</v>
      </c>
      <c r="D331" s="48">
        <v>204</v>
      </c>
      <c r="E331" s="48">
        <v>242</v>
      </c>
      <c r="F331" s="48">
        <v>347</v>
      </c>
      <c r="G331" s="48">
        <v>417</v>
      </c>
      <c r="H331" s="48">
        <v>383</v>
      </c>
      <c r="I331" s="48">
        <v>427</v>
      </c>
      <c r="J331" s="48">
        <v>412</v>
      </c>
      <c r="K331" s="48">
        <v>361</v>
      </c>
      <c r="L331" s="48">
        <v>312</v>
      </c>
      <c r="M331" s="48">
        <v>205</v>
      </c>
    </row>
    <row r="332" spans="1:13">
      <c r="A332" s="3" t="s">
        <v>8</v>
      </c>
      <c r="B332" s="48">
        <v>142</v>
      </c>
      <c r="C332" s="48">
        <v>120</v>
      </c>
      <c r="D332" s="48">
        <v>143</v>
      </c>
      <c r="E332" s="48">
        <v>159</v>
      </c>
      <c r="F332" s="48">
        <v>143</v>
      </c>
      <c r="G332" s="48">
        <v>152</v>
      </c>
      <c r="H332" s="48">
        <v>154</v>
      </c>
      <c r="I332" s="48">
        <v>165</v>
      </c>
      <c r="J332" s="48">
        <v>186</v>
      </c>
      <c r="K332" s="48">
        <v>212</v>
      </c>
      <c r="L332" s="48">
        <v>160</v>
      </c>
      <c r="M332" s="48">
        <v>144</v>
      </c>
    </row>
    <row r="333" spans="1:13">
      <c r="A333" s="3" t="s">
        <v>9</v>
      </c>
      <c r="B333" s="48">
        <v>68</v>
      </c>
      <c r="C333" s="48">
        <v>68</v>
      </c>
      <c r="D333" s="48">
        <v>83</v>
      </c>
      <c r="E333" s="48">
        <v>120</v>
      </c>
      <c r="F333" s="48">
        <v>116</v>
      </c>
      <c r="G333" s="48">
        <v>114</v>
      </c>
      <c r="H333" s="48">
        <v>136</v>
      </c>
      <c r="I333" s="48">
        <v>123</v>
      </c>
      <c r="J333" s="48">
        <v>118</v>
      </c>
      <c r="K333" s="48">
        <v>109</v>
      </c>
      <c r="L333" s="48">
        <v>100</v>
      </c>
      <c r="M333" s="48">
        <v>105</v>
      </c>
    </row>
    <row r="334" spans="1:13">
      <c r="A334" s="3" t="s">
        <v>10</v>
      </c>
      <c r="B334" s="48">
        <v>145</v>
      </c>
      <c r="C334" s="48">
        <v>128</v>
      </c>
      <c r="D334" s="48">
        <v>133</v>
      </c>
      <c r="E334" s="48">
        <v>167</v>
      </c>
      <c r="F334" s="48">
        <v>178</v>
      </c>
      <c r="G334" s="48">
        <v>192</v>
      </c>
      <c r="H334" s="48">
        <v>199</v>
      </c>
      <c r="I334" s="48">
        <v>222</v>
      </c>
      <c r="J334" s="48">
        <v>179</v>
      </c>
      <c r="K334" s="48">
        <v>184</v>
      </c>
      <c r="L334" s="48">
        <v>162</v>
      </c>
      <c r="M334" s="48">
        <v>153</v>
      </c>
    </row>
    <row r="335" spans="1:13">
      <c r="A335" s="3" t="s">
        <v>116</v>
      </c>
      <c r="B335" s="48">
        <v>81</v>
      </c>
      <c r="C335" s="48">
        <v>62</v>
      </c>
      <c r="D335" s="48">
        <v>80</v>
      </c>
      <c r="E335" s="48">
        <v>106</v>
      </c>
      <c r="F335" s="48">
        <v>107</v>
      </c>
      <c r="G335" s="48">
        <v>100</v>
      </c>
      <c r="H335" s="48">
        <v>99</v>
      </c>
      <c r="I335" s="48">
        <v>110</v>
      </c>
      <c r="J335" s="48">
        <v>98</v>
      </c>
      <c r="K335" s="48">
        <v>107</v>
      </c>
      <c r="L335" s="48">
        <v>88</v>
      </c>
      <c r="M335" s="48">
        <v>76</v>
      </c>
    </row>
    <row r="336" spans="1:13">
      <c r="A336" s="3" t="s">
        <v>11</v>
      </c>
      <c r="B336" s="48">
        <v>72</v>
      </c>
      <c r="C336" s="48">
        <v>48</v>
      </c>
      <c r="D336" s="48">
        <v>73</v>
      </c>
      <c r="E336" s="48">
        <v>92</v>
      </c>
      <c r="F336" s="48">
        <v>103</v>
      </c>
      <c r="G336" s="48">
        <v>105</v>
      </c>
      <c r="H336" s="48">
        <v>113</v>
      </c>
      <c r="I336" s="48">
        <v>153</v>
      </c>
      <c r="J336" s="48">
        <v>201</v>
      </c>
      <c r="K336" s="48">
        <v>171</v>
      </c>
      <c r="L336" s="48">
        <v>140</v>
      </c>
      <c r="M336" s="48">
        <v>76</v>
      </c>
    </row>
    <row r="337" spans="1:13">
      <c r="A337" s="3" t="s">
        <v>12</v>
      </c>
      <c r="B337" s="48">
        <v>88</v>
      </c>
      <c r="C337" s="48">
        <v>76</v>
      </c>
      <c r="D337" s="48">
        <v>75</v>
      </c>
      <c r="E337" s="48">
        <v>111</v>
      </c>
      <c r="F337" s="48">
        <v>117</v>
      </c>
      <c r="G337" s="48">
        <v>118</v>
      </c>
      <c r="H337" s="48">
        <v>123</v>
      </c>
      <c r="I337" s="48">
        <v>165</v>
      </c>
      <c r="J337" s="48">
        <v>120</v>
      </c>
      <c r="K337" s="48">
        <v>120</v>
      </c>
      <c r="L337" s="48">
        <v>117</v>
      </c>
      <c r="M337" s="48">
        <v>129</v>
      </c>
    </row>
    <row r="338" spans="1:13">
      <c r="A338" s="3" t="s">
        <v>13</v>
      </c>
      <c r="B338" s="48">
        <v>121</v>
      </c>
      <c r="C338" s="48">
        <v>77</v>
      </c>
      <c r="D338" s="48">
        <v>108</v>
      </c>
      <c r="E338" s="48">
        <v>141</v>
      </c>
      <c r="F338" s="48">
        <v>113</v>
      </c>
      <c r="G338" s="48">
        <v>113</v>
      </c>
      <c r="H338" s="48">
        <v>124</v>
      </c>
      <c r="I338" s="48">
        <v>175</v>
      </c>
      <c r="J338" s="48">
        <v>141</v>
      </c>
      <c r="K338" s="48">
        <v>129</v>
      </c>
      <c r="L338" s="48">
        <v>106</v>
      </c>
      <c r="M338" s="48">
        <v>98</v>
      </c>
    </row>
    <row r="339" spans="1:13">
      <c r="A339" s="3" t="s">
        <v>14</v>
      </c>
      <c r="B339" s="48">
        <v>118</v>
      </c>
      <c r="C339" s="48">
        <v>112</v>
      </c>
      <c r="D339" s="48">
        <v>127</v>
      </c>
      <c r="E339" s="48">
        <v>130</v>
      </c>
      <c r="F339" s="48">
        <v>146</v>
      </c>
      <c r="G339" s="48">
        <v>155</v>
      </c>
      <c r="H339" s="48">
        <v>141</v>
      </c>
      <c r="I339" s="48">
        <v>146</v>
      </c>
      <c r="J339" s="48">
        <v>127</v>
      </c>
      <c r="K339" s="48">
        <v>167</v>
      </c>
      <c r="L339" s="48">
        <v>150</v>
      </c>
      <c r="M339" s="48">
        <v>153</v>
      </c>
    </row>
    <row r="340" spans="1:13">
      <c r="A340" s="3" t="s">
        <v>17</v>
      </c>
      <c r="B340" s="48">
        <v>85</v>
      </c>
      <c r="C340" s="48">
        <v>73</v>
      </c>
      <c r="D340" s="48">
        <v>87</v>
      </c>
      <c r="E340" s="48">
        <v>86</v>
      </c>
      <c r="F340" s="48">
        <v>95</v>
      </c>
      <c r="G340" s="48">
        <v>96</v>
      </c>
      <c r="H340" s="48">
        <v>103</v>
      </c>
      <c r="I340" s="48">
        <v>113</v>
      </c>
      <c r="J340" s="48">
        <v>104</v>
      </c>
      <c r="K340" s="48">
        <v>105</v>
      </c>
      <c r="L340" s="48">
        <v>103</v>
      </c>
      <c r="M340" s="48">
        <v>101</v>
      </c>
    </row>
    <row r="341" spans="1:13">
      <c r="A341" s="3" t="s">
        <v>18</v>
      </c>
      <c r="B341" s="48">
        <v>32</v>
      </c>
      <c r="C341" s="48">
        <v>33</v>
      </c>
      <c r="D341" s="48">
        <v>38</v>
      </c>
      <c r="E341" s="48">
        <v>40</v>
      </c>
      <c r="F341" s="48">
        <v>41</v>
      </c>
      <c r="G341" s="48">
        <v>58</v>
      </c>
      <c r="H341" s="48">
        <v>66</v>
      </c>
      <c r="I341" s="48">
        <v>54</v>
      </c>
      <c r="J341" s="48">
        <v>68</v>
      </c>
      <c r="K341" s="48">
        <v>52</v>
      </c>
      <c r="L341" s="48">
        <v>60</v>
      </c>
      <c r="M341" s="48">
        <v>51</v>
      </c>
    </row>
    <row r="342" spans="1:13">
      <c r="A342" s="3" t="s">
        <v>19</v>
      </c>
      <c r="B342" s="48">
        <v>69</v>
      </c>
      <c r="C342" s="48">
        <v>121</v>
      </c>
      <c r="D342" s="48">
        <v>51</v>
      </c>
      <c r="E342" s="48">
        <v>113</v>
      </c>
      <c r="F342" s="48">
        <v>85</v>
      </c>
      <c r="G342" s="48">
        <v>140</v>
      </c>
      <c r="H342" s="48">
        <v>137</v>
      </c>
      <c r="I342" s="48">
        <v>102</v>
      </c>
      <c r="J342" s="48">
        <v>107</v>
      </c>
      <c r="K342" s="48">
        <v>107</v>
      </c>
      <c r="L342" s="48">
        <v>107</v>
      </c>
      <c r="M342" s="48">
        <v>135</v>
      </c>
    </row>
    <row r="343" spans="1:13">
      <c r="A343" s="3" t="s">
        <v>117</v>
      </c>
      <c r="B343" s="48">
        <v>22</v>
      </c>
      <c r="C343" s="48">
        <v>18</v>
      </c>
      <c r="D343" s="48">
        <v>26</v>
      </c>
      <c r="E343" s="48">
        <v>28</v>
      </c>
      <c r="F343" s="48">
        <v>27</v>
      </c>
      <c r="G343" s="48">
        <v>36</v>
      </c>
      <c r="H343" s="48">
        <v>37</v>
      </c>
      <c r="I343" s="48">
        <v>30</v>
      </c>
      <c r="J343" s="48">
        <v>19</v>
      </c>
      <c r="K343" s="48">
        <v>12</v>
      </c>
      <c r="L343" s="48">
        <v>19</v>
      </c>
      <c r="M343" s="48">
        <v>19</v>
      </c>
    </row>
    <row r="344" spans="1:13">
      <c r="A344" s="3" t="s">
        <v>20</v>
      </c>
      <c r="B344" s="48">
        <v>78</v>
      </c>
      <c r="C344" s="48">
        <v>87</v>
      </c>
      <c r="D344" s="48">
        <v>96</v>
      </c>
      <c r="E344" s="48">
        <v>97</v>
      </c>
      <c r="F344" s="48">
        <v>126</v>
      </c>
      <c r="G344" s="48">
        <v>108</v>
      </c>
      <c r="H344" s="48">
        <v>134</v>
      </c>
      <c r="I344" s="48">
        <v>140</v>
      </c>
      <c r="J344" s="48">
        <v>126</v>
      </c>
      <c r="K344" s="48">
        <v>105</v>
      </c>
      <c r="L344" s="48">
        <v>87</v>
      </c>
      <c r="M344" s="48">
        <v>87</v>
      </c>
    </row>
    <row r="345" spans="1:13">
      <c r="A345" s="3" t="s">
        <v>111</v>
      </c>
      <c r="B345" s="48">
        <v>119</v>
      </c>
      <c r="C345" s="48">
        <v>101</v>
      </c>
      <c r="D345" s="48">
        <v>95</v>
      </c>
      <c r="E345" s="48">
        <v>215</v>
      </c>
      <c r="F345" s="48">
        <v>158</v>
      </c>
      <c r="G345" s="48">
        <v>201</v>
      </c>
      <c r="H345" s="48">
        <v>193</v>
      </c>
      <c r="I345" s="48">
        <v>224</v>
      </c>
      <c r="J345" s="48">
        <v>226</v>
      </c>
      <c r="K345" s="48">
        <v>171</v>
      </c>
      <c r="L345" s="48">
        <v>164</v>
      </c>
      <c r="M345" s="48">
        <v>207</v>
      </c>
    </row>
    <row r="346" spans="1:13">
      <c r="A346" s="3" t="s">
        <v>112</v>
      </c>
      <c r="B346" s="48">
        <v>484</v>
      </c>
      <c r="C346" s="48">
        <v>497</v>
      </c>
      <c r="D346" s="48">
        <v>590</v>
      </c>
      <c r="E346" s="48">
        <v>677</v>
      </c>
      <c r="F346" s="48">
        <v>757</v>
      </c>
      <c r="G346" s="48">
        <v>658</v>
      </c>
      <c r="H346" s="48">
        <v>685</v>
      </c>
      <c r="I346" s="48">
        <v>724</v>
      </c>
      <c r="J346" s="48">
        <v>715</v>
      </c>
      <c r="K346" s="48">
        <v>669</v>
      </c>
      <c r="L346" s="48">
        <v>553</v>
      </c>
      <c r="M346" s="48">
        <v>611</v>
      </c>
    </row>
    <row r="347" spans="1:13">
      <c r="A347" s="31" t="s">
        <v>21</v>
      </c>
      <c r="B347" s="49">
        <v>167</v>
      </c>
      <c r="C347" s="49">
        <v>128</v>
      </c>
      <c r="D347" s="49">
        <v>153</v>
      </c>
      <c r="E347" s="49">
        <v>192</v>
      </c>
      <c r="F347" s="49">
        <v>203</v>
      </c>
      <c r="G347" s="49">
        <v>146</v>
      </c>
      <c r="H347" s="49">
        <v>130</v>
      </c>
      <c r="I347" s="49">
        <v>119</v>
      </c>
      <c r="J347" s="49">
        <v>197</v>
      </c>
      <c r="K347" s="49">
        <v>150</v>
      </c>
      <c r="L347" s="49">
        <v>150</v>
      </c>
      <c r="M347" s="49">
        <v>87</v>
      </c>
    </row>
    <row r="348" spans="1:13">
      <c r="H348" s="11" t="s">
        <v>30</v>
      </c>
    </row>
    <row r="349" spans="1:13">
      <c r="A349" s="175"/>
      <c r="B349" s="171" t="s">
        <v>51</v>
      </c>
      <c r="C349" s="171"/>
      <c r="D349" s="171"/>
      <c r="E349" s="171"/>
      <c r="F349" s="171"/>
      <c r="G349" s="171"/>
      <c r="H349" s="172"/>
      <c r="I349" s="21"/>
      <c r="J349" s="120"/>
      <c r="K349" s="120"/>
    </row>
    <row r="350" spans="1:13" ht="22.5">
      <c r="A350" s="175"/>
      <c r="B350" s="143" t="s">
        <v>52</v>
      </c>
      <c r="C350" s="143" t="s">
        <v>53</v>
      </c>
      <c r="D350" s="143" t="s">
        <v>54</v>
      </c>
      <c r="E350" s="143" t="s">
        <v>55</v>
      </c>
      <c r="F350" s="143" t="s">
        <v>56</v>
      </c>
      <c r="G350" s="143" t="s">
        <v>57</v>
      </c>
      <c r="H350" s="144" t="s">
        <v>58</v>
      </c>
      <c r="I350" s="6"/>
    </row>
    <row r="351" spans="1:13">
      <c r="A351" s="30" t="s">
        <v>4</v>
      </c>
      <c r="B351" s="48">
        <v>5247</v>
      </c>
      <c r="C351" s="48">
        <v>5364</v>
      </c>
      <c r="D351" s="48">
        <v>5133</v>
      </c>
      <c r="E351" s="48">
        <v>5159</v>
      </c>
      <c r="F351" s="48">
        <v>5731</v>
      </c>
      <c r="G351" s="48">
        <v>4972</v>
      </c>
      <c r="H351" s="48">
        <v>4540</v>
      </c>
      <c r="I351" s="6"/>
      <c r="J351" s="4"/>
    </row>
    <row r="352" spans="1:13">
      <c r="A352" s="3" t="s">
        <v>115</v>
      </c>
      <c r="B352" s="48">
        <v>171</v>
      </c>
      <c r="C352" s="48">
        <v>180</v>
      </c>
      <c r="D352" s="48">
        <v>134</v>
      </c>
      <c r="E352" s="48">
        <v>144</v>
      </c>
      <c r="F352" s="48">
        <v>192</v>
      </c>
      <c r="G352" s="48">
        <v>164</v>
      </c>
      <c r="H352" s="48">
        <v>149</v>
      </c>
      <c r="J352" s="4"/>
    </row>
    <row r="353" spans="1:8">
      <c r="A353" s="3" t="s">
        <v>5</v>
      </c>
      <c r="B353" s="48">
        <v>160</v>
      </c>
      <c r="C353" s="48">
        <v>138</v>
      </c>
      <c r="D353" s="48">
        <v>151</v>
      </c>
      <c r="E353" s="48">
        <v>136</v>
      </c>
      <c r="F353" s="48">
        <v>188</v>
      </c>
      <c r="G353" s="48">
        <v>153</v>
      </c>
      <c r="H353" s="48">
        <v>153</v>
      </c>
    </row>
    <row r="354" spans="1:8">
      <c r="A354" s="3" t="s">
        <v>6</v>
      </c>
      <c r="B354" s="48">
        <v>267</v>
      </c>
      <c r="C354" s="48">
        <v>264</v>
      </c>
      <c r="D354" s="48">
        <v>282</v>
      </c>
      <c r="E354" s="48">
        <v>309</v>
      </c>
      <c r="F354" s="48">
        <v>336</v>
      </c>
      <c r="G354" s="48">
        <v>283</v>
      </c>
      <c r="H354" s="48">
        <v>266</v>
      </c>
    </row>
    <row r="355" spans="1:8">
      <c r="A355" s="3" t="s">
        <v>7</v>
      </c>
      <c r="B355" s="48">
        <v>612</v>
      </c>
      <c r="C355" s="48">
        <v>517</v>
      </c>
      <c r="D355" s="48">
        <v>477</v>
      </c>
      <c r="E355" s="48">
        <v>525</v>
      </c>
      <c r="F355" s="48">
        <v>579</v>
      </c>
      <c r="G355" s="48">
        <v>489</v>
      </c>
      <c r="H355" s="48">
        <v>509</v>
      </c>
    </row>
    <row r="356" spans="1:8">
      <c r="A356" s="3" t="s">
        <v>8</v>
      </c>
      <c r="B356" s="48">
        <v>247</v>
      </c>
      <c r="C356" s="48">
        <v>272</v>
      </c>
      <c r="D356" s="48">
        <v>286</v>
      </c>
      <c r="E356" s="48">
        <v>283</v>
      </c>
      <c r="F356" s="48">
        <v>311</v>
      </c>
      <c r="G356" s="48">
        <v>266</v>
      </c>
      <c r="H356" s="48">
        <v>215</v>
      </c>
    </row>
    <row r="357" spans="1:8">
      <c r="A357" s="3" t="s">
        <v>9</v>
      </c>
      <c r="B357" s="48">
        <v>183</v>
      </c>
      <c r="C357" s="48">
        <v>196</v>
      </c>
      <c r="D357" s="48">
        <v>199</v>
      </c>
      <c r="E357" s="48">
        <v>170</v>
      </c>
      <c r="F357" s="48">
        <v>198</v>
      </c>
      <c r="G357" s="48">
        <v>174</v>
      </c>
      <c r="H357" s="48">
        <v>140</v>
      </c>
    </row>
    <row r="358" spans="1:8">
      <c r="A358" s="3" t="s">
        <v>10</v>
      </c>
      <c r="B358" s="48">
        <v>314</v>
      </c>
      <c r="C358" s="48">
        <v>303</v>
      </c>
      <c r="D358" s="48">
        <v>290</v>
      </c>
      <c r="E358" s="48">
        <v>275</v>
      </c>
      <c r="F358" s="48">
        <v>294</v>
      </c>
      <c r="G358" s="48">
        <v>286</v>
      </c>
      <c r="H358" s="48">
        <v>280</v>
      </c>
    </row>
    <row r="359" spans="1:8">
      <c r="A359" s="3" t="s">
        <v>116</v>
      </c>
      <c r="B359" s="48">
        <v>157</v>
      </c>
      <c r="C359" s="48">
        <v>162</v>
      </c>
      <c r="D359" s="48">
        <v>153</v>
      </c>
      <c r="E359" s="48">
        <v>159</v>
      </c>
      <c r="F359" s="48">
        <v>163</v>
      </c>
      <c r="G359" s="48">
        <v>156</v>
      </c>
      <c r="H359" s="48">
        <v>164</v>
      </c>
    </row>
    <row r="360" spans="1:8">
      <c r="A360" s="3" t="s">
        <v>11</v>
      </c>
      <c r="B360" s="48">
        <v>166</v>
      </c>
      <c r="C360" s="48">
        <v>207</v>
      </c>
      <c r="D360" s="48">
        <v>200</v>
      </c>
      <c r="E360" s="48">
        <v>180</v>
      </c>
      <c r="F360" s="48">
        <v>202</v>
      </c>
      <c r="G360" s="48">
        <v>226</v>
      </c>
      <c r="H360" s="48">
        <v>166</v>
      </c>
    </row>
    <row r="361" spans="1:8">
      <c r="A361" s="3" t="s">
        <v>12</v>
      </c>
      <c r="B361" s="48">
        <v>206</v>
      </c>
      <c r="C361" s="48">
        <v>225</v>
      </c>
      <c r="D361" s="48">
        <v>185</v>
      </c>
      <c r="E361" s="48">
        <v>178</v>
      </c>
      <c r="F361" s="48">
        <v>235</v>
      </c>
      <c r="G361" s="48">
        <v>166</v>
      </c>
      <c r="H361" s="48">
        <v>164</v>
      </c>
    </row>
    <row r="362" spans="1:8">
      <c r="A362" s="3" t="s">
        <v>13</v>
      </c>
      <c r="B362" s="48">
        <v>194</v>
      </c>
      <c r="C362" s="48">
        <v>220</v>
      </c>
      <c r="D362" s="48">
        <v>212</v>
      </c>
      <c r="E362" s="48">
        <v>198</v>
      </c>
      <c r="F362" s="48">
        <v>252</v>
      </c>
      <c r="G362" s="48">
        <v>198</v>
      </c>
      <c r="H362" s="48">
        <v>172</v>
      </c>
    </row>
    <row r="363" spans="1:8">
      <c r="A363" s="3" t="s">
        <v>14</v>
      </c>
      <c r="B363" s="48">
        <v>227</v>
      </c>
      <c r="C363" s="48">
        <v>256</v>
      </c>
      <c r="D363" s="48">
        <v>249</v>
      </c>
      <c r="E363" s="48">
        <v>253</v>
      </c>
      <c r="F363" s="48">
        <v>259</v>
      </c>
      <c r="G363" s="48">
        <v>224</v>
      </c>
      <c r="H363" s="48">
        <v>204</v>
      </c>
    </row>
    <row r="364" spans="1:8">
      <c r="A364" s="3" t="s">
        <v>17</v>
      </c>
      <c r="B364" s="48">
        <v>160</v>
      </c>
      <c r="C364" s="48">
        <v>163</v>
      </c>
      <c r="D364" s="48">
        <v>159</v>
      </c>
      <c r="E364" s="48">
        <v>160</v>
      </c>
      <c r="F364" s="48">
        <v>181</v>
      </c>
      <c r="G364" s="48">
        <v>173</v>
      </c>
      <c r="H364" s="48">
        <v>155</v>
      </c>
    </row>
    <row r="365" spans="1:8">
      <c r="A365" s="3" t="s">
        <v>18</v>
      </c>
      <c r="B365" s="48">
        <v>87</v>
      </c>
      <c r="C365" s="48">
        <v>85</v>
      </c>
      <c r="D365" s="48">
        <v>76</v>
      </c>
      <c r="E365" s="48">
        <v>69</v>
      </c>
      <c r="F365" s="48">
        <v>105</v>
      </c>
      <c r="G365" s="48">
        <v>91</v>
      </c>
      <c r="H365" s="48">
        <v>80</v>
      </c>
    </row>
    <row r="366" spans="1:8">
      <c r="A366" s="3" t="s">
        <v>19</v>
      </c>
      <c r="B366" s="48">
        <v>187</v>
      </c>
      <c r="C366" s="48">
        <v>170</v>
      </c>
      <c r="D366" s="48">
        <v>156</v>
      </c>
      <c r="E366" s="48">
        <v>185</v>
      </c>
      <c r="F366" s="48">
        <v>198</v>
      </c>
      <c r="G366" s="48">
        <v>195</v>
      </c>
      <c r="H366" s="48">
        <v>183</v>
      </c>
    </row>
    <row r="367" spans="1:8">
      <c r="A367" s="3" t="s">
        <v>117</v>
      </c>
      <c r="B367" s="48">
        <v>41</v>
      </c>
      <c r="C367" s="48">
        <v>37</v>
      </c>
      <c r="D367" s="48">
        <v>37</v>
      </c>
      <c r="E367" s="48">
        <v>45</v>
      </c>
      <c r="F367" s="48">
        <v>62</v>
      </c>
      <c r="G367" s="48">
        <v>33</v>
      </c>
      <c r="H367" s="48">
        <v>38</v>
      </c>
    </row>
    <row r="368" spans="1:8">
      <c r="A368" s="3" t="s">
        <v>20</v>
      </c>
      <c r="B368" s="48">
        <v>185</v>
      </c>
      <c r="C368" s="48">
        <v>181</v>
      </c>
      <c r="D368" s="48">
        <v>174</v>
      </c>
      <c r="E368" s="48">
        <v>174</v>
      </c>
      <c r="F368" s="48">
        <v>234</v>
      </c>
      <c r="G368" s="48">
        <v>175</v>
      </c>
      <c r="H368" s="48">
        <v>148</v>
      </c>
    </row>
    <row r="369" spans="1:8">
      <c r="A369" s="3" t="s">
        <v>111</v>
      </c>
      <c r="B369" s="48">
        <v>295</v>
      </c>
      <c r="C369" s="48">
        <v>300</v>
      </c>
      <c r="D369" s="48">
        <v>311</v>
      </c>
      <c r="E369" s="48">
        <v>321</v>
      </c>
      <c r="F369" s="48">
        <v>317</v>
      </c>
      <c r="G369" s="48">
        <v>279</v>
      </c>
      <c r="H369" s="48">
        <v>251</v>
      </c>
    </row>
    <row r="370" spans="1:8">
      <c r="A370" s="3" t="s">
        <v>112</v>
      </c>
      <c r="B370" s="48">
        <v>1115</v>
      </c>
      <c r="C370" s="48">
        <v>1211</v>
      </c>
      <c r="D370" s="48">
        <v>1143</v>
      </c>
      <c r="E370" s="48">
        <v>1157</v>
      </c>
      <c r="F370" s="48">
        <v>1133</v>
      </c>
      <c r="G370" s="48">
        <v>983</v>
      </c>
      <c r="H370" s="48">
        <v>878</v>
      </c>
    </row>
    <row r="371" spans="1:8">
      <c r="A371" s="31" t="s">
        <v>21</v>
      </c>
      <c r="B371" s="49">
        <v>273</v>
      </c>
      <c r="C371" s="49">
        <v>277</v>
      </c>
      <c r="D371" s="49">
        <v>259</v>
      </c>
      <c r="E371" s="49">
        <v>238</v>
      </c>
      <c r="F371" s="49">
        <v>292</v>
      </c>
      <c r="G371" s="49">
        <v>258</v>
      </c>
      <c r="H371" s="49">
        <v>225</v>
      </c>
    </row>
    <row r="372" spans="1:8">
      <c r="A372" s="178" t="s">
        <v>113</v>
      </c>
      <c r="B372" s="178"/>
      <c r="C372" s="178"/>
      <c r="D372" s="178"/>
      <c r="E372" s="178"/>
      <c r="F372" s="178"/>
      <c r="G372" s="178"/>
      <c r="H372" s="178"/>
    </row>
  </sheetData>
  <mergeCells count="50">
    <mergeCell ref="A249:A250"/>
    <mergeCell ref="B249:M249"/>
    <mergeCell ref="A273:A274"/>
    <mergeCell ref="B273:H273"/>
    <mergeCell ref="A296:H296"/>
    <mergeCell ref="A222:M222"/>
    <mergeCell ref="A224:A226"/>
    <mergeCell ref="B224:F224"/>
    <mergeCell ref="B225:B226"/>
    <mergeCell ref="C225:F225"/>
    <mergeCell ref="A68:H68"/>
    <mergeCell ref="A144:H144"/>
    <mergeCell ref="A220:H220"/>
    <mergeCell ref="A173:A174"/>
    <mergeCell ref="B173:M173"/>
    <mergeCell ref="A197:A198"/>
    <mergeCell ref="B197:H197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70:M70"/>
    <mergeCell ref="A72:A74"/>
    <mergeCell ref="B72:F72"/>
    <mergeCell ref="B73:B74"/>
    <mergeCell ref="C73:F73"/>
    <mergeCell ref="A3:M3"/>
    <mergeCell ref="B5:F5"/>
    <mergeCell ref="A27:A28"/>
    <mergeCell ref="B27:M27"/>
    <mergeCell ref="A48:A49"/>
    <mergeCell ref="B48:H48"/>
    <mergeCell ref="B6:B7"/>
    <mergeCell ref="C6:F6"/>
    <mergeCell ref="A5:A7"/>
    <mergeCell ref="A298:M298"/>
    <mergeCell ref="A300:A302"/>
    <mergeCell ref="B300:F300"/>
    <mergeCell ref="B301:B302"/>
    <mergeCell ref="C301:F301"/>
    <mergeCell ref="A325:A326"/>
    <mergeCell ref="B325:M325"/>
    <mergeCell ref="A349:A350"/>
    <mergeCell ref="B349:H349"/>
    <mergeCell ref="A372:H3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A5" sqref="A5:A7"/>
    </sheetView>
  </sheetViews>
  <sheetFormatPr defaultRowHeight="11.25"/>
  <cols>
    <col min="1" max="1" width="19.7109375" style="3" customWidth="1"/>
    <col min="2" max="2" width="11.28515625" style="3" customWidth="1"/>
    <col min="3" max="3" width="10.28515625" style="3" bestFit="1" customWidth="1"/>
    <col min="4" max="4" width="10.5703125" style="3" bestFit="1" customWidth="1"/>
    <col min="5" max="5" width="11.85546875" style="3" customWidth="1"/>
    <col min="6" max="6" width="10.140625" style="3" customWidth="1"/>
    <col min="7" max="7" width="11.5703125" style="3" customWidth="1"/>
    <col min="8" max="8" width="12" style="3" customWidth="1"/>
    <col min="9" max="9" width="10.7109375" style="3" customWidth="1"/>
    <col min="10" max="10" width="10.5703125" style="3" customWidth="1"/>
    <col min="11" max="11" width="11.5703125" style="3" customWidth="1"/>
    <col min="12" max="12" width="11.28515625" style="3" customWidth="1"/>
    <col min="13" max="13" width="11" style="3" customWidth="1"/>
    <col min="14" max="14" width="11.42578125" style="3" customWidth="1"/>
    <col min="15" max="15" width="10.140625" style="3" bestFit="1" customWidth="1"/>
    <col min="16" max="16" width="10" style="3" bestFit="1" customWidth="1"/>
    <col min="17" max="17" width="12.140625" style="3" customWidth="1"/>
    <col min="18" max="18" width="10.140625" style="3" bestFit="1" customWidth="1"/>
    <col min="19" max="19" width="10" style="3" bestFit="1" customWidth="1"/>
    <col min="20" max="245" width="9.140625" style="3"/>
    <col min="246" max="246" width="21" style="3" customWidth="1"/>
    <col min="247" max="247" width="16" style="3" customWidth="1"/>
    <col min="248" max="248" width="17.7109375" style="3" customWidth="1"/>
    <col min="249" max="249" width="15.140625" style="3" customWidth="1"/>
    <col min="250" max="250" width="15.5703125" style="3" customWidth="1"/>
    <col min="251" max="251" width="7.85546875" style="3" customWidth="1"/>
    <col min="252" max="252" width="7.7109375" style="3" customWidth="1"/>
    <col min="253" max="253" width="8.140625" style="3" customWidth="1"/>
    <col min="254" max="254" width="8.42578125" style="3" customWidth="1"/>
    <col min="255" max="255" width="8" style="3" customWidth="1"/>
    <col min="256" max="256" width="8.28515625" style="3" customWidth="1"/>
    <col min="257" max="257" width="7.85546875" style="3" customWidth="1"/>
    <col min="258" max="258" width="7.7109375" style="3" customWidth="1"/>
    <col min="259" max="501" width="9.140625" style="3"/>
    <col min="502" max="502" width="21" style="3" customWidth="1"/>
    <col min="503" max="503" width="16" style="3" customWidth="1"/>
    <col min="504" max="504" width="17.7109375" style="3" customWidth="1"/>
    <col min="505" max="505" width="15.140625" style="3" customWidth="1"/>
    <col min="506" max="506" width="15.5703125" style="3" customWidth="1"/>
    <col min="507" max="507" width="7.85546875" style="3" customWidth="1"/>
    <col min="508" max="508" width="7.7109375" style="3" customWidth="1"/>
    <col min="509" max="509" width="8.140625" style="3" customWidth="1"/>
    <col min="510" max="510" width="8.42578125" style="3" customWidth="1"/>
    <col min="511" max="511" width="8" style="3" customWidth="1"/>
    <col min="512" max="512" width="8.28515625" style="3" customWidth="1"/>
    <col min="513" max="513" width="7.85546875" style="3" customWidth="1"/>
    <col min="514" max="514" width="7.7109375" style="3" customWidth="1"/>
    <col min="515" max="757" width="9.140625" style="3"/>
    <col min="758" max="758" width="21" style="3" customWidth="1"/>
    <col min="759" max="759" width="16" style="3" customWidth="1"/>
    <col min="760" max="760" width="17.7109375" style="3" customWidth="1"/>
    <col min="761" max="761" width="15.140625" style="3" customWidth="1"/>
    <col min="762" max="762" width="15.5703125" style="3" customWidth="1"/>
    <col min="763" max="763" width="7.85546875" style="3" customWidth="1"/>
    <col min="764" max="764" width="7.7109375" style="3" customWidth="1"/>
    <col min="765" max="765" width="8.140625" style="3" customWidth="1"/>
    <col min="766" max="766" width="8.42578125" style="3" customWidth="1"/>
    <col min="767" max="767" width="8" style="3" customWidth="1"/>
    <col min="768" max="768" width="8.28515625" style="3" customWidth="1"/>
    <col min="769" max="769" width="7.85546875" style="3" customWidth="1"/>
    <col min="770" max="770" width="7.7109375" style="3" customWidth="1"/>
    <col min="771" max="1013" width="9.140625" style="3"/>
    <col min="1014" max="1014" width="21" style="3" customWidth="1"/>
    <col min="1015" max="1015" width="16" style="3" customWidth="1"/>
    <col min="1016" max="1016" width="17.7109375" style="3" customWidth="1"/>
    <col min="1017" max="1017" width="15.140625" style="3" customWidth="1"/>
    <col min="1018" max="1018" width="15.5703125" style="3" customWidth="1"/>
    <col min="1019" max="1019" width="7.85546875" style="3" customWidth="1"/>
    <col min="1020" max="1020" width="7.7109375" style="3" customWidth="1"/>
    <col min="1021" max="1021" width="8.140625" style="3" customWidth="1"/>
    <col min="1022" max="1022" width="8.42578125" style="3" customWidth="1"/>
    <col min="1023" max="1023" width="8" style="3" customWidth="1"/>
    <col min="1024" max="1024" width="8.28515625" style="3" customWidth="1"/>
    <col min="1025" max="1025" width="7.85546875" style="3" customWidth="1"/>
    <col min="1026" max="1026" width="7.7109375" style="3" customWidth="1"/>
    <col min="1027" max="1269" width="9.140625" style="3"/>
    <col min="1270" max="1270" width="21" style="3" customWidth="1"/>
    <col min="1271" max="1271" width="16" style="3" customWidth="1"/>
    <col min="1272" max="1272" width="17.7109375" style="3" customWidth="1"/>
    <col min="1273" max="1273" width="15.140625" style="3" customWidth="1"/>
    <col min="1274" max="1274" width="15.5703125" style="3" customWidth="1"/>
    <col min="1275" max="1275" width="7.85546875" style="3" customWidth="1"/>
    <col min="1276" max="1276" width="7.7109375" style="3" customWidth="1"/>
    <col min="1277" max="1277" width="8.140625" style="3" customWidth="1"/>
    <col min="1278" max="1278" width="8.42578125" style="3" customWidth="1"/>
    <col min="1279" max="1279" width="8" style="3" customWidth="1"/>
    <col min="1280" max="1280" width="8.28515625" style="3" customWidth="1"/>
    <col min="1281" max="1281" width="7.85546875" style="3" customWidth="1"/>
    <col min="1282" max="1282" width="7.7109375" style="3" customWidth="1"/>
    <col min="1283" max="1525" width="9.140625" style="3"/>
    <col min="1526" max="1526" width="21" style="3" customWidth="1"/>
    <col min="1527" max="1527" width="16" style="3" customWidth="1"/>
    <col min="1528" max="1528" width="17.7109375" style="3" customWidth="1"/>
    <col min="1529" max="1529" width="15.140625" style="3" customWidth="1"/>
    <col min="1530" max="1530" width="15.5703125" style="3" customWidth="1"/>
    <col min="1531" max="1531" width="7.85546875" style="3" customWidth="1"/>
    <col min="1532" max="1532" width="7.7109375" style="3" customWidth="1"/>
    <col min="1533" max="1533" width="8.140625" style="3" customWidth="1"/>
    <col min="1534" max="1534" width="8.42578125" style="3" customWidth="1"/>
    <col min="1535" max="1535" width="8" style="3" customWidth="1"/>
    <col min="1536" max="1536" width="8.28515625" style="3" customWidth="1"/>
    <col min="1537" max="1537" width="7.85546875" style="3" customWidth="1"/>
    <col min="1538" max="1538" width="7.7109375" style="3" customWidth="1"/>
    <col min="1539" max="1781" width="9.140625" style="3"/>
    <col min="1782" max="1782" width="21" style="3" customWidth="1"/>
    <col min="1783" max="1783" width="16" style="3" customWidth="1"/>
    <col min="1784" max="1784" width="17.7109375" style="3" customWidth="1"/>
    <col min="1785" max="1785" width="15.140625" style="3" customWidth="1"/>
    <col min="1786" max="1786" width="15.5703125" style="3" customWidth="1"/>
    <col min="1787" max="1787" width="7.85546875" style="3" customWidth="1"/>
    <col min="1788" max="1788" width="7.7109375" style="3" customWidth="1"/>
    <col min="1789" max="1789" width="8.140625" style="3" customWidth="1"/>
    <col min="1790" max="1790" width="8.42578125" style="3" customWidth="1"/>
    <col min="1791" max="1791" width="8" style="3" customWidth="1"/>
    <col min="1792" max="1792" width="8.28515625" style="3" customWidth="1"/>
    <col min="1793" max="1793" width="7.85546875" style="3" customWidth="1"/>
    <col min="1794" max="1794" width="7.7109375" style="3" customWidth="1"/>
    <col min="1795" max="2037" width="9.140625" style="3"/>
    <col min="2038" max="2038" width="21" style="3" customWidth="1"/>
    <col min="2039" max="2039" width="16" style="3" customWidth="1"/>
    <col min="2040" max="2040" width="17.7109375" style="3" customWidth="1"/>
    <col min="2041" max="2041" width="15.140625" style="3" customWidth="1"/>
    <col min="2042" max="2042" width="15.5703125" style="3" customWidth="1"/>
    <col min="2043" max="2043" width="7.85546875" style="3" customWidth="1"/>
    <col min="2044" max="2044" width="7.7109375" style="3" customWidth="1"/>
    <col min="2045" max="2045" width="8.140625" style="3" customWidth="1"/>
    <col min="2046" max="2046" width="8.42578125" style="3" customWidth="1"/>
    <col min="2047" max="2047" width="8" style="3" customWidth="1"/>
    <col min="2048" max="2048" width="8.28515625" style="3" customWidth="1"/>
    <col min="2049" max="2049" width="7.85546875" style="3" customWidth="1"/>
    <col min="2050" max="2050" width="7.7109375" style="3" customWidth="1"/>
    <col min="2051" max="2293" width="9.140625" style="3"/>
    <col min="2294" max="2294" width="21" style="3" customWidth="1"/>
    <col min="2295" max="2295" width="16" style="3" customWidth="1"/>
    <col min="2296" max="2296" width="17.7109375" style="3" customWidth="1"/>
    <col min="2297" max="2297" width="15.140625" style="3" customWidth="1"/>
    <col min="2298" max="2298" width="15.5703125" style="3" customWidth="1"/>
    <col min="2299" max="2299" width="7.85546875" style="3" customWidth="1"/>
    <col min="2300" max="2300" width="7.7109375" style="3" customWidth="1"/>
    <col min="2301" max="2301" width="8.140625" style="3" customWidth="1"/>
    <col min="2302" max="2302" width="8.42578125" style="3" customWidth="1"/>
    <col min="2303" max="2303" width="8" style="3" customWidth="1"/>
    <col min="2304" max="2304" width="8.28515625" style="3" customWidth="1"/>
    <col min="2305" max="2305" width="7.85546875" style="3" customWidth="1"/>
    <col min="2306" max="2306" width="7.7109375" style="3" customWidth="1"/>
    <col min="2307" max="2549" width="9.140625" style="3"/>
    <col min="2550" max="2550" width="21" style="3" customWidth="1"/>
    <col min="2551" max="2551" width="16" style="3" customWidth="1"/>
    <col min="2552" max="2552" width="17.7109375" style="3" customWidth="1"/>
    <col min="2553" max="2553" width="15.140625" style="3" customWidth="1"/>
    <col min="2554" max="2554" width="15.5703125" style="3" customWidth="1"/>
    <col min="2555" max="2555" width="7.85546875" style="3" customWidth="1"/>
    <col min="2556" max="2556" width="7.7109375" style="3" customWidth="1"/>
    <col min="2557" max="2557" width="8.140625" style="3" customWidth="1"/>
    <col min="2558" max="2558" width="8.42578125" style="3" customWidth="1"/>
    <col min="2559" max="2559" width="8" style="3" customWidth="1"/>
    <col min="2560" max="2560" width="8.28515625" style="3" customWidth="1"/>
    <col min="2561" max="2561" width="7.85546875" style="3" customWidth="1"/>
    <col min="2562" max="2562" width="7.7109375" style="3" customWidth="1"/>
    <col min="2563" max="2805" width="9.140625" style="3"/>
    <col min="2806" max="2806" width="21" style="3" customWidth="1"/>
    <col min="2807" max="2807" width="16" style="3" customWidth="1"/>
    <col min="2808" max="2808" width="17.7109375" style="3" customWidth="1"/>
    <col min="2809" max="2809" width="15.140625" style="3" customWidth="1"/>
    <col min="2810" max="2810" width="15.5703125" style="3" customWidth="1"/>
    <col min="2811" max="2811" width="7.85546875" style="3" customWidth="1"/>
    <col min="2812" max="2812" width="7.7109375" style="3" customWidth="1"/>
    <col min="2813" max="2813" width="8.140625" style="3" customWidth="1"/>
    <col min="2814" max="2814" width="8.42578125" style="3" customWidth="1"/>
    <col min="2815" max="2815" width="8" style="3" customWidth="1"/>
    <col min="2816" max="2816" width="8.28515625" style="3" customWidth="1"/>
    <col min="2817" max="2817" width="7.85546875" style="3" customWidth="1"/>
    <col min="2818" max="2818" width="7.7109375" style="3" customWidth="1"/>
    <col min="2819" max="3061" width="9.140625" style="3"/>
    <col min="3062" max="3062" width="21" style="3" customWidth="1"/>
    <col min="3063" max="3063" width="16" style="3" customWidth="1"/>
    <col min="3064" max="3064" width="17.7109375" style="3" customWidth="1"/>
    <col min="3065" max="3065" width="15.140625" style="3" customWidth="1"/>
    <col min="3066" max="3066" width="15.5703125" style="3" customWidth="1"/>
    <col min="3067" max="3067" width="7.85546875" style="3" customWidth="1"/>
    <col min="3068" max="3068" width="7.7109375" style="3" customWidth="1"/>
    <col min="3069" max="3069" width="8.140625" style="3" customWidth="1"/>
    <col min="3070" max="3070" width="8.42578125" style="3" customWidth="1"/>
    <col min="3071" max="3071" width="8" style="3" customWidth="1"/>
    <col min="3072" max="3072" width="8.28515625" style="3" customWidth="1"/>
    <col min="3073" max="3073" width="7.85546875" style="3" customWidth="1"/>
    <col min="3074" max="3074" width="7.7109375" style="3" customWidth="1"/>
    <col min="3075" max="3317" width="9.140625" style="3"/>
    <col min="3318" max="3318" width="21" style="3" customWidth="1"/>
    <col min="3319" max="3319" width="16" style="3" customWidth="1"/>
    <col min="3320" max="3320" width="17.7109375" style="3" customWidth="1"/>
    <col min="3321" max="3321" width="15.140625" style="3" customWidth="1"/>
    <col min="3322" max="3322" width="15.5703125" style="3" customWidth="1"/>
    <col min="3323" max="3323" width="7.85546875" style="3" customWidth="1"/>
    <col min="3324" max="3324" width="7.7109375" style="3" customWidth="1"/>
    <col min="3325" max="3325" width="8.140625" style="3" customWidth="1"/>
    <col min="3326" max="3326" width="8.42578125" style="3" customWidth="1"/>
    <col min="3327" max="3327" width="8" style="3" customWidth="1"/>
    <col min="3328" max="3328" width="8.28515625" style="3" customWidth="1"/>
    <col min="3329" max="3329" width="7.85546875" style="3" customWidth="1"/>
    <col min="3330" max="3330" width="7.7109375" style="3" customWidth="1"/>
    <col min="3331" max="3573" width="9.140625" style="3"/>
    <col min="3574" max="3574" width="21" style="3" customWidth="1"/>
    <col min="3575" max="3575" width="16" style="3" customWidth="1"/>
    <col min="3576" max="3576" width="17.7109375" style="3" customWidth="1"/>
    <col min="3577" max="3577" width="15.140625" style="3" customWidth="1"/>
    <col min="3578" max="3578" width="15.5703125" style="3" customWidth="1"/>
    <col min="3579" max="3579" width="7.85546875" style="3" customWidth="1"/>
    <col min="3580" max="3580" width="7.7109375" style="3" customWidth="1"/>
    <col min="3581" max="3581" width="8.140625" style="3" customWidth="1"/>
    <col min="3582" max="3582" width="8.42578125" style="3" customWidth="1"/>
    <col min="3583" max="3583" width="8" style="3" customWidth="1"/>
    <col min="3584" max="3584" width="8.28515625" style="3" customWidth="1"/>
    <col min="3585" max="3585" width="7.85546875" style="3" customWidth="1"/>
    <col min="3586" max="3586" width="7.7109375" style="3" customWidth="1"/>
    <col min="3587" max="3829" width="9.140625" style="3"/>
    <col min="3830" max="3830" width="21" style="3" customWidth="1"/>
    <col min="3831" max="3831" width="16" style="3" customWidth="1"/>
    <col min="3832" max="3832" width="17.7109375" style="3" customWidth="1"/>
    <col min="3833" max="3833" width="15.140625" style="3" customWidth="1"/>
    <col min="3834" max="3834" width="15.5703125" style="3" customWidth="1"/>
    <col min="3835" max="3835" width="7.85546875" style="3" customWidth="1"/>
    <col min="3836" max="3836" width="7.7109375" style="3" customWidth="1"/>
    <col min="3837" max="3837" width="8.140625" style="3" customWidth="1"/>
    <col min="3838" max="3838" width="8.42578125" style="3" customWidth="1"/>
    <col min="3839" max="3839" width="8" style="3" customWidth="1"/>
    <col min="3840" max="3840" width="8.28515625" style="3" customWidth="1"/>
    <col min="3841" max="3841" width="7.85546875" style="3" customWidth="1"/>
    <col min="3842" max="3842" width="7.7109375" style="3" customWidth="1"/>
    <col min="3843" max="4085" width="9.140625" style="3"/>
    <col min="4086" max="4086" width="21" style="3" customWidth="1"/>
    <col min="4087" max="4087" width="16" style="3" customWidth="1"/>
    <col min="4088" max="4088" width="17.7109375" style="3" customWidth="1"/>
    <col min="4089" max="4089" width="15.140625" style="3" customWidth="1"/>
    <col min="4090" max="4090" width="15.5703125" style="3" customWidth="1"/>
    <col min="4091" max="4091" width="7.85546875" style="3" customWidth="1"/>
    <col min="4092" max="4092" width="7.7109375" style="3" customWidth="1"/>
    <col min="4093" max="4093" width="8.140625" style="3" customWidth="1"/>
    <col min="4094" max="4094" width="8.42578125" style="3" customWidth="1"/>
    <col min="4095" max="4095" width="8" style="3" customWidth="1"/>
    <col min="4096" max="4096" width="8.28515625" style="3" customWidth="1"/>
    <col min="4097" max="4097" width="7.85546875" style="3" customWidth="1"/>
    <col min="4098" max="4098" width="7.7109375" style="3" customWidth="1"/>
    <col min="4099" max="4341" width="9.140625" style="3"/>
    <col min="4342" max="4342" width="21" style="3" customWidth="1"/>
    <col min="4343" max="4343" width="16" style="3" customWidth="1"/>
    <col min="4344" max="4344" width="17.7109375" style="3" customWidth="1"/>
    <col min="4345" max="4345" width="15.140625" style="3" customWidth="1"/>
    <col min="4346" max="4346" width="15.5703125" style="3" customWidth="1"/>
    <col min="4347" max="4347" width="7.85546875" style="3" customWidth="1"/>
    <col min="4348" max="4348" width="7.7109375" style="3" customWidth="1"/>
    <col min="4349" max="4349" width="8.140625" style="3" customWidth="1"/>
    <col min="4350" max="4350" width="8.42578125" style="3" customWidth="1"/>
    <col min="4351" max="4351" width="8" style="3" customWidth="1"/>
    <col min="4352" max="4352" width="8.28515625" style="3" customWidth="1"/>
    <col min="4353" max="4353" width="7.85546875" style="3" customWidth="1"/>
    <col min="4354" max="4354" width="7.7109375" style="3" customWidth="1"/>
    <col min="4355" max="4597" width="9.140625" style="3"/>
    <col min="4598" max="4598" width="21" style="3" customWidth="1"/>
    <col min="4599" max="4599" width="16" style="3" customWidth="1"/>
    <col min="4600" max="4600" width="17.7109375" style="3" customWidth="1"/>
    <col min="4601" max="4601" width="15.140625" style="3" customWidth="1"/>
    <col min="4602" max="4602" width="15.5703125" style="3" customWidth="1"/>
    <col min="4603" max="4603" width="7.85546875" style="3" customWidth="1"/>
    <col min="4604" max="4604" width="7.7109375" style="3" customWidth="1"/>
    <col min="4605" max="4605" width="8.140625" style="3" customWidth="1"/>
    <col min="4606" max="4606" width="8.42578125" style="3" customWidth="1"/>
    <col min="4607" max="4607" width="8" style="3" customWidth="1"/>
    <col min="4608" max="4608" width="8.28515625" style="3" customWidth="1"/>
    <col min="4609" max="4609" width="7.85546875" style="3" customWidth="1"/>
    <col min="4610" max="4610" width="7.7109375" style="3" customWidth="1"/>
    <col min="4611" max="4853" width="9.140625" style="3"/>
    <col min="4854" max="4854" width="21" style="3" customWidth="1"/>
    <col min="4855" max="4855" width="16" style="3" customWidth="1"/>
    <col min="4856" max="4856" width="17.7109375" style="3" customWidth="1"/>
    <col min="4857" max="4857" width="15.140625" style="3" customWidth="1"/>
    <col min="4858" max="4858" width="15.5703125" style="3" customWidth="1"/>
    <col min="4859" max="4859" width="7.85546875" style="3" customWidth="1"/>
    <col min="4860" max="4860" width="7.7109375" style="3" customWidth="1"/>
    <col min="4861" max="4861" width="8.140625" style="3" customWidth="1"/>
    <col min="4862" max="4862" width="8.42578125" style="3" customWidth="1"/>
    <col min="4863" max="4863" width="8" style="3" customWidth="1"/>
    <col min="4864" max="4864" width="8.28515625" style="3" customWidth="1"/>
    <col min="4865" max="4865" width="7.85546875" style="3" customWidth="1"/>
    <col min="4866" max="4866" width="7.7109375" style="3" customWidth="1"/>
    <col min="4867" max="5109" width="9.140625" style="3"/>
    <col min="5110" max="5110" width="21" style="3" customWidth="1"/>
    <col min="5111" max="5111" width="16" style="3" customWidth="1"/>
    <col min="5112" max="5112" width="17.7109375" style="3" customWidth="1"/>
    <col min="5113" max="5113" width="15.140625" style="3" customWidth="1"/>
    <col min="5114" max="5114" width="15.5703125" style="3" customWidth="1"/>
    <col min="5115" max="5115" width="7.85546875" style="3" customWidth="1"/>
    <col min="5116" max="5116" width="7.7109375" style="3" customWidth="1"/>
    <col min="5117" max="5117" width="8.140625" style="3" customWidth="1"/>
    <col min="5118" max="5118" width="8.42578125" style="3" customWidth="1"/>
    <col min="5119" max="5119" width="8" style="3" customWidth="1"/>
    <col min="5120" max="5120" width="8.28515625" style="3" customWidth="1"/>
    <col min="5121" max="5121" width="7.85546875" style="3" customWidth="1"/>
    <col min="5122" max="5122" width="7.7109375" style="3" customWidth="1"/>
    <col min="5123" max="5365" width="9.140625" style="3"/>
    <col min="5366" max="5366" width="21" style="3" customWidth="1"/>
    <col min="5367" max="5367" width="16" style="3" customWidth="1"/>
    <col min="5368" max="5368" width="17.7109375" style="3" customWidth="1"/>
    <col min="5369" max="5369" width="15.140625" style="3" customWidth="1"/>
    <col min="5370" max="5370" width="15.5703125" style="3" customWidth="1"/>
    <col min="5371" max="5371" width="7.85546875" style="3" customWidth="1"/>
    <col min="5372" max="5372" width="7.7109375" style="3" customWidth="1"/>
    <col min="5373" max="5373" width="8.140625" style="3" customWidth="1"/>
    <col min="5374" max="5374" width="8.42578125" style="3" customWidth="1"/>
    <col min="5375" max="5375" width="8" style="3" customWidth="1"/>
    <col min="5376" max="5376" width="8.28515625" style="3" customWidth="1"/>
    <col min="5377" max="5377" width="7.85546875" style="3" customWidth="1"/>
    <col min="5378" max="5378" width="7.7109375" style="3" customWidth="1"/>
    <col min="5379" max="5621" width="9.140625" style="3"/>
    <col min="5622" max="5622" width="21" style="3" customWidth="1"/>
    <col min="5623" max="5623" width="16" style="3" customWidth="1"/>
    <col min="5624" max="5624" width="17.7109375" style="3" customWidth="1"/>
    <col min="5625" max="5625" width="15.140625" style="3" customWidth="1"/>
    <col min="5626" max="5626" width="15.5703125" style="3" customWidth="1"/>
    <col min="5627" max="5627" width="7.85546875" style="3" customWidth="1"/>
    <col min="5628" max="5628" width="7.7109375" style="3" customWidth="1"/>
    <col min="5629" max="5629" width="8.140625" style="3" customWidth="1"/>
    <col min="5630" max="5630" width="8.42578125" style="3" customWidth="1"/>
    <col min="5631" max="5631" width="8" style="3" customWidth="1"/>
    <col min="5632" max="5632" width="8.28515625" style="3" customWidth="1"/>
    <col min="5633" max="5633" width="7.85546875" style="3" customWidth="1"/>
    <col min="5634" max="5634" width="7.7109375" style="3" customWidth="1"/>
    <col min="5635" max="5877" width="9.140625" style="3"/>
    <col min="5878" max="5878" width="21" style="3" customWidth="1"/>
    <col min="5879" max="5879" width="16" style="3" customWidth="1"/>
    <col min="5880" max="5880" width="17.7109375" style="3" customWidth="1"/>
    <col min="5881" max="5881" width="15.140625" style="3" customWidth="1"/>
    <col min="5882" max="5882" width="15.5703125" style="3" customWidth="1"/>
    <col min="5883" max="5883" width="7.85546875" style="3" customWidth="1"/>
    <col min="5884" max="5884" width="7.7109375" style="3" customWidth="1"/>
    <col min="5885" max="5885" width="8.140625" style="3" customWidth="1"/>
    <col min="5886" max="5886" width="8.42578125" style="3" customWidth="1"/>
    <col min="5887" max="5887" width="8" style="3" customWidth="1"/>
    <col min="5888" max="5888" width="8.28515625" style="3" customWidth="1"/>
    <col min="5889" max="5889" width="7.85546875" style="3" customWidth="1"/>
    <col min="5890" max="5890" width="7.7109375" style="3" customWidth="1"/>
    <col min="5891" max="6133" width="9.140625" style="3"/>
    <col min="6134" max="6134" width="21" style="3" customWidth="1"/>
    <col min="6135" max="6135" width="16" style="3" customWidth="1"/>
    <col min="6136" max="6136" width="17.7109375" style="3" customWidth="1"/>
    <col min="6137" max="6137" width="15.140625" style="3" customWidth="1"/>
    <col min="6138" max="6138" width="15.5703125" style="3" customWidth="1"/>
    <col min="6139" max="6139" width="7.85546875" style="3" customWidth="1"/>
    <col min="6140" max="6140" width="7.7109375" style="3" customWidth="1"/>
    <col min="6141" max="6141" width="8.140625" style="3" customWidth="1"/>
    <col min="6142" max="6142" width="8.42578125" style="3" customWidth="1"/>
    <col min="6143" max="6143" width="8" style="3" customWidth="1"/>
    <col min="6144" max="6144" width="8.28515625" style="3" customWidth="1"/>
    <col min="6145" max="6145" width="7.85546875" style="3" customWidth="1"/>
    <col min="6146" max="6146" width="7.7109375" style="3" customWidth="1"/>
    <col min="6147" max="6389" width="9.140625" style="3"/>
    <col min="6390" max="6390" width="21" style="3" customWidth="1"/>
    <col min="6391" max="6391" width="16" style="3" customWidth="1"/>
    <col min="6392" max="6392" width="17.7109375" style="3" customWidth="1"/>
    <col min="6393" max="6393" width="15.140625" style="3" customWidth="1"/>
    <col min="6394" max="6394" width="15.5703125" style="3" customWidth="1"/>
    <col min="6395" max="6395" width="7.85546875" style="3" customWidth="1"/>
    <col min="6396" max="6396" width="7.7109375" style="3" customWidth="1"/>
    <col min="6397" max="6397" width="8.140625" style="3" customWidth="1"/>
    <col min="6398" max="6398" width="8.42578125" style="3" customWidth="1"/>
    <col min="6399" max="6399" width="8" style="3" customWidth="1"/>
    <col min="6400" max="6400" width="8.28515625" style="3" customWidth="1"/>
    <col min="6401" max="6401" width="7.85546875" style="3" customWidth="1"/>
    <col min="6402" max="6402" width="7.7109375" style="3" customWidth="1"/>
    <col min="6403" max="6645" width="9.140625" style="3"/>
    <col min="6646" max="6646" width="21" style="3" customWidth="1"/>
    <col min="6647" max="6647" width="16" style="3" customWidth="1"/>
    <col min="6648" max="6648" width="17.7109375" style="3" customWidth="1"/>
    <col min="6649" max="6649" width="15.140625" style="3" customWidth="1"/>
    <col min="6650" max="6650" width="15.5703125" style="3" customWidth="1"/>
    <col min="6651" max="6651" width="7.85546875" style="3" customWidth="1"/>
    <col min="6652" max="6652" width="7.7109375" style="3" customWidth="1"/>
    <col min="6653" max="6653" width="8.140625" style="3" customWidth="1"/>
    <col min="6654" max="6654" width="8.42578125" style="3" customWidth="1"/>
    <col min="6655" max="6655" width="8" style="3" customWidth="1"/>
    <col min="6656" max="6656" width="8.28515625" style="3" customWidth="1"/>
    <col min="6657" max="6657" width="7.85546875" style="3" customWidth="1"/>
    <col min="6658" max="6658" width="7.7109375" style="3" customWidth="1"/>
    <col min="6659" max="6901" width="9.140625" style="3"/>
    <col min="6902" max="6902" width="21" style="3" customWidth="1"/>
    <col min="6903" max="6903" width="16" style="3" customWidth="1"/>
    <col min="6904" max="6904" width="17.7109375" style="3" customWidth="1"/>
    <col min="6905" max="6905" width="15.140625" style="3" customWidth="1"/>
    <col min="6906" max="6906" width="15.5703125" style="3" customWidth="1"/>
    <col min="6907" max="6907" width="7.85546875" style="3" customWidth="1"/>
    <col min="6908" max="6908" width="7.7109375" style="3" customWidth="1"/>
    <col min="6909" max="6909" width="8.140625" style="3" customWidth="1"/>
    <col min="6910" max="6910" width="8.42578125" style="3" customWidth="1"/>
    <col min="6911" max="6911" width="8" style="3" customWidth="1"/>
    <col min="6912" max="6912" width="8.28515625" style="3" customWidth="1"/>
    <col min="6913" max="6913" width="7.85546875" style="3" customWidth="1"/>
    <col min="6914" max="6914" width="7.7109375" style="3" customWidth="1"/>
    <col min="6915" max="7157" width="9.140625" style="3"/>
    <col min="7158" max="7158" width="21" style="3" customWidth="1"/>
    <col min="7159" max="7159" width="16" style="3" customWidth="1"/>
    <col min="7160" max="7160" width="17.7109375" style="3" customWidth="1"/>
    <col min="7161" max="7161" width="15.140625" style="3" customWidth="1"/>
    <col min="7162" max="7162" width="15.5703125" style="3" customWidth="1"/>
    <col min="7163" max="7163" width="7.85546875" style="3" customWidth="1"/>
    <col min="7164" max="7164" width="7.7109375" style="3" customWidth="1"/>
    <col min="7165" max="7165" width="8.140625" style="3" customWidth="1"/>
    <col min="7166" max="7166" width="8.42578125" style="3" customWidth="1"/>
    <col min="7167" max="7167" width="8" style="3" customWidth="1"/>
    <col min="7168" max="7168" width="8.28515625" style="3" customWidth="1"/>
    <col min="7169" max="7169" width="7.85546875" style="3" customWidth="1"/>
    <col min="7170" max="7170" width="7.7109375" style="3" customWidth="1"/>
    <col min="7171" max="7413" width="9.140625" style="3"/>
    <col min="7414" max="7414" width="21" style="3" customWidth="1"/>
    <col min="7415" max="7415" width="16" style="3" customWidth="1"/>
    <col min="7416" max="7416" width="17.7109375" style="3" customWidth="1"/>
    <col min="7417" max="7417" width="15.140625" style="3" customWidth="1"/>
    <col min="7418" max="7418" width="15.5703125" style="3" customWidth="1"/>
    <col min="7419" max="7419" width="7.85546875" style="3" customWidth="1"/>
    <col min="7420" max="7420" width="7.7109375" style="3" customWidth="1"/>
    <col min="7421" max="7421" width="8.140625" style="3" customWidth="1"/>
    <col min="7422" max="7422" width="8.42578125" style="3" customWidth="1"/>
    <col min="7423" max="7423" width="8" style="3" customWidth="1"/>
    <col min="7424" max="7424" width="8.28515625" style="3" customWidth="1"/>
    <col min="7425" max="7425" width="7.85546875" style="3" customWidth="1"/>
    <col min="7426" max="7426" width="7.7109375" style="3" customWidth="1"/>
    <col min="7427" max="7669" width="9.140625" style="3"/>
    <col min="7670" max="7670" width="21" style="3" customWidth="1"/>
    <col min="7671" max="7671" width="16" style="3" customWidth="1"/>
    <col min="7672" max="7672" width="17.7109375" style="3" customWidth="1"/>
    <col min="7673" max="7673" width="15.140625" style="3" customWidth="1"/>
    <col min="7674" max="7674" width="15.5703125" style="3" customWidth="1"/>
    <col min="7675" max="7675" width="7.85546875" style="3" customWidth="1"/>
    <col min="7676" max="7676" width="7.7109375" style="3" customWidth="1"/>
    <col min="7677" max="7677" width="8.140625" style="3" customWidth="1"/>
    <col min="7678" max="7678" width="8.42578125" style="3" customWidth="1"/>
    <col min="7679" max="7679" width="8" style="3" customWidth="1"/>
    <col min="7680" max="7680" width="8.28515625" style="3" customWidth="1"/>
    <col min="7681" max="7681" width="7.85546875" style="3" customWidth="1"/>
    <col min="7682" max="7682" width="7.7109375" style="3" customWidth="1"/>
    <col min="7683" max="7925" width="9.140625" style="3"/>
    <col min="7926" max="7926" width="21" style="3" customWidth="1"/>
    <col min="7927" max="7927" width="16" style="3" customWidth="1"/>
    <col min="7928" max="7928" width="17.7109375" style="3" customWidth="1"/>
    <col min="7929" max="7929" width="15.140625" style="3" customWidth="1"/>
    <col min="7930" max="7930" width="15.5703125" style="3" customWidth="1"/>
    <col min="7931" max="7931" width="7.85546875" style="3" customWidth="1"/>
    <col min="7932" max="7932" width="7.7109375" style="3" customWidth="1"/>
    <col min="7933" max="7933" width="8.140625" style="3" customWidth="1"/>
    <col min="7934" max="7934" width="8.42578125" style="3" customWidth="1"/>
    <col min="7935" max="7935" width="8" style="3" customWidth="1"/>
    <col min="7936" max="7936" width="8.28515625" style="3" customWidth="1"/>
    <col min="7937" max="7937" width="7.85546875" style="3" customWidth="1"/>
    <col min="7938" max="7938" width="7.7109375" style="3" customWidth="1"/>
    <col min="7939" max="8181" width="9.140625" style="3"/>
    <col min="8182" max="8182" width="21" style="3" customWidth="1"/>
    <col min="8183" max="8183" width="16" style="3" customWidth="1"/>
    <col min="8184" max="8184" width="17.7109375" style="3" customWidth="1"/>
    <col min="8185" max="8185" width="15.140625" style="3" customWidth="1"/>
    <col min="8186" max="8186" width="15.5703125" style="3" customWidth="1"/>
    <col min="8187" max="8187" width="7.85546875" style="3" customWidth="1"/>
    <col min="8188" max="8188" width="7.7109375" style="3" customWidth="1"/>
    <col min="8189" max="8189" width="8.140625" style="3" customWidth="1"/>
    <col min="8190" max="8190" width="8.42578125" style="3" customWidth="1"/>
    <col min="8191" max="8191" width="8" style="3" customWidth="1"/>
    <col min="8192" max="8192" width="8.28515625" style="3" customWidth="1"/>
    <col min="8193" max="8193" width="7.85546875" style="3" customWidth="1"/>
    <col min="8194" max="8194" width="7.7109375" style="3" customWidth="1"/>
    <col min="8195" max="8437" width="9.140625" style="3"/>
    <col min="8438" max="8438" width="21" style="3" customWidth="1"/>
    <col min="8439" max="8439" width="16" style="3" customWidth="1"/>
    <col min="8440" max="8440" width="17.7109375" style="3" customWidth="1"/>
    <col min="8441" max="8441" width="15.140625" style="3" customWidth="1"/>
    <col min="8442" max="8442" width="15.5703125" style="3" customWidth="1"/>
    <col min="8443" max="8443" width="7.85546875" style="3" customWidth="1"/>
    <col min="8444" max="8444" width="7.7109375" style="3" customWidth="1"/>
    <col min="8445" max="8445" width="8.140625" style="3" customWidth="1"/>
    <col min="8446" max="8446" width="8.42578125" style="3" customWidth="1"/>
    <col min="8447" max="8447" width="8" style="3" customWidth="1"/>
    <col min="8448" max="8448" width="8.28515625" style="3" customWidth="1"/>
    <col min="8449" max="8449" width="7.85546875" style="3" customWidth="1"/>
    <col min="8450" max="8450" width="7.7109375" style="3" customWidth="1"/>
    <col min="8451" max="8693" width="9.140625" style="3"/>
    <col min="8694" max="8694" width="21" style="3" customWidth="1"/>
    <col min="8695" max="8695" width="16" style="3" customWidth="1"/>
    <col min="8696" max="8696" width="17.7109375" style="3" customWidth="1"/>
    <col min="8697" max="8697" width="15.140625" style="3" customWidth="1"/>
    <col min="8698" max="8698" width="15.5703125" style="3" customWidth="1"/>
    <col min="8699" max="8699" width="7.85546875" style="3" customWidth="1"/>
    <col min="8700" max="8700" width="7.7109375" style="3" customWidth="1"/>
    <col min="8701" max="8701" width="8.140625" style="3" customWidth="1"/>
    <col min="8702" max="8702" width="8.42578125" style="3" customWidth="1"/>
    <col min="8703" max="8703" width="8" style="3" customWidth="1"/>
    <col min="8704" max="8704" width="8.28515625" style="3" customWidth="1"/>
    <col min="8705" max="8705" width="7.85546875" style="3" customWidth="1"/>
    <col min="8706" max="8706" width="7.7109375" style="3" customWidth="1"/>
    <col min="8707" max="8949" width="9.140625" style="3"/>
    <col min="8950" max="8950" width="21" style="3" customWidth="1"/>
    <col min="8951" max="8951" width="16" style="3" customWidth="1"/>
    <col min="8952" max="8952" width="17.7109375" style="3" customWidth="1"/>
    <col min="8953" max="8953" width="15.140625" style="3" customWidth="1"/>
    <col min="8954" max="8954" width="15.5703125" style="3" customWidth="1"/>
    <col min="8955" max="8955" width="7.85546875" style="3" customWidth="1"/>
    <col min="8956" max="8956" width="7.7109375" style="3" customWidth="1"/>
    <col min="8957" max="8957" width="8.140625" style="3" customWidth="1"/>
    <col min="8958" max="8958" width="8.42578125" style="3" customWidth="1"/>
    <col min="8959" max="8959" width="8" style="3" customWidth="1"/>
    <col min="8960" max="8960" width="8.28515625" style="3" customWidth="1"/>
    <col min="8961" max="8961" width="7.85546875" style="3" customWidth="1"/>
    <col min="8962" max="8962" width="7.7109375" style="3" customWidth="1"/>
    <col min="8963" max="9205" width="9.140625" style="3"/>
    <col min="9206" max="9206" width="21" style="3" customWidth="1"/>
    <col min="9207" max="9207" width="16" style="3" customWidth="1"/>
    <col min="9208" max="9208" width="17.7109375" style="3" customWidth="1"/>
    <col min="9209" max="9209" width="15.140625" style="3" customWidth="1"/>
    <col min="9210" max="9210" width="15.5703125" style="3" customWidth="1"/>
    <col min="9211" max="9211" width="7.85546875" style="3" customWidth="1"/>
    <col min="9212" max="9212" width="7.7109375" style="3" customWidth="1"/>
    <col min="9213" max="9213" width="8.140625" style="3" customWidth="1"/>
    <col min="9214" max="9214" width="8.42578125" style="3" customWidth="1"/>
    <col min="9215" max="9215" width="8" style="3" customWidth="1"/>
    <col min="9216" max="9216" width="8.28515625" style="3" customWidth="1"/>
    <col min="9217" max="9217" width="7.85546875" style="3" customWidth="1"/>
    <col min="9218" max="9218" width="7.7109375" style="3" customWidth="1"/>
    <col min="9219" max="9461" width="9.140625" style="3"/>
    <col min="9462" max="9462" width="21" style="3" customWidth="1"/>
    <col min="9463" max="9463" width="16" style="3" customWidth="1"/>
    <col min="9464" max="9464" width="17.7109375" style="3" customWidth="1"/>
    <col min="9465" max="9465" width="15.140625" style="3" customWidth="1"/>
    <col min="9466" max="9466" width="15.5703125" style="3" customWidth="1"/>
    <col min="9467" max="9467" width="7.85546875" style="3" customWidth="1"/>
    <col min="9468" max="9468" width="7.7109375" style="3" customWidth="1"/>
    <col min="9469" max="9469" width="8.140625" style="3" customWidth="1"/>
    <col min="9470" max="9470" width="8.42578125" style="3" customWidth="1"/>
    <col min="9471" max="9471" width="8" style="3" customWidth="1"/>
    <col min="9472" max="9472" width="8.28515625" style="3" customWidth="1"/>
    <col min="9473" max="9473" width="7.85546875" style="3" customWidth="1"/>
    <col min="9474" max="9474" width="7.7109375" style="3" customWidth="1"/>
    <col min="9475" max="9717" width="9.140625" style="3"/>
    <col min="9718" max="9718" width="21" style="3" customWidth="1"/>
    <col min="9719" max="9719" width="16" style="3" customWidth="1"/>
    <col min="9720" max="9720" width="17.7109375" style="3" customWidth="1"/>
    <col min="9721" max="9721" width="15.140625" style="3" customWidth="1"/>
    <col min="9722" max="9722" width="15.5703125" style="3" customWidth="1"/>
    <col min="9723" max="9723" width="7.85546875" style="3" customWidth="1"/>
    <col min="9724" max="9724" width="7.7109375" style="3" customWidth="1"/>
    <col min="9725" max="9725" width="8.140625" style="3" customWidth="1"/>
    <col min="9726" max="9726" width="8.42578125" style="3" customWidth="1"/>
    <col min="9727" max="9727" width="8" style="3" customWidth="1"/>
    <col min="9728" max="9728" width="8.28515625" style="3" customWidth="1"/>
    <col min="9729" max="9729" width="7.85546875" style="3" customWidth="1"/>
    <col min="9730" max="9730" width="7.7109375" style="3" customWidth="1"/>
    <col min="9731" max="9973" width="9.140625" style="3"/>
    <col min="9974" max="9974" width="21" style="3" customWidth="1"/>
    <col min="9975" max="9975" width="16" style="3" customWidth="1"/>
    <col min="9976" max="9976" width="17.7109375" style="3" customWidth="1"/>
    <col min="9977" max="9977" width="15.140625" style="3" customWidth="1"/>
    <col min="9978" max="9978" width="15.5703125" style="3" customWidth="1"/>
    <col min="9979" max="9979" width="7.85546875" style="3" customWidth="1"/>
    <col min="9980" max="9980" width="7.7109375" style="3" customWidth="1"/>
    <col min="9981" max="9981" width="8.140625" style="3" customWidth="1"/>
    <col min="9982" max="9982" width="8.42578125" style="3" customWidth="1"/>
    <col min="9983" max="9983" width="8" style="3" customWidth="1"/>
    <col min="9984" max="9984" width="8.28515625" style="3" customWidth="1"/>
    <col min="9985" max="9985" width="7.85546875" style="3" customWidth="1"/>
    <col min="9986" max="9986" width="7.7109375" style="3" customWidth="1"/>
    <col min="9987" max="10229" width="9.140625" style="3"/>
    <col min="10230" max="10230" width="21" style="3" customWidth="1"/>
    <col min="10231" max="10231" width="16" style="3" customWidth="1"/>
    <col min="10232" max="10232" width="17.7109375" style="3" customWidth="1"/>
    <col min="10233" max="10233" width="15.140625" style="3" customWidth="1"/>
    <col min="10234" max="10234" width="15.5703125" style="3" customWidth="1"/>
    <col min="10235" max="10235" width="7.85546875" style="3" customWidth="1"/>
    <col min="10236" max="10236" width="7.7109375" style="3" customWidth="1"/>
    <col min="10237" max="10237" width="8.140625" style="3" customWidth="1"/>
    <col min="10238" max="10238" width="8.42578125" style="3" customWidth="1"/>
    <col min="10239" max="10239" width="8" style="3" customWidth="1"/>
    <col min="10240" max="10240" width="8.28515625" style="3" customWidth="1"/>
    <col min="10241" max="10241" width="7.85546875" style="3" customWidth="1"/>
    <col min="10242" max="10242" width="7.7109375" style="3" customWidth="1"/>
    <col min="10243" max="10485" width="9.140625" style="3"/>
    <col min="10486" max="10486" width="21" style="3" customWidth="1"/>
    <col min="10487" max="10487" width="16" style="3" customWidth="1"/>
    <col min="10488" max="10488" width="17.7109375" style="3" customWidth="1"/>
    <col min="10489" max="10489" width="15.140625" style="3" customWidth="1"/>
    <col min="10490" max="10490" width="15.5703125" style="3" customWidth="1"/>
    <col min="10491" max="10491" width="7.85546875" style="3" customWidth="1"/>
    <col min="10492" max="10492" width="7.7109375" style="3" customWidth="1"/>
    <col min="10493" max="10493" width="8.140625" style="3" customWidth="1"/>
    <col min="10494" max="10494" width="8.42578125" style="3" customWidth="1"/>
    <col min="10495" max="10495" width="8" style="3" customWidth="1"/>
    <col min="10496" max="10496" width="8.28515625" style="3" customWidth="1"/>
    <col min="10497" max="10497" width="7.85546875" style="3" customWidth="1"/>
    <col min="10498" max="10498" width="7.7109375" style="3" customWidth="1"/>
    <col min="10499" max="10741" width="9.140625" style="3"/>
    <col min="10742" max="10742" width="21" style="3" customWidth="1"/>
    <col min="10743" max="10743" width="16" style="3" customWidth="1"/>
    <col min="10744" max="10744" width="17.7109375" style="3" customWidth="1"/>
    <col min="10745" max="10745" width="15.140625" style="3" customWidth="1"/>
    <col min="10746" max="10746" width="15.5703125" style="3" customWidth="1"/>
    <col min="10747" max="10747" width="7.85546875" style="3" customWidth="1"/>
    <col min="10748" max="10748" width="7.7109375" style="3" customWidth="1"/>
    <col min="10749" max="10749" width="8.140625" style="3" customWidth="1"/>
    <col min="10750" max="10750" width="8.42578125" style="3" customWidth="1"/>
    <col min="10751" max="10751" width="8" style="3" customWidth="1"/>
    <col min="10752" max="10752" width="8.28515625" style="3" customWidth="1"/>
    <col min="10753" max="10753" width="7.85546875" style="3" customWidth="1"/>
    <col min="10754" max="10754" width="7.7109375" style="3" customWidth="1"/>
    <col min="10755" max="10997" width="9.140625" style="3"/>
    <col min="10998" max="10998" width="21" style="3" customWidth="1"/>
    <col min="10999" max="10999" width="16" style="3" customWidth="1"/>
    <col min="11000" max="11000" width="17.7109375" style="3" customWidth="1"/>
    <col min="11001" max="11001" width="15.140625" style="3" customWidth="1"/>
    <col min="11002" max="11002" width="15.5703125" style="3" customWidth="1"/>
    <col min="11003" max="11003" width="7.85546875" style="3" customWidth="1"/>
    <col min="11004" max="11004" width="7.7109375" style="3" customWidth="1"/>
    <col min="11005" max="11005" width="8.140625" style="3" customWidth="1"/>
    <col min="11006" max="11006" width="8.42578125" style="3" customWidth="1"/>
    <col min="11007" max="11007" width="8" style="3" customWidth="1"/>
    <col min="11008" max="11008" width="8.28515625" style="3" customWidth="1"/>
    <col min="11009" max="11009" width="7.85546875" style="3" customWidth="1"/>
    <col min="11010" max="11010" width="7.7109375" style="3" customWidth="1"/>
    <col min="11011" max="11253" width="9.140625" style="3"/>
    <col min="11254" max="11254" width="21" style="3" customWidth="1"/>
    <col min="11255" max="11255" width="16" style="3" customWidth="1"/>
    <col min="11256" max="11256" width="17.7109375" style="3" customWidth="1"/>
    <col min="11257" max="11257" width="15.140625" style="3" customWidth="1"/>
    <col min="11258" max="11258" width="15.5703125" style="3" customWidth="1"/>
    <col min="11259" max="11259" width="7.85546875" style="3" customWidth="1"/>
    <col min="11260" max="11260" width="7.7109375" style="3" customWidth="1"/>
    <col min="11261" max="11261" width="8.140625" style="3" customWidth="1"/>
    <col min="11262" max="11262" width="8.42578125" style="3" customWidth="1"/>
    <col min="11263" max="11263" width="8" style="3" customWidth="1"/>
    <col min="11264" max="11264" width="8.28515625" style="3" customWidth="1"/>
    <col min="11265" max="11265" width="7.85546875" style="3" customWidth="1"/>
    <col min="11266" max="11266" width="7.7109375" style="3" customWidth="1"/>
    <col min="11267" max="11509" width="9.140625" style="3"/>
    <col min="11510" max="11510" width="21" style="3" customWidth="1"/>
    <col min="11511" max="11511" width="16" style="3" customWidth="1"/>
    <col min="11512" max="11512" width="17.7109375" style="3" customWidth="1"/>
    <col min="11513" max="11513" width="15.140625" style="3" customWidth="1"/>
    <col min="11514" max="11514" width="15.5703125" style="3" customWidth="1"/>
    <col min="11515" max="11515" width="7.85546875" style="3" customWidth="1"/>
    <col min="11516" max="11516" width="7.7109375" style="3" customWidth="1"/>
    <col min="11517" max="11517" width="8.140625" style="3" customWidth="1"/>
    <col min="11518" max="11518" width="8.42578125" style="3" customWidth="1"/>
    <col min="11519" max="11519" width="8" style="3" customWidth="1"/>
    <col min="11520" max="11520" width="8.28515625" style="3" customWidth="1"/>
    <col min="11521" max="11521" width="7.85546875" style="3" customWidth="1"/>
    <col min="11522" max="11522" width="7.7109375" style="3" customWidth="1"/>
    <col min="11523" max="11765" width="9.140625" style="3"/>
    <col min="11766" max="11766" width="21" style="3" customWidth="1"/>
    <col min="11767" max="11767" width="16" style="3" customWidth="1"/>
    <col min="11768" max="11768" width="17.7109375" style="3" customWidth="1"/>
    <col min="11769" max="11769" width="15.140625" style="3" customWidth="1"/>
    <col min="11770" max="11770" width="15.5703125" style="3" customWidth="1"/>
    <col min="11771" max="11771" width="7.85546875" style="3" customWidth="1"/>
    <col min="11772" max="11772" width="7.7109375" style="3" customWidth="1"/>
    <col min="11773" max="11773" width="8.140625" style="3" customWidth="1"/>
    <col min="11774" max="11774" width="8.42578125" style="3" customWidth="1"/>
    <col min="11775" max="11775" width="8" style="3" customWidth="1"/>
    <col min="11776" max="11776" width="8.28515625" style="3" customWidth="1"/>
    <col min="11777" max="11777" width="7.85546875" style="3" customWidth="1"/>
    <col min="11778" max="11778" width="7.7109375" style="3" customWidth="1"/>
    <col min="11779" max="12021" width="9.140625" style="3"/>
    <col min="12022" max="12022" width="21" style="3" customWidth="1"/>
    <col min="12023" max="12023" width="16" style="3" customWidth="1"/>
    <col min="12024" max="12024" width="17.7109375" style="3" customWidth="1"/>
    <col min="12025" max="12025" width="15.140625" style="3" customWidth="1"/>
    <col min="12026" max="12026" width="15.5703125" style="3" customWidth="1"/>
    <col min="12027" max="12027" width="7.85546875" style="3" customWidth="1"/>
    <col min="12028" max="12028" width="7.7109375" style="3" customWidth="1"/>
    <col min="12029" max="12029" width="8.140625" style="3" customWidth="1"/>
    <col min="12030" max="12030" width="8.42578125" style="3" customWidth="1"/>
    <col min="12031" max="12031" width="8" style="3" customWidth="1"/>
    <col min="12032" max="12032" width="8.28515625" style="3" customWidth="1"/>
    <col min="12033" max="12033" width="7.85546875" style="3" customWidth="1"/>
    <col min="12034" max="12034" width="7.7109375" style="3" customWidth="1"/>
    <col min="12035" max="12277" width="9.140625" style="3"/>
    <col min="12278" max="12278" width="21" style="3" customWidth="1"/>
    <col min="12279" max="12279" width="16" style="3" customWidth="1"/>
    <col min="12280" max="12280" width="17.7109375" style="3" customWidth="1"/>
    <col min="12281" max="12281" width="15.140625" style="3" customWidth="1"/>
    <col min="12282" max="12282" width="15.5703125" style="3" customWidth="1"/>
    <col min="12283" max="12283" width="7.85546875" style="3" customWidth="1"/>
    <col min="12284" max="12284" width="7.7109375" style="3" customWidth="1"/>
    <col min="12285" max="12285" width="8.140625" style="3" customWidth="1"/>
    <col min="12286" max="12286" width="8.42578125" style="3" customWidth="1"/>
    <col min="12287" max="12287" width="8" style="3" customWidth="1"/>
    <col min="12288" max="12288" width="8.28515625" style="3" customWidth="1"/>
    <col min="12289" max="12289" width="7.85546875" style="3" customWidth="1"/>
    <col min="12290" max="12290" width="7.7109375" style="3" customWidth="1"/>
    <col min="12291" max="12533" width="9.140625" style="3"/>
    <col min="12534" max="12534" width="21" style="3" customWidth="1"/>
    <col min="12535" max="12535" width="16" style="3" customWidth="1"/>
    <col min="12536" max="12536" width="17.7109375" style="3" customWidth="1"/>
    <col min="12537" max="12537" width="15.140625" style="3" customWidth="1"/>
    <col min="12538" max="12538" width="15.5703125" style="3" customWidth="1"/>
    <col min="12539" max="12539" width="7.85546875" style="3" customWidth="1"/>
    <col min="12540" max="12540" width="7.7109375" style="3" customWidth="1"/>
    <col min="12541" max="12541" width="8.140625" style="3" customWidth="1"/>
    <col min="12542" max="12542" width="8.42578125" style="3" customWidth="1"/>
    <col min="12543" max="12543" width="8" style="3" customWidth="1"/>
    <col min="12544" max="12544" width="8.28515625" style="3" customWidth="1"/>
    <col min="12545" max="12545" width="7.85546875" style="3" customWidth="1"/>
    <col min="12546" max="12546" width="7.7109375" style="3" customWidth="1"/>
    <col min="12547" max="12789" width="9.140625" style="3"/>
    <col min="12790" max="12790" width="21" style="3" customWidth="1"/>
    <col min="12791" max="12791" width="16" style="3" customWidth="1"/>
    <col min="12792" max="12792" width="17.7109375" style="3" customWidth="1"/>
    <col min="12793" max="12793" width="15.140625" style="3" customWidth="1"/>
    <col min="12794" max="12794" width="15.5703125" style="3" customWidth="1"/>
    <col min="12795" max="12795" width="7.85546875" style="3" customWidth="1"/>
    <col min="12796" max="12796" width="7.7109375" style="3" customWidth="1"/>
    <col min="12797" max="12797" width="8.140625" style="3" customWidth="1"/>
    <col min="12798" max="12798" width="8.42578125" style="3" customWidth="1"/>
    <col min="12799" max="12799" width="8" style="3" customWidth="1"/>
    <col min="12800" max="12800" width="8.28515625" style="3" customWidth="1"/>
    <col min="12801" max="12801" width="7.85546875" style="3" customWidth="1"/>
    <col min="12802" max="12802" width="7.7109375" style="3" customWidth="1"/>
    <col min="12803" max="13045" width="9.140625" style="3"/>
    <col min="13046" max="13046" width="21" style="3" customWidth="1"/>
    <col min="13047" max="13047" width="16" style="3" customWidth="1"/>
    <col min="13048" max="13048" width="17.7109375" style="3" customWidth="1"/>
    <col min="13049" max="13049" width="15.140625" style="3" customWidth="1"/>
    <col min="13050" max="13050" width="15.5703125" style="3" customWidth="1"/>
    <col min="13051" max="13051" width="7.85546875" style="3" customWidth="1"/>
    <col min="13052" max="13052" width="7.7109375" style="3" customWidth="1"/>
    <col min="13053" max="13053" width="8.140625" style="3" customWidth="1"/>
    <col min="13054" max="13054" width="8.42578125" style="3" customWidth="1"/>
    <col min="13055" max="13055" width="8" style="3" customWidth="1"/>
    <col min="13056" max="13056" width="8.28515625" style="3" customWidth="1"/>
    <col min="13057" max="13057" width="7.85546875" style="3" customWidth="1"/>
    <col min="13058" max="13058" width="7.7109375" style="3" customWidth="1"/>
    <col min="13059" max="13301" width="9.140625" style="3"/>
    <col min="13302" max="13302" width="21" style="3" customWidth="1"/>
    <col min="13303" max="13303" width="16" style="3" customWidth="1"/>
    <col min="13304" max="13304" width="17.7109375" style="3" customWidth="1"/>
    <col min="13305" max="13305" width="15.140625" style="3" customWidth="1"/>
    <col min="13306" max="13306" width="15.5703125" style="3" customWidth="1"/>
    <col min="13307" max="13307" width="7.85546875" style="3" customWidth="1"/>
    <col min="13308" max="13308" width="7.7109375" style="3" customWidth="1"/>
    <col min="13309" max="13309" width="8.140625" style="3" customWidth="1"/>
    <col min="13310" max="13310" width="8.42578125" style="3" customWidth="1"/>
    <col min="13311" max="13311" width="8" style="3" customWidth="1"/>
    <col min="13312" max="13312" width="8.28515625" style="3" customWidth="1"/>
    <col min="13313" max="13313" width="7.85546875" style="3" customWidth="1"/>
    <col min="13314" max="13314" width="7.7109375" style="3" customWidth="1"/>
    <col min="13315" max="13557" width="9.140625" style="3"/>
    <col min="13558" max="13558" width="21" style="3" customWidth="1"/>
    <col min="13559" max="13559" width="16" style="3" customWidth="1"/>
    <col min="13560" max="13560" width="17.7109375" style="3" customWidth="1"/>
    <col min="13561" max="13561" width="15.140625" style="3" customWidth="1"/>
    <col min="13562" max="13562" width="15.5703125" style="3" customWidth="1"/>
    <col min="13563" max="13563" width="7.85546875" style="3" customWidth="1"/>
    <col min="13564" max="13564" width="7.7109375" style="3" customWidth="1"/>
    <col min="13565" max="13565" width="8.140625" style="3" customWidth="1"/>
    <col min="13566" max="13566" width="8.42578125" style="3" customWidth="1"/>
    <col min="13567" max="13567" width="8" style="3" customWidth="1"/>
    <col min="13568" max="13568" width="8.28515625" style="3" customWidth="1"/>
    <col min="13569" max="13569" width="7.85546875" style="3" customWidth="1"/>
    <col min="13570" max="13570" width="7.7109375" style="3" customWidth="1"/>
    <col min="13571" max="13813" width="9.140625" style="3"/>
    <col min="13814" max="13814" width="21" style="3" customWidth="1"/>
    <col min="13815" max="13815" width="16" style="3" customWidth="1"/>
    <col min="13816" max="13816" width="17.7109375" style="3" customWidth="1"/>
    <col min="13817" max="13817" width="15.140625" style="3" customWidth="1"/>
    <col min="13818" max="13818" width="15.5703125" style="3" customWidth="1"/>
    <col min="13819" max="13819" width="7.85546875" style="3" customWidth="1"/>
    <col min="13820" max="13820" width="7.7109375" style="3" customWidth="1"/>
    <col min="13821" max="13821" width="8.140625" style="3" customWidth="1"/>
    <col min="13822" max="13822" width="8.42578125" style="3" customWidth="1"/>
    <col min="13823" max="13823" width="8" style="3" customWidth="1"/>
    <col min="13824" max="13824" width="8.28515625" style="3" customWidth="1"/>
    <col min="13825" max="13825" width="7.85546875" style="3" customWidth="1"/>
    <col min="13826" max="13826" width="7.7109375" style="3" customWidth="1"/>
    <col min="13827" max="14069" width="9.140625" style="3"/>
    <col min="14070" max="14070" width="21" style="3" customWidth="1"/>
    <col min="14071" max="14071" width="16" style="3" customWidth="1"/>
    <col min="14072" max="14072" width="17.7109375" style="3" customWidth="1"/>
    <col min="14073" max="14073" width="15.140625" style="3" customWidth="1"/>
    <col min="14074" max="14074" width="15.5703125" style="3" customWidth="1"/>
    <col min="14075" max="14075" width="7.85546875" style="3" customWidth="1"/>
    <col min="14076" max="14076" width="7.7109375" style="3" customWidth="1"/>
    <col min="14077" max="14077" width="8.140625" style="3" customWidth="1"/>
    <col min="14078" max="14078" width="8.42578125" style="3" customWidth="1"/>
    <col min="14079" max="14079" width="8" style="3" customWidth="1"/>
    <col min="14080" max="14080" width="8.28515625" style="3" customWidth="1"/>
    <col min="14081" max="14081" width="7.85546875" style="3" customWidth="1"/>
    <col min="14082" max="14082" width="7.7109375" style="3" customWidth="1"/>
    <col min="14083" max="14325" width="9.140625" style="3"/>
    <col min="14326" max="14326" width="21" style="3" customWidth="1"/>
    <col min="14327" max="14327" width="16" style="3" customWidth="1"/>
    <col min="14328" max="14328" width="17.7109375" style="3" customWidth="1"/>
    <col min="14329" max="14329" width="15.140625" style="3" customWidth="1"/>
    <col min="14330" max="14330" width="15.5703125" style="3" customWidth="1"/>
    <col min="14331" max="14331" width="7.85546875" style="3" customWidth="1"/>
    <col min="14332" max="14332" width="7.7109375" style="3" customWidth="1"/>
    <col min="14333" max="14333" width="8.140625" style="3" customWidth="1"/>
    <col min="14334" max="14334" width="8.42578125" style="3" customWidth="1"/>
    <col min="14335" max="14335" width="8" style="3" customWidth="1"/>
    <col min="14336" max="14336" width="8.28515625" style="3" customWidth="1"/>
    <col min="14337" max="14337" width="7.85546875" style="3" customWidth="1"/>
    <col min="14338" max="14338" width="7.7109375" style="3" customWidth="1"/>
    <col min="14339" max="14581" width="9.140625" style="3"/>
    <col min="14582" max="14582" width="21" style="3" customWidth="1"/>
    <col min="14583" max="14583" width="16" style="3" customWidth="1"/>
    <col min="14584" max="14584" width="17.7109375" style="3" customWidth="1"/>
    <col min="14585" max="14585" width="15.140625" style="3" customWidth="1"/>
    <col min="14586" max="14586" width="15.5703125" style="3" customWidth="1"/>
    <col min="14587" max="14587" width="7.85546875" style="3" customWidth="1"/>
    <col min="14588" max="14588" width="7.7109375" style="3" customWidth="1"/>
    <col min="14589" max="14589" width="8.140625" style="3" customWidth="1"/>
    <col min="14590" max="14590" width="8.42578125" style="3" customWidth="1"/>
    <col min="14591" max="14591" width="8" style="3" customWidth="1"/>
    <col min="14592" max="14592" width="8.28515625" style="3" customWidth="1"/>
    <col min="14593" max="14593" width="7.85546875" style="3" customWidth="1"/>
    <col min="14594" max="14594" width="7.7109375" style="3" customWidth="1"/>
    <col min="14595" max="14837" width="9.140625" style="3"/>
    <col min="14838" max="14838" width="21" style="3" customWidth="1"/>
    <col min="14839" max="14839" width="16" style="3" customWidth="1"/>
    <col min="14840" max="14840" width="17.7109375" style="3" customWidth="1"/>
    <col min="14841" max="14841" width="15.140625" style="3" customWidth="1"/>
    <col min="14842" max="14842" width="15.5703125" style="3" customWidth="1"/>
    <col min="14843" max="14843" width="7.85546875" style="3" customWidth="1"/>
    <col min="14844" max="14844" width="7.7109375" style="3" customWidth="1"/>
    <col min="14845" max="14845" width="8.140625" style="3" customWidth="1"/>
    <col min="14846" max="14846" width="8.42578125" style="3" customWidth="1"/>
    <col min="14847" max="14847" width="8" style="3" customWidth="1"/>
    <col min="14848" max="14848" width="8.28515625" style="3" customWidth="1"/>
    <col min="14849" max="14849" width="7.85546875" style="3" customWidth="1"/>
    <col min="14850" max="14850" width="7.7109375" style="3" customWidth="1"/>
    <col min="14851" max="15093" width="9.140625" style="3"/>
    <col min="15094" max="15094" width="21" style="3" customWidth="1"/>
    <col min="15095" max="15095" width="16" style="3" customWidth="1"/>
    <col min="15096" max="15096" width="17.7109375" style="3" customWidth="1"/>
    <col min="15097" max="15097" width="15.140625" style="3" customWidth="1"/>
    <col min="15098" max="15098" width="15.5703125" style="3" customWidth="1"/>
    <col min="15099" max="15099" width="7.85546875" style="3" customWidth="1"/>
    <col min="15100" max="15100" width="7.7109375" style="3" customWidth="1"/>
    <col min="15101" max="15101" width="8.140625" style="3" customWidth="1"/>
    <col min="15102" max="15102" width="8.42578125" style="3" customWidth="1"/>
    <col min="15103" max="15103" width="8" style="3" customWidth="1"/>
    <col min="15104" max="15104" width="8.28515625" style="3" customWidth="1"/>
    <col min="15105" max="15105" width="7.85546875" style="3" customWidth="1"/>
    <col min="15106" max="15106" width="7.7109375" style="3" customWidth="1"/>
    <col min="15107" max="15349" width="9.140625" style="3"/>
    <col min="15350" max="15350" width="21" style="3" customWidth="1"/>
    <col min="15351" max="15351" width="16" style="3" customWidth="1"/>
    <col min="15352" max="15352" width="17.7109375" style="3" customWidth="1"/>
    <col min="15353" max="15353" width="15.140625" style="3" customWidth="1"/>
    <col min="15354" max="15354" width="15.5703125" style="3" customWidth="1"/>
    <col min="15355" max="15355" width="7.85546875" style="3" customWidth="1"/>
    <col min="15356" max="15356" width="7.7109375" style="3" customWidth="1"/>
    <col min="15357" max="15357" width="8.140625" style="3" customWidth="1"/>
    <col min="15358" max="15358" width="8.42578125" style="3" customWidth="1"/>
    <col min="15359" max="15359" width="8" style="3" customWidth="1"/>
    <col min="15360" max="15360" width="8.28515625" style="3" customWidth="1"/>
    <col min="15361" max="15361" width="7.85546875" style="3" customWidth="1"/>
    <col min="15362" max="15362" width="7.7109375" style="3" customWidth="1"/>
    <col min="15363" max="15605" width="9.140625" style="3"/>
    <col min="15606" max="15606" width="21" style="3" customWidth="1"/>
    <col min="15607" max="15607" width="16" style="3" customWidth="1"/>
    <col min="15608" max="15608" width="17.7109375" style="3" customWidth="1"/>
    <col min="15609" max="15609" width="15.140625" style="3" customWidth="1"/>
    <col min="15610" max="15610" width="15.5703125" style="3" customWidth="1"/>
    <col min="15611" max="15611" width="7.85546875" style="3" customWidth="1"/>
    <col min="15612" max="15612" width="7.7109375" style="3" customWidth="1"/>
    <col min="15613" max="15613" width="8.140625" style="3" customWidth="1"/>
    <col min="15614" max="15614" width="8.42578125" style="3" customWidth="1"/>
    <col min="15615" max="15615" width="8" style="3" customWidth="1"/>
    <col min="15616" max="15616" width="8.28515625" style="3" customWidth="1"/>
    <col min="15617" max="15617" width="7.85546875" style="3" customWidth="1"/>
    <col min="15618" max="15618" width="7.7109375" style="3" customWidth="1"/>
    <col min="15619" max="15861" width="9.140625" style="3"/>
    <col min="15862" max="15862" width="21" style="3" customWidth="1"/>
    <col min="15863" max="15863" width="16" style="3" customWidth="1"/>
    <col min="15864" max="15864" width="17.7109375" style="3" customWidth="1"/>
    <col min="15865" max="15865" width="15.140625" style="3" customWidth="1"/>
    <col min="15866" max="15866" width="15.5703125" style="3" customWidth="1"/>
    <col min="15867" max="15867" width="7.85546875" style="3" customWidth="1"/>
    <col min="15868" max="15868" width="7.7109375" style="3" customWidth="1"/>
    <col min="15869" max="15869" width="8.140625" style="3" customWidth="1"/>
    <col min="15870" max="15870" width="8.42578125" style="3" customWidth="1"/>
    <col min="15871" max="15871" width="8" style="3" customWidth="1"/>
    <col min="15872" max="15872" width="8.28515625" style="3" customWidth="1"/>
    <col min="15873" max="15873" width="7.85546875" style="3" customWidth="1"/>
    <col min="15874" max="15874" width="7.7109375" style="3" customWidth="1"/>
    <col min="15875" max="16117" width="9.140625" style="3"/>
    <col min="16118" max="16118" width="21" style="3" customWidth="1"/>
    <col min="16119" max="16119" width="16" style="3" customWidth="1"/>
    <col min="16120" max="16120" width="17.7109375" style="3" customWidth="1"/>
    <col min="16121" max="16121" width="15.140625" style="3" customWidth="1"/>
    <col min="16122" max="16122" width="15.5703125" style="3" customWidth="1"/>
    <col min="16123" max="16123" width="7.85546875" style="3" customWidth="1"/>
    <col min="16124" max="16124" width="7.7109375" style="3" customWidth="1"/>
    <col min="16125" max="16125" width="8.140625" style="3" customWidth="1"/>
    <col min="16126" max="16126" width="8.42578125" style="3" customWidth="1"/>
    <col min="16127" max="16127" width="8" style="3" customWidth="1"/>
    <col min="16128" max="16128" width="8.28515625" style="3" customWidth="1"/>
    <col min="16129" max="16129" width="7.85546875" style="3" customWidth="1"/>
    <col min="16130" max="16130" width="7.7109375" style="3" customWidth="1"/>
    <col min="16131" max="16384" width="9.140625" style="3"/>
  </cols>
  <sheetData>
    <row r="1" spans="1:19">
      <c r="E1" s="21"/>
      <c r="L1" s="21"/>
      <c r="M1" s="21"/>
      <c r="Q1" s="185" t="s">
        <v>139</v>
      </c>
      <c r="R1" s="185"/>
      <c r="S1" s="185"/>
    </row>
    <row r="2" spans="1:19">
      <c r="E2" s="21"/>
      <c r="P2" s="185" t="s">
        <v>142</v>
      </c>
      <c r="Q2" s="185"/>
      <c r="R2" s="185"/>
      <c r="S2" s="185"/>
    </row>
    <row r="3" spans="1:19" ht="12.75" customHeight="1">
      <c r="A3" s="170" t="s">
        <v>129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ht="12.75" customHeight="1">
      <c r="A4" s="10"/>
      <c r="B4" s="10"/>
      <c r="C4" s="10"/>
      <c r="E4" s="116"/>
      <c r="N4" s="6"/>
      <c r="O4" s="6"/>
      <c r="S4" s="7" t="s">
        <v>30</v>
      </c>
    </row>
    <row r="5" spans="1:19" ht="12.75" customHeight="1">
      <c r="A5" s="180"/>
      <c r="B5" s="180">
        <v>2020</v>
      </c>
      <c r="C5" s="180"/>
      <c r="D5" s="184"/>
      <c r="E5" s="180">
        <v>2021</v>
      </c>
      <c r="F5" s="180"/>
      <c r="G5" s="180"/>
      <c r="H5" s="180">
        <v>2022</v>
      </c>
      <c r="I5" s="180"/>
      <c r="J5" s="180"/>
      <c r="K5" s="180">
        <v>2023</v>
      </c>
      <c r="L5" s="180"/>
      <c r="M5" s="184"/>
      <c r="N5" s="180">
        <v>2024</v>
      </c>
      <c r="O5" s="180"/>
      <c r="P5" s="184"/>
      <c r="Q5" s="180">
        <v>2025</v>
      </c>
      <c r="R5" s="180"/>
      <c r="S5" s="184"/>
    </row>
    <row r="6" spans="1:19" ht="11.25" customHeight="1">
      <c r="A6" s="180"/>
      <c r="B6" s="167" t="s">
        <v>131</v>
      </c>
      <c r="C6" s="182" t="s">
        <v>130</v>
      </c>
      <c r="D6" s="183"/>
      <c r="E6" s="181" t="s">
        <v>131</v>
      </c>
      <c r="F6" s="182" t="s">
        <v>130</v>
      </c>
      <c r="G6" s="183"/>
      <c r="H6" s="181" t="s">
        <v>131</v>
      </c>
      <c r="I6" s="182" t="s">
        <v>130</v>
      </c>
      <c r="J6" s="183"/>
      <c r="K6" s="181" t="s">
        <v>131</v>
      </c>
      <c r="L6" s="182" t="s">
        <v>130</v>
      </c>
      <c r="M6" s="183"/>
      <c r="N6" s="181" t="s">
        <v>131</v>
      </c>
      <c r="O6" s="182" t="s">
        <v>130</v>
      </c>
      <c r="P6" s="183"/>
      <c r="Q6" s="181" t="s">
        <v>131</v>
      </c>
      <c r="R6" s="182" t="s">
        <v>130</v>
      </c>
      <c r="S6" s="183"/>
    </row>
    <row r="7" spans="1:19" ht="24.75" customHeight="1">
      <c r="A7" s="180"/>
      <c r="B7" s="167"/>
      <c r="C7" s="92" t="s">
        <v>59</v>
      </c>
      <c r="D7" s="93" t="s">
        <v>132</v>
      </c>
      <c r="E7" s="181"/>
      <c r="F7" s="108" t="s">
        <v>59</v>
      </c>
      <c r="G7" s="109" t="s">
        <v>132</v>
      </c>
      <c r="H7" s="181"/>
      <c r="I7" s="108" t="s">
        <v>59</v>
      </c>
      <c r="J7" s="109" t="s">
        <v>132</v>
      </c>
      <c r="K7" s="181"/>
      <c r="L7" s="108" t="s">
        <v>59</v>
      </c>
      <c r="M7" s="109" t="s">
        <v>132</v>
      </c>
      <c r="N7" s="181"/>
      <c r="O7" s="131" t="s">
        <v>59</v>
      </c>
      <c r="P7" s="132" t="s">
        <v>132</v>
      </c>
      <c r="Q7" s="181"/>
      <c r="R7" s="143" t="s">
        <v>59</v>
      </c>
      <c r="S7" s="144" t="s">
        <v>132</v>
      </c>
    </row>
    <row r="8" spans="1:19">
      <c r="A8" s="56" t="s">
        <v>4</v>
      </c>
      <c r="B8" s="29">
        <v>13515</v>
      </c>
      <c r="C8" s="29">
        <v>13021</v>
      </c>
      <c r="D8" s="29">
        <v>1687</v>
      </c>
      <c r="E8" s="105">
        <v>13940</v>
      </c>
      <c r="F8" s="29">
        <v>13070</v>
      </c>
      <c r="G8" s="29">
        <v>2027</v>
      </c>
      <c r="H8" s="105">
        <v>14834</v>
      </c>
      <c r="I8" s="29">
        <v>12876</v>
      </c>
      <c r="J8" s="29">
        <v>1893</v>
      </c>
      <c r="K8" s="105">
        <v>15886</v>
      </c>
      <c r="L8" s="29">
        <v>14197</v>
      </c>
      <c r="M8" s="29">
        <v>2189</v>
      </c>
      <c r="N8" s="29">
        <v>31597</v>
      </c>
      <c r="O8" s="29">
        <f t="shared" ref="O8" si="0">SUM(O9:O28)</f>
        <v>30428</v>
      </c>
      <c r="P8" s="29">
        <v>1950</v>
      </c>
      <c r="Q8" s="29">
        <v>36146</v>
      </c>
      <c r="R8" s="29">
        <v>34978</v>
      </c>
      <c r="S8" s="29">
        <v>2330</v>
      </c>
    </row>
    <row r="9" spans="1:19">
      <c r="A9" s="3" t="s">
        <v>115</v>
      </c>
      <c r="B9" s="29" t="s">
        <v>16</v>
      </c>
      <c r="C9" s="29" t="s">
        <v>16</v>
      </c>
      <c r="D9" s="29" t="s">
        <v>16</v>
      </c>
      <c r="E9" s="104" t="s">
        <v>16</v>
      </c>
      <c r="F9" s="29" t="s">
        <v>16</v>
      </c>
      <c r="G9" s="29" t="s">
        <v>16</v>
      </c>
      <c r="H9" s="104">
        <v>124</v>
      </c>
      <c r="I9" s="29">
        <v>120</v>
      </c>
      <c r="J9" s="29">
        <v>33</v>
      </c>
      <c r="K9" s="104">
        <v>606</v>
      </c>
      <c r="L9" s="29">
        <v>533</v>
      </c>
      <c r="M9" s="29">
        <v>66</v>
      </c>
      <c r="N9" s="29">
        <v>1133</v>
      </c>
      <c r="O9" s="29">
        <v>1041</v>
      </c>
      <c r="P9" s="29">
        <v>75</v>
      </c>
      <c r="Q9" s="29">
        <v>1134</v>
      </c>
      <c r="R9" s="29">
        <v>1049</v>
      </c>
      <c r="S9" s="29">
        <v>95</v>
      </c>
    </row>
    <row r="10" spans="1:19">
      <c r="A10" s="6" t="s">
        <v>5</v>
      </c>
      <c r="B10" s="29">
        <v>566</v>
      </c>
      <c r="C10" s="29">
        <v>539</v>
      </c>
      <c r="D10" s="29">
        <v>86</v>
      </c>
      <c r="E10" s="104">
        <v>743</v>
      </c>
      <c r="F10" s="29">
        <v>680</v>
      </c>
      <c r="G10" s="29">
        <v>68</v>
      </c>
      <c r="H10" s="104">
        <v>653</v>
      </c>
      <c r="I10" s="29">
        <v>594</v>
      </c>
      <c r="J10" s="29">
        <v>95</v>
      </c>
      <c r="K10" s="104">
        <v>587</v>
      </c>
      <c r="L10" s="29">
        <v>548</v>
      </c>
      <c r="M10" s="29">
        <v>117</v>
      </c>
      <c r="N10" s="29">
        <v>920</v>
      </c>
      <c r="O10" s="29">
        <v>872</v>
      </c>
      <c r="P10" s="29">
        <v>81</v>
      </c>
      <c r="Q10" s="29">
        <v>1079</v>
      </c>
      <c r="R10" s="29">
        <v>1004</v>
      </c>
      <c r="S10" s="29">
        <v>104</v>
      </c>
    </row>
    <row r="11" spans="1:19">
      <c r="A11" s="6" t="s">
        <v>6</v>
      </c>
      <c r="B11" s="29">
        <v>605</v>
      </c>
      <c r="C11" s="29">
        <v>605</v>
      </c>
      <c r="D11" s="29">
        <v>69</v>
      </c>
      <c r="E11" s="104">
        <v>589</v>
      </c>
      <c r="F11" s="29">
        <v>581</v>
      </c>
      <c r="G11" s="29">
        <v>72</v>
      </c>
      <c r="H11" s="104">
        <v>553</v>
      </c>
      <c r="I11" s="29">
        <v>542</v>
      </c>
      <c r="J11" s="29">
        <v>63</v>
      </c>
      <c r="K11" s="104">
        <v>648</v>
      </c>
      <c r="L11" s="29">
        <v>648</v>
      </c>
      <c r="M11" s="29">
        <v>118</v>
      </c>
      <c r="N11" s="29">
        <v>1766</v>
      </c>
      <c r="O11" s="29">
        <v>1735</v>
      </c>
      <c r="P11" s="29">
        <v>106</v>
      </c>
      <c r="Q11" s="29">
        <v>2007</v>
      </c>
      <c r="R11" s="29">
        <v>1973</v>
      </c>
      <c r="S11" s="29">
        <v>134</v>
      </c>
    </row>
    <row r="12" spans="1:19">
      <c r="A12" s="6" t="s">
        <v>7</v>
      </c>
      <c r="B12" s="29">
        <v>2150</v>
      </c>
      <c r="C12" s="29">
        <v>2033</v>
      </c>
      <c r="D12" s="29">
        <v>327</v>
      </c>
      <c r="E12" s="104">
        <v>2248</v>
      </c>
      <c r="F12" s="29">
        <v>1994</v>
      </c>
      <c r="G12" s="29">
        <v>368</v>
      </c>
      <c r="H12" s="104">
        <v>2021</v>
      </c>
      <c r="I12" s="29">
        <v>1631</v>
      </c>
      <c r="J12" s="29">
        <v>356</v>
      </c>
      <c r="K12" s="104">
        <v>1275</v>
      </c>
      <c r="L12" s="29">
        <v>1155</v>
      </c>
      <c r="M12" s="29">
        <v>320</v>
      </c>
      <c r="N12" s="29">
        <v>3105</v>
      </c>
      <c r="O12" s="29">
        <v>3026</v>
      </c>
      <c r="P12" s="29">
        <v>297</v>
      </c>
      <c r="Q12" s="29">
        <v>3708</v>
      </c>
      <c r="R12" s="29">
        <v>3590</v>
      </c>
      <c r="S12" s="29">
        <v>374</v>
      </c>
    </row>
    <row r="13" spans="1:19">
      <c r="A13" s="6" t="s">
        <v>8</v>
      </c>
      <c r="B13" s="29">
        <v>232</v>
      </c>
      <c r="C13" s="29">
        <v>230</v>
      </c>
      <c r="D13" s="29">
        <v>45</v>
      </c>
      <c r="E13" s="104">
        <v>303</v>
      </c>
      <c r="F13" s="29">
        <v>301</v>
      </c>
      <c r="G13" s="29">
        <v>65</v>
      </c>
      <c r="H13" s="104">
        <v>373</v>
      </c>
      <c r="I13" s="29">
        <v>363</v>
      </c>
      <c r="J13" s="29">
        <v>68</v>
      </c>
      <c r="K13" s="104">
        <v>344</v>
      </c>
      <c r="L13" s="29">
        <v>342</v>
      </c>
      <c r="M13" s="29">
        <v>49</v>
      </c>
      <c r="N13" s="29">
        <v>1278</v>
      </c>
      <c r="O13" s="29">
        <v>1259</v>
      </c>
      <c r="P13" s="29">
        <v>77</v>
      </c>
      <c r="Q13" s="29">
        <v>1880</v>
      </c>
      <c r="R13" s="29">
        <v>1845</v>
      </c>
      <c r="S13" s="29">
        <v>96</v>
      </c>
    </row>
    <row r="14" spans="1:19">
      <c r="A14" s="6" t="s">
        <v>9</v>
      </c>
      <c r="B14" s="29">
        <v>338</v>
      </c>
      <c r="C14" s="29">
        <v>318</v>
      </c>
      <c r="D14" s="29">
        <v>65</v>
      </c>
      <c r="E14" s="104">
        <v>319</v>
      </c>
      <c r="F14" s="29">
        <v>274</v>
      </c>
      <c r="G14" s="29">
        <v>102</v>
      </c>
      <c r="H14" s="104">
        <v>370</v>
      </c>
      <c r="I14" s="29">
        <v>322</v>
      </c>
      <c r="J14" s="29">
        <v>68</v>
      </c>
      <c r="K14" s="104">
        <v>445</v>
      </c>
      <c r="L14" s="29">
        <v>377</v>
      </c>
      <c r="M14" s="29">
        <v>76</v>
      </c>
      <c r="N14" s="29">
        <v>1196</v>
      </c>
      <c r="O14" s="29">
        <v>1138</v>
      </c>
      <c r="P14" s="29">
        <v>76</v>
      </c>
      <c r="Q14" s="29">
        <v>1260</v>
      </c>
      <c r="R14" s="29">
        <v>1208</v>
      </c>
      <c r="S14" s="29">
        <v>81</v>
      </c>
    </row>
    <row r="15" spans="1:19">
      <c r="A15" s="6" t="s">
        <v>10</v>
      </c>
      <c r="B15" s="29">
        <v>942</v>
      </c>
      <c r="C15" s="29">
        <v>922</v>
      </c>
      <c r="D15" s="29">
        <v>133</v>
      </c>
      <c r="E15" s="104">
        <v>1290</v>
      </c>
      <c r="F15" s="29">
        <v>1190</v>
      </c>
      <c r="G15" s="29">
        <v>168</v>
      </c>
      <c r="H15" s="104">
        <v>1491</v>
      </c>
      <c r="I15" s="29">
        <v>1386</v>
      </c>
      <c r="J15" s="29">
        <v>148</v>
      </c>
      <c r="K15" s="104">
        <v>1243</v>
      </c>
      <c r="L15" s="29">
        <v>1165</v>
      </c>
      <c r="M15" s="29">
        <v>215</v>
      </c>
      <c r="N15" s="29">
        <v>1932</v>
      </c>
      <c r="O15" s="29">
        <v>1879</v>
      </c>
      <c r="P15" s="29">
        <v>175</v>
      </c>
      <c r="Q15" s="29">
        <v>2042</v>
      </c>
      <c r="R15" s="29">
        <v>1989</v>
      </c>
      <c r="S15" s="29">
        <v>205</v>
      </c>
    </row>
    <row r="16" spans="1:19">
      <c r="A16" s="3" t="s">
        <v>116</v>
      </c>
      <c r="B16" s="29" t="s">
        <v>16</v>
      </c>
      <c r="C16" s="29" t="s">
        <v>16</v>
      </c>
      <c r="D16" s="29" t="s">
        <v>16</v>
      </c>
      <c r="E16" s="104" t="s">
        <v>16</v>
      </c>
      <c r="F16" s="29" t="s">
        <v>16</v>
      </c>
      <c r="G16" s="29" t="s">
        <v>16</v>
      </c>
      <c r="H16" s="104">
        <v>277</v>
      </c>
      <c r="I16" s="29">
        <v>241</v>
      </c>
      <c r="J16" s="29">
        <v>44</v>
      </c>
      <c r="K16" s="104">
        <v>510</v>
      </c>
      <c r="L16" s="29">
        <v>445</v>
      </c>
      <c r="M16" s="29">
        <v>140</v>
      </c>
      <c r="N16" s="29">
        <v>713</v>
      </c>
      <c r="O16" s="29">
        <v>668</v>
      </c>
      <c r="P16" s="29">
        <v>101</v>
      </c>
      <c r="Q16" s="29">
        <v>1114</v>
      </c>
      <c r="R16" s="29">
        <v>1082</v>
      </c>
      <c r="S16" s="29">
        <v>137</v>
      </c>
    </row>
    <row r="17" spans="1:19">
      <c r="A17" s="6" t="s">
        <v>11</v>
      </c>
      <c r="B17" s="29">
        <v>532</v>
      </c>
      <c r="C17" s="29">
        <v>509</v>
      </c>
      <c r="D17" s="29">
        <v>138</v>
      </c>
      <c r="E17" s="104">
        <v>484</v>
      </c>
      <c r="F17" s="29">
        <v>453</v>
      </c>
      <c r="G17" s="29">
        <v>161</v>
      </c>
      <c r="H17" s="104">
        <v>403</v>
      </c>
      <c r="I17" s="29">
        <v>380</v>
      </c>
      <c r="J17" s="29">
        <v>135</v>
      </c>
      <c r="K17" s="104">
        <v>409</v>
      </c>
      <c r="L17" s="29">
        <v>406</v>
      </c>
      <c r="M17" s="29">
        <v>115</v>
      </c>
      <c r="N17" s="29">
        <v>1343</v>
      </c>
      <c r="O17" s="29">
        <v>1309</v>
      </c>
      <c r="P17" s="29">
        <v>113</v>
      </c>
      <c r="Q17" s="29">
        <v>1347</v>
      </c>
      <c r="R17" s="29">
        <v>1306</v>
      </c>
      <c r="S17" s="29">
        <v>160</v>
      </c>
    </row>
    <row r="18" spans="1:19">
      <c r="A18" s="6" t="s">
        <v>12</v>
      </c>
      <c r="B18" s="29">
        <v>374</v>
      </c>
      <c r="C18" s="29">
        <v>338</v>
      </c>
      <c r="D18" s="29">
        <v>54</v>
      </c>
      <c r="E18" s="104">
        <v>399</v>
      </c>
      <c r="F18" s="29">
        <v>360</v>
      </c>
      <c r="G18" s="29">
        <v>89</v>
      </c>
      <c r="H18" s="104">
        <v>394</v>
      </c>
      <c r="I18" s="29">
        <v>362</v>
      </c>
      <c r="J18" s="29">
        <v>80</v>
      </c>
      <c r="K18" s="104">
        <v>452</v>
      </c>
      <c r="L18" s="29">
        <v>429</v>
      </c>
      <c r="M18" s="29">
        <v>91</v>
      </c>
      <c r="N18" s="29">
        <v>1232</v>
      </c>
      <c r="O18" s="29">
        <v>1197</v>
      </c>
      <c r="P18" s="29">
        <v>67</v>
      </c>
      <c r="Q18" s="29">
        <v>1359</v>
      </c>
      <c r="R18" s="29">
        <v>1323</v>
      </c>
      <c r="S18" s="29">
        <v>79</v>
      </c>
    </row>
    <row r="19" spans="1:19">
      <c r="A19" s="6" t="s">
        <v>13</v>
      </c>
      <c r="B19" s="29">
        <v>507</v>
      </c>
      <c r="C19" s="29">
        <v>505</v>
      </c>
      <c r="D19" s="29">
        <v>77</v>
      </c>
      <c r="E19" s="104">
        <v>473</v>
      </c>
      <c r="F19" s="29">
        <v>476</v>
      </c>
      <c r="G19" s="29">
        <v>125</v>
      </c>
      <c r="H19" s="104">
        <v>473</v>
      </c>
      <c r="I19" s="29">
        <v>458</v>
      </c>
      <c r="J19" s="29">
        <v>109</v>
      </c>
      <c r="K19" s="104">
        <v>641</v>
      </c>
      <c r="L19" s="29">
        <v>628</v>
      </c>
      <c r="M19" s="29">
        <v>103</v>
      </c>
      <c r="N19" s="29">
        <v>978</v>
      </c>
      <c r="O19" s="29">
        <v>974</v>
      </c>
      <c r="P19" s="29">
        <v>96</v>
      </c>
      <c r="Q19" s="29">
        <v>1446</v>
      </c>
      <c r="R19" s="29">
        <v>1442</v>
      </c>
      <c r="S19" s="29">
        <v>109</v>
      </c>
    </row>
    <row r="20" spans="1:19">
      <c r="A20" s="6" t="s">
        <v>14</v>
      </c>
      <c r="B20" s="29">
        <v>305</v>
      </c>
      <c r="C20" s="29">
        <v>303</v>
      </c>
      <c r="D20" s="29">
        <v>62</v>
      </c>
      <c r="E20" s="104">
        <v>286</v>
      </c>
      <c r="F20" s="29">
        <v>284</v>
      </c>
      <c r="G20" s="29">
        <v>63</v>
      </c>
      <c r="H20" s="104">
        <v>448</v>
      </c>
      <c r="I20" s="29">
        <v>442</v>
      </c>
      <c r="J20" s="29">
        <v>79</v>
      </c>
      <c r="K20" s="104">
        <v>497</v>
      </c>
      <c r="L20" s="29">
        <v>482</v>
      </c>
      <c r="M20" s="29">
        <v>71</v>
      </c>
      <c r="N20" s="29">
        <v>1466</v>
      </c>
      <c r="O20" s="29">
        <v>1460</v>
      </c>
      <c r="P20" s="29">
        <v>100</v>
      </c>
      <c r="Q20" s="29">
        <v>1672</v>
      </c>
      <c r="R20" s="29">
        <v>1663</v>
      </c>
      <c r="S20" s="29">
        <v>91</v>
      </c>
    </row>
    <row r="21" spans="1:19">
      <c r="A21" s="6" t="s">
        <v>17</v>
      </c>
      <c r="B21" s="29">
        <v>705</v>
      </c>
      <c r="C21" s="29">
        <v>662</v>
      </c>
      <c r="D21" s="29">
        <v>48</v>
      </c>
      <c r="E21" s="104">
        <v>700</v>
      </c>
      <c r="F21" s="29">
        <v>668</v>
      </c>
      <c r="G21" s="29">
        <v>63</v>
      </c>
      <c r="H21" s="104">
        <v>683</v>
      </c>
      <c r="I21" s="29">
        <v>658</v>
      </c>
      <c r="J21" s="29">
        <v>75</v>
      </c>
      <c r="K21" s="104">
        <v>663</v>
      </c>
      <c r="L21" s="29">
        <v>641</v>
      </c>
      <c r="M21" s="29">
        <v>89</v>
      </c>
      <c r="N21" s="29">
        <v>1179</v>
      </c>
      <c r="O21" s="29">
        <v>1145</v>
      </c>
      <c r="P21" s="29">
        <v>73</v>
      </c>
      <c r="Q21" s="29">
        <v>1151</v>
      </c>
      <c r="R21" s="29">
        <v>1124</v>
      </c>
      <c r="S21" s="29">
        <v>81</v>
      </c>
    </row>
    <row r="22" spans="1:19">
      <c r="A22" s="6" t="s">
        <v>18</v>
      </c>
      <c r="B22" s="29">
        <v>238</v>
      </c>
      <c r="C22" s="29">
        <v>219</v>
      </c>
      <c r="D22" s="29">
        <v>32</v>
      </c>
      <c r="E22" s="104">
        <v>312</v>
      </c>
      <c r="F22" s="29">
        <v>282</v>
      </c>
      <c r="G22" s="29">
        <v>40</v>
      </c>
      <c r="H22" s="104">
        <v>382</v>
      </c>
      <c r="I22" s="29">
        <v>339</v>
      </c>
      <c r="J22" s="29">
        <v>36</v>
      </c>
      <c r="K22" s="104">
        <v>432</v>
      </c>
      <c r="L22" s="29">
        <v>401</v>
      </c>
      <c r="M22" s="29">
        <v>32</v>
      </c>
      <c r="N22" s="29">
        <v>551</v>
      </c>
      <c r="O22" s="29">
        <v>503</v>
      </c>
      <c r="P22" s="29">
        <v>34</v>
      </c>
      <c r="Q22" s="29">
        <v>593</v>
      </c>
      <c r="R22" s="29">
        <v>552</v>
      </c>
      <c r="S22" s="29">
        <v>47</v>
      </c>
    </row>
    <row r="23" spans="1:19">
      <c r="A23" s="6" t="s">
        <v>19</v>
      </c>
      <c r="B23" s="29">
        <v>1042</v>
      </c>
      <c r="C23" s="29">
        <v>1015</v>
      </c>
      <c r="D23" s="29">
        <v>280</v>
      </c>
      <c r="E23" s="104">
        <v>712</v>
      </c>
      <c r="F23" s="29">
        <v>692</v>
      </c>
      <c r="G23" s="29">
        <v>311</v>
      </c>
      <c r="H23" s="104">
        <v>679</v>
      </c>
      <c r="I23" s="29">
        <v>661</v>
      </c>
      <c r="J23" s="29">
        <v>250</v>
      </c>
      <c r="K23" s="104">
        <v>1111</v>
      </c>
      <c r="L23" s="29">
        <v>1090</v>
      </c>
      <c r="M23" s="29">
        <v>250</v>
      </c>
      <c r="N23" s="29">
        <v>1065</v>
      </c>
      <c r="O23" s="29">
        <v>1058</v>
      </c>
      <c r="P23" s="29">
        <v>224</v>
      </c>
      <c r="Q23" s="29">
        <v>1274</v>
      </c>
      <c r="R23" s="29">
        <v>1271</v>
      </c>
      <c r="S23" s="29">
        <v>274</v>
      </c>
    </row>
    <row r="24" spans="1:19">
      <c r="A24" s="3" t="s">
        <v>117</v>
      </c>
      <c r="B24" s="29" t="s">
        <v>16</v>
      </c>
      <c r="C24" s="29" t="s">
        <v>16</v>
      </c>
      <c r="D24" s="29" t="s">
        <v>16</v>
      </c>
      <c r="E24" s="104" t="s">
        <v>16</v>
      </c>
      <c r="F24" s="29" t="s">
        <v>16</v>
      </c>
      <c r="G24" s="29" t="s">
        <v>16</v>
      </c>
      <c r="H24" s="104">
        <v>39</v>
      </c>
      <c r="I24" s="29">
        <v>38</v>
      </c>
      <c r="J24" s="29">
        <v>13</v>
      </c>
      <c r="K24" s="104">
        <v>129</v>
      </c>
      <c r="L24" s="29">
        <v>122</v>
      </c>
      <c r="M24" s="29">
        <v>26</v>
      </c>
      <c r="N24" s="29">
        <v>264</v>
      </c>
      <c r="O24" s="29">
        <v>256</v>
      </c>
      <c r="P24" s="29">
        <v>25</v>
      </c>
      <c r="Q24" s="29">
        <v>293</v>
      </c>
      <c r="R24" s="29">
        <v>289</v>
      </c>
      <c r="S24" s="29">
        <v>27</v>
      </c>
    </row>
    <row r="25" spans="1:19">
      <c r="A25" s="6" t="s">
        <v>20</v>
      </c>
      <c r="B25" s="29">
        <v>946</v>
      </c>
      <c r="C25" s="29">
        <v>890</v>
      </c>
      <c r="D25" s="29">
        <v>95</v>
      </c>
      <c r="E25" s="104">
        <v>860</v>
      </c>
      <c r="F25" s="29">
        <v>813</v>
      </c>
      <c r="G25" s="29">
        <v>146</v>
      </c>
      <c r="H25" s="104">
        <v>564</v>
      </c>
      <c r="I25" s="29">
        <v>521</v>
      </c>
      <c r="J25" s="29">
        <v>67</v>
      </c>
      <c r="K25" s="104">
        <v>603</v>
      </c>
      <c r="L25" s="29">
        <v>548</v>
      </c>
      <c r="M25" s="29">
        <v>79</v>
      </c>
      <c r="N25" s="29">
        <v>1060</v>
      </c>
      <c r="O25" s="29">
        <v>1004</v>
      </c>
      <c r="P25" s="29">
        <v>51</v>
      </c>
      <c r="Q25" s="29">
        <v>1271</v>
      </c>
      <c r="R25" s="29">
        <v>1203</v>
      </c>
      <c r="S25" s="29">
        <v>61</v>
      </c>
    </row>
    <row r="26" spans="1:19">
      <c r="A26" s="6" t="s">
        <v>111</v>
      </c>
      <c r="B26" s="29">
        <v>466</v>
      </c>
      <c r="C26" s="29">
        <v>394</v>
      </c>
      <c r="D26" s="29">
        <v>29</v>
      </c>
      <c r="E26" s="104">
        <v>557</v>
      </c>
      <c r="F26" s="29">
        <v>478</v>
      </c>
      <c r="G26" s="29">
        <v>30</v>
      </c>
      <c r="H26" s="104">
        <v>683</v>
      </c>
      <c r="I26" s="29">
        <v>670</v>
      </c>
      <c r="J26" s="29">
        <v>26</v>
      </c>
      <c r="K26" s="104">
        <v>818</v>
      </c>
      <c r="L26" s="29">
        <v>778</v>
      </c>
      <c r="M26" s="29">
        <v>35</v>
      </c>
      <c r="N26" s="29">
        <v>1891</v>
      </c>
      <c r="O26" s="29">
        <v>1688</v>
      </c>
      <c r="P26" s="29">
        <v>34</v>
      </c>
      <c r="Q26" s="29">
        <v>2074</v>
      </c>
      <c r="R26" s="29">
        <v>1884</v>
      </c>
      <c r="S26" s="29">
        <v>36</v>
      </c>
    </row>
    <row r="27" spans="1:19">
      <c r="A27" s="6" t="s">
        <v>112</v>
      </c>
      <c r="B27" s="29">
        <v>3245</v>
      </c>
      <c r="C27" s="29">
        <v>3217</v>
      </c>
      <c r="D27" s="29">
        <v>78</v>
      </c>
      <c r="E27" s="104">
        <v>3230</v>
      </c>
      <c r="F27" s="29">
        <v>3211</v>
      </c>
      <c r="G27" s="29">
        <v>81</v>
      </c>
      <c r="H27" s="104">
        <v>3826</v>
      </c>
      <c r="I27" s="29">
        <v>2766</v>
      </c>
      <c r="J27" s="29">
        <v>94</v>
      </c>
      <c r="K27" s="104">
        <v>3823</v>
      </c>
      <c r="L27" s="29">
        <v>2809</v>
      </c>
      <c r="M27" s="29">
        <v>136</v>
      </c>
      <c r="N27" s="29">
        <v>6785</v>
      </c>
      <c r="O27" s="29">
        <v>6477</v>
      </c>
      <c r="P27" s="29">
        <v>67</v>
      </c>
      <c r="Q27" s="29">
        <v>7620</v>
      </c>
      <c r="R27" s="29">
        <v>7359</v>
      </c>
      <c r="S27" s="29">
        <v>73</v>
      </c>
    </row>
    <row r="28" spans="1:19">
      <c r="A28" s="31" t="s">
        <v>21</v>
      </c>
      <c r="B28" s="33">
        <v>322</v>
      </c>
      <c r="C28" s="33">
        <v>322</v>
      </c>
      <c r="D28" s="33">
        <v>69</v>
      </c>
      <c r="E28" s="106">
        <v>435</v>
      </c>
      <c r="F28" s="33">
        <v>333</v>
      </c>
      <c r="G28" s="33">
        <v>75</v>
      </c>
      <c r="H28" s="106">
        <v>398</v>
      </c>
      <c r="I28" s="33">
        <v>382</v>
      </c>
      <c r="J28" s="33">
        <v>54</v>
      </c>
      <c r="K28" s="106">
        <v>650</v>
      </c>
      <c r="L28" s="33">
        <v>650</v>
      </c>
      <c r="M28" s="33">
        <v>61</v>
      </c>
      <c r="N28" s="33">
        <v>1740</v>
      </c>
      <c r="O28" s="33">
        <v>1739</v>
      </c>
      <c r="P28" s="33">
        <v>78</v>
      </c>
      <c r="Q28" s="33">
        <v>1822</v>
      </c>
      <c r="R28" s="33">
        <v>1822</v>
      </c>
      <c r="S28" s="33">
        <v>66</v>
      </c>
    </row>
    <row r="29" spans="1:19" ht="15" customHeight="1">
      <c r="A29" s="174" t="s">
        <v>113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</row>
  </sheetData>
  <mergeCells count="23">
    <mergeCell ref="A3:S3"/>
    <mergeCell ref="Q1:S1"/>
    <mergeCell ref="K5:M5"/>
    <mergeCell ref="K6:K7"/>
    <mergeCell ref="L6:M6"/>
    <mergeCell ref="N5:P5"/>
    <mergeCell ref="N6:N7"/>
    <mergeCell ref="O6:P6"/>
    <mergeCell ref="Q5:S5"/>
    <mergeCell ref="Q6:Q7"/>
    <mergeCell ref="R6:S6"/>
    <mergeCell ref="P2:S2"/>
    <mergeCell ref="A29:M29"/>
    <mergeCell ref="E5:G5"/>
    <mergeCell ref="E6:E7"/>
    <mergeCell ref="F6:G6"/>
    <mergeCell ref="H5:J5"/>
    <mergeCell ref="H6:H7"/>
    <mergeCell ref="I6:J6"/>
    <mergeCell ref="A5:A7"/>
    <mergeCell ref="B6:B7"/>
    <mergeCell ref="C6:D6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Normal="100" workbookViewId="0">
      <pane xSplit="1" topLeftCell="B1" activePane="topRight" state="frozen"/>
      <selection pane="topRight" activeCell="V25" sqref="V25"/>
    </sheetView>
  </sheetViews>
  <sheetFormatPr defaultRowHeight="11.25"/>
  <cols>
    <col min="1" max="1" width="29.28515625" style="3" customWidth="1"/>
    <col min="2" max="2" width="6.7109375" style="3" customWidth="1"/>
    <col min="3" max="3" width="8.7109375" style="3" customWidth="1"/>
    <col min="4" max="4" width="6.7109375" style="3" customWidth="1"/>
    <col min="5" max="5" width="8.7109375" style="3" customWidth="1"/>
    <col min="6" max="6" width="6.7109375" style="3" customWidth="1"/>
    <col min="7" max="7" width="8.7109375" style="3" customWidth="1"/>
    <col min="8" max="8" width="6.7109375" style="3" customWidth="1"/>
    <col min="9" max="9" width="8.7109375" style="3" customWidth="1"/>
    <col min="10" max="10" width="6.7109375" style="3" customWidth="1"/>
    <col min="11" max="11" width="8.7109375" style="3" customWidth="1"/>
    <col min="12" max="12" width="6.7109375" style="3" customWidth="1"/>
    <col min="13" max="13" width="8.7109375" style="3" customWidth="1"/>
    <col min="14" max="14" width="6.7109375" style="3" customWidth="1"/>
    <col min="15" max="15" width="8.7109375" style="3" customWidth="1"/>
    <col min="16" max="16" width="6.7109375" style="3" customWidth="1"/>
    <col min="17" max="17" width="8.7109375" style="3" customWidth="1"/>
    <col min="18" max="18" width="6.7109375" style="3" customWidth="1"/>
    <col min="19" max="19" width="8.7109375" style="3" customWidth="1"/>
    <col min="20" max="20" width="6.7109375" style="3" customWidth="1"/>
    <col min="21" max="21" width="8.7109375" style="3" customWidth="1"/>
    <col min="22" max="22" width="7.7109375" style="3" customWidth="1"/>
    <col min="23" max="23" width="8.85546875" style="3" customWidth="1"/>
    <col min="24" max="16384" width="9.140625" style="3"/>
  </cols>
  <sheetData>
    <row r="1" spans="1:24">
      <c r="W1" s="148" t="s">
        <v>135</v>
      </c>
    </row>
    <row r="2" spans="1:24">
      <c r="W2" s="97" t="s">
        <v>142</v>
      </c>
    </row>
    <row r="3" spans="1:24" ht="18.75" customHeight="1">
      <c r="A3" s="188" t="s">
        <v>60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4">
      <c r="A4" s="10"/>
      <c r="B4" s="10"/>
      <c r="C4" s="10"/>
      <c r="D4" s="10"/>
      <c r="E4" s="7"/>
      <c r="T4" s="6"/>
    </row>
    <row r="5" spans="1:24">
      <c r="A5" s="189"/>
      <c r="B5" s="165">
        <v>2015</v>
      </c>
      <c r="C5" s="167"/>
      <c r="D5" s="165">
        <v>2016</v>
      </c>
      <c r="E5" s="167"/>
      <c r="F5" s="187">
        <v>2017</v>
      </c>
      <c r="G5" s="191"/>
      <c r="H5" s="186">
        <v>2018</v>
      </c>
      <c r="I5" s="186"/>
      <c r="J5" s="186">
        <v>2019</v>
      </c>
      <c r="K5" s="186"/>
      <c r="L5" s="186">
        <v>2020</v>
      </c>
      <c r="M5" s="186"/>
      <c r="N5" s="186">
        <v>2021</v>
      </c>
      <c r="O5" s="186"/>
      <c r="P5" s="186">
        <v>2022</v>
      </c>
      <c r="Q5" s="186"/>
      <c r="R5" s="186">
        <v>2023</v>
      </c>
      <c r="S5" s="187"/>
      <c r="T5" s="186">
        <v>2024</v>
      </c>
      <c r="U5" s="187"/>
      <c r="V5" s="186">
        <v>2025</v>
      </c>
      <c r="W5" s="187"/>
    </row>
    <row r="6" spans="1:24" ht="36.75" customHeight="1">
      <c r="A6" s="190"/>
      <c r="B6" s="92" t="s">
        <v>33</v>
      </c>
      <c r="C6" s="92" t="s">
        <v>61</v>
      </c>
      <c r="D6" s="92" t="s">
        <v>33</v>
      </c>
      <c r="E6" s="92" t="s">
        <v>61</v>
      </c>
      <c r="F6" s="92" t="s">
        <v>33</v>
      </c>
      <c r="G6" s="92" t="s">
        <v>61</v>
      </c>
      <c r="H6" s="92" t="s">
        <v>33</v>
      </c>
      <c r="I6" s="92" t="s">
        <v>61</v>
      </c>
      <c r="J6" s="92" t="s">
        <v>33</v>
      </c>
      <c r="K6" s="92" t="s">
        <v>61</v>
      </c>
      <c r="L6" s="92" t="s">
        <v>33</v>
      </c>
      <c r="M6" s="92" t="s">
        <v>61</v>
      </c>
      <c r="N6" s="92" t="s">
        <v>33</v>
      </c>
      <c r="O6" s="92" t="s">
        <v>61</v>
      </c>
      <c r="P6" s="92" t="s">
        <v>33</v>
      </c>
      <c r="Q6" s="92" t="s">
        <v>61</v>
      </c>
      <c r="R6" s="92" t="s">
        <v>33</v>
      </c>
      <c r="S6" s="93" t="s">
        <v>61</v>
      </c>
      <c r="T6" s="131" t="s">
        <v>33</v>
      </c>
      <c r="U6" s="132" t="s">
        <v>61</v>
      </c>
      <c r="V6" s="143" t="s">
        <v>33</v>
      </c>
      <c r="W6" s="144" t="s">
        <v>61</v>
      </c>
    </row>
    <row r="7" spans="1:24" ht="24" customHeight="1">
      <c r="A7" s="22" t="s">
        <v>62</v>
      </c>
      <c r="B7" s="57">
        <v>18890</v>
      </c>
      <c r="C7" s="62">
        <v>100</v>
      </c>
      <c r="D7" s="57">
        <v>17974</v>
      </c>
      <c r="E7" s="62">
        <v>100</v>
      </c>
      <c r="F7" s="57">
        <v>17019</v>
      </c>
      <c r="G7" s="62">
        <v>100</v>
      </c>
      <c r="H7" s="57">
        <v>15771</v>
      </c>
      <c r="I7" s="62">
        <v>100</v>
      </c>
      <c r="J7" s="57">
        <v>16614</v>
      </c>
      <c r="K7" s="62">
        <v>100</v>
      </c>
      <c r="L7" s="57">
        <v>13515</v>
      </c>
      <c r="M7" s="62">
        <v>100</v>
      </c>
      <c r="N7" s="57">
        <v>13940</v>
      </c>
      <c r="O7" s="62">
        <v>100</v>
      </c>
      <c r="P7" s="57">
        <v>14834</v>
      </c>
      <c r="Q7" s="62">
        <v>100</v>
      </c>
      <c r="R7" s="57">
        <v>15886</v>
      </c>
      <c r="S7" s="62">
        <v>100</v>
      </c>
      <c r="T7" s="4">
        <v>31597</v>
      </c>
      <c r="U7" s="3">
        <v>100</v>
      </c>
      <c r="V7" s="4">
        <v>36146</v>
      </c>
      <c r="W7" s="3">
        <v>100</v>
      </c>
    </row>
    <row r="8" spans="1:24">
      <c r="A8" s="58" t="s">
        <v>63</v>
      </c>
      <c r="B8" s="59"/>
      <c r="C8" s="62"/>
      <c r="D8" s="59"/>
      <c r="E8" s="62"/>
      <c r="F8" s="57"/>
      <c r="G8" s="62"/>
      <c r="H8" s="21"/>
      <c r="I8" s="62"/>
      <c r="J8" s="21"/>
      <c r="K8" s="62"/>
      <c r="L8" s="21"/>
      <c r="M8" s="62"/>
      <c r="N8" s="57"/>
      <c r="O8" s="62"/>
      <c r="P8" s="57"/>
      <c r="Q8" s="62"/>
      <c r="R8" s="57"/>
      <c r="S8" s="62"/>
      <c r="T8" s="4"/>
    </row>
    <row r="9" spans="1:24">
      <c r="A9" s="60" t="s">
        <v>64</v>
      </c>
      <c r="B9" s="57">
        <v>8175</v>
      </c>
      <c r="C9" s="62">
        <f>B9*100/B7</f>
        <v>43.276866066701956</v>
      </c>
      <c r="D9" s="61">
        <v>7801</v>
      </c>
      <c r="E9" s="62">
        <f>D9*100/D7</f>
        <v>43.401580060086793</v>
      </c>
      <c r="F9" s="57">
        <v>7404</v>
      </c>
      <c r="G9" s="62">
        <f>F9*100/17019</f>
        <v>43.504318702626477</v>
      </c>
      <c r="H9" s="57">
        <v>6679</v>
      </c>
      <c r="I9" s="62">
        <v>42.349882696087754</v>
      </c>
      <c r="J9" s="57">
        <v>6973</v>
      </c>
      <c r="K9" s="62">
        <f>J9/$J$7*100</f>
        <v>41.970627181894784</v>
      </c>
      <c r="L9" s="57">
        <v>4845</v>
      </c>
      <c r="M9" s="62">
        <f>L9/$L$7*100</f>
        <v>35.849056603773583</v>
      </c>
      <c r="N9" s="57">
        <v>5078</v>
      </c>
      <c r="O9" s="62">
        <f>N9/N7*100</f>
        <v>36.427546628407455</v>
      </c>
      <c r="P9" s="57">
        <v>5591</v>
      </c>
      <c r="Q9" s="62">
        <f>P9*100/P7</f>
        <v>37.690440879061612</v>
      </c>
      <c r="R9" s="57">
        <v>6080</v>
      </c>
      <c r="S9" s="62">
        <v>38.272692937177389</v>
      </c>
      <c r="T9" s="4">
        <v>11970</v>
      </c>
      <c r="U9" s="82">
        <f>T9/T7*100</f>
        <v>37.88334335538184</v>
      </c>
      <c r="V9" s="4">
        <v>12963</v>
      </c>
      <c r="W9" s="82">
        <v>35.862889393017205</v>
      </c>
      <c r="X9" s="4"/>
    </row>
    <row r="10" spans="1:24" ht="12" customHeight="1">
      <c r="A10" s="60" t="s">
        <v>65</v>
      </c>
      <c r="B10" s="57">
        <v>6522</v>
      </c>
      <c r="C10" s="62">
        <f>B10*100/B7</f>
        <v>34.526204340921119</v>
      </c>
      <c r="D10" s="61">
        <v>5636</v>
      </c>
      <c r="E10" s="62">
        <f>D10*100/D7</f>
        <v>31.356403694224991</v>
      </c>
      <c r="F10" s="57">
        <v>6009</v>
      </c>
      <c r="G10" s="62">
        <f>F10*100/17019</f>
        <v>35.307597391151063</v>
      </c>
      <c r="H10" s="57">
        <v>5653</v>
      </c>
      <c r="I10" s="62">
        <v>35.844271130556081</v>
      </c>
      <c r="J10" s="57">
        <v>5903</v>
      </c>
      <c r="K10" s="62">
        <f t="shared" ref="K10:K17" si="0">J10/$J$7*100</f>
        <v>35.530275671120741</v>
      </c>
      <c r="L10" s="57">
        <v>5316</v>
      </c>
      <c r="M10" s="62">
        <f t="shared" ref="M10:M17" si="1">L10/$L$7*100</f>
        <v>39.334073251942286</v>
      </c>
      <c r="N10" s="57">
        <v>5569</v>
      </c>
      <c r="O10" s="62">
        <f>N10/N7*100</f>
        <v>39.949784791965563</v>
      </c>
      <c r="P10" s="57">
        <v>5627</v>
      </c>
      <c r="Q10" s="62">
        <f>P10*100/P7</f>
        <v>37.93312660105164</v>
      </c>
      <c r="R10" s="57">
        <v>4491</v>
      </c>
      <c r="S10" s="62">
        <v>28.270174996852575</v>
      </c>
      <c r="T10" s="4">
        <v>13191</v>
      </c>
      <c r="U10" s="82">
        <f>T10/T7*100</f>
        <v>41.74763426907618</v>
      </c>
      <c r="V10" s="113">
        <v>15335</v>
      </c>
      <c r="W10" s="82">
        <v>42.425164610191999</v>
      </c>
    </row>
    <row r="11" spans="1:24">
      <c r="A11" s="60" t="s">
        <v>66</v>
      </c>
      <c r="B11" s="57">
        <v>916</v>
      </c>
      <c r="C11" s="62">
        <f>B11*100/B7</f>
        <v>4.8491265219692963</v>
      </c>
      <c r="D11" s="61">
        <v>734</v>
      </c>
      <c r="E11" s="62">
        <f>D11*100/D7</f>
        <v>4.083676421497719</v>
      </c>
      <c r="F11" s="57">
        <v>747</v>
      </c>
      <c r="G11" s="62">
        <f t="shared" ref="G11:G17" si="2">F11*100/17019</f>
        <v>4.3892120571126387</v>
      </c>
      <c r="H11" s="57">
        <v>764</v>
      </c>
      <c r="I11" s="62">
        <v>4.8443345380762155</v>
      </c>
      <c r="J11" s="57">
        <v>808</v>
      </c>
      <c r="K11" s="62">
        <f t="shared" si="0"/>
        <v>4.8633682436499344</v>
      </c>
      <c r="L11" s="57">
        <v>735</v>
      </c>
      <c r="M11" s="62">
        <f t="shared" si="1"/>
        <v>5.4384017758046621</v>
      </c>
      <c r="N11" s="57">
        <v>650</v>
      </c>
      <c r="O11" s="62">
        <f>N11/N7*100</f>
        <v>4.6628407460545196</v>
      </c>
      <c r="P11" s="57">
        <v>594</v>
      </c>
      <c r="Q11" s="62">
        <f>P11*100/P7</f>
        <v>4.0043144128353783</v>
      </c>
      <c r="R11" s="57">
        <v>535</v>
      </c>
      <c r="S11" s="62">
        <v>3.3677451844391291</v>
      </c>
      <c r="T11" s="4">
        <v>941</v>
      </c>
      <c r="U11" s="82">
        <f>T11/T7*100</f>
        <v>2.978130835205874</v>
      </c>
      <c r="V11" s="113">
        <v>1271</v>
      </c>
      <c r="W11" s="82">
        <v>3.5162950257289882</v>
      </c>
    </row>
    <row r="12" spans="1:24">
      <c r="A12" s="60" t="s">
        <v>67</v>
      </c>
      <c r="B12" s="57">
        <v>1673</v>
      </c>
      <c r="C12" s="62">
        <f>B12*100/B7</f>
        <v>8.8565378507146644</v>
      </c>
      <c r="D12" s="61">
        <v>1274</v>
      </c>
      <c r="E12" s="62">
        <f>D12*100/D7</f>
        <v>7.0880160231445419</v>
      </c>
      <c r="F12" s="57">
        <v>1340</v>
      </c>
      <c r="G12" s="62">
        <f t="shared" si="2"/>
        <v>7.8735530877254831</v>
      </c>
      <c r="H12" s="57">
        <v>1278</v>
      </c>
      <c r="I12" s="62">
        <v>8.1034810728552404</v>
      </c>
      <c r="J12" s="57">
        <v>1360</v>
      </c>
      <c r="K12" s="62">
        <f t="shared" si="0"/>
        <v>8.1858673407969178</v>
      </c>
      <c r="L12" s="57">
        <v>1285</v>
      </c>
      <c r="M12" s="62">
        <f t="shared" si="1"/>
        <v>9.5079541250462452</v>
      </c>
      <c r="N12" s="57">
        <v>1278</v>
      </c>
      <c r="O12" s="62">
        <f>N12/N7*100</f>
        <v>9.1678622668579628</v>
      </c>
      <c r="P12" s="57">
        <v>1240</v>
      </c>
      <c r="Q12" s="62">
        <f>P12*100/P7</f>
        <v>8.3591748685452334</v>
      </c>
      <c r="R12" s="57">
        <v>1253</v>
      </c>
      <c r="S12" s="62">
        <v>7.8874480674808014</v>
      </c>
      <c r="T12" s="4">
        <v>2101</v>
      </c>
      <c r="U12" s="82">
        <f>T12/T7*100</f>
        <v>6.6493654460866543</v>
      </c>
      <c r="V12" s="113">
        <v>2470</v>
      </c>
      <c r="W12" s="82">
        <v>6.8333978863498039</v>
      </c>
    </row>
    <row r="13" spans="1:24">
      <c r="A13" s="60" t="s">
        <v>68</v>
      </c>
      <c r="B13" s="57">
        <v>589</v>
      </c>
      <c r="C13" s="62">
        <f>B13*100/B7</f>
        <v>3.1180518793012175</v>
      </c>
      <c r="D13" s="61">
        <v>599</v>
      </c>
      <c r="E13" s="62">
        <f>D13*100/D7</f>
        <v>3.3325915210860133</v>
      </c>
      <c r="F13" s="57">
        <v>568</v>
      </c>
      <c r="G13" s="62">
        <f t="shared" si="2"/>
        <v>3.3374463834537869</v>
      </c>
      <c r="H13" s="57">
        <v>489</v>
      </c>
      <c r="I13" s="62">
        <v>3.1006277344493056</v>
      </c>
      <c r="J13" s="57">
        <v>549</v>
      </c>
      <c r="K13" s="62">
        <f t="shared" si="0"/>
        <v>3.3044420368364031</v>
      </c>
      <c r="L13" s="57">
        <v>376</v>
      </c>
      <c r="M13" s="62">
        <f t="shared" si="1"/>
        <v>2.7820939696633373</v>
      </c>
      <c r="N13" s="57">
        <v>381</v>
      </c>
      <c r="O13" s="62">
        <f>N13/N7*100</f>
        <v>2.7331420373027262</v>
      </c>
      <c r="P13" s="57">
        <v>368</v>
      </c>
      <c r="Q13" s="62">
        <f>P13*100/P7</f>
        <v>2.4807873803424565</v>
      </c>
      <c r="R13" s="57">
        <v>355</v>
      </c>
      <c r="S13" s="62">
        <v>2.2346720382726932</v>
      </c>
      <c r="T13" s="4">
        <v>853</v>
      </c>
      <c r="U13" s="82">
        <f>T13/T7*100</f>
        <v>2.6996233819666422</v>
      </c>
      <c r="V13" s="113">
        <v>1213</v>
      </c>
      <c r="W13" s="82">
        <v>3.35583467050296</v>
      </c>
    </row>
    <row r="14" spans="1:24" ht="22.5">
      <c r="A14" s="60" t="s">
        <v>69</v>
      </c>
      <c r="B14" s="57">
        <v>291</v>
      </c>
      <c r="C14" s="62">
        <f>B14*100/B7</f>
        <v>1.540497617787189</v>
      </c>
      <c r="D14" s="61">
        <v>255</v>
      </c>
      <c r="E14" s="62">
        <f>D14*100/D7</f>
        <v>1.4187159229998887</v>
      </c>
      <c r="F14" s="57">
        <v>287</v>
      </c>
      <c r="G14" s="62">
        <f t="shared" si="2"/>
        <v>1.6863505493859803</v>
      </c>
      <c r="H14" s="57">
        <v>249</v>
      </c>
      <c r="I14" s="62">
        <v>1.5788472512840022</v>
      </c>
      <c r="J14" s="57">
        <v>257</v>
      </c>
      <c r="K14" s="62">
        <f t="shared" si="0"/>
        <v>1.5468881666064764</v>
      </c>
      <c r="L14" s="57">
        <v>199</v>
      </c>
      <c r="M14" s="62">
        <f t="shared" si="1"/>
        <v>1.4724380318165002</v>
      </c>
      <c r="N14" s="57">
        <v>249</v>
      </c>
      <c r="O14" s="62">
        <f>N14/N7*100</f>
        <v>1.7862266857962696</v>
      </c>
      <c r="P14" s="57">
        <v>256</v>
      </c>
      <c r="Q14" s="62">
        <f>P14*100/P7</f>
        <v>1.7257651341512741</v>
      </c>
      <c r="R14" s="57">
        <v>214</v>
      </c>
      <c r="S14" s="62">
        <v>1.3470980737756515</v>
      </c>
      <c r="T14" s="4">
        <v>325</v>
      </c>
      <c r="U14" s="82">
        <f>T14/T7*100</f>
        <v>1.028578662531253</v>
      </c>
      <c r="V14" s="3">
        <v>357</v>
      </c>
      <c r="W14" s="82">
        <v>0.98766115199468829</v>
      </c>
    </row>
    <row r="15" spans="1:24">
      <c r="A15" s="60" t="s">
        <v>70</v>
      </c>
      <c r="B15" s="57">
        <v>104</v>
      </c>
      <c r="C15" s="62">
        <f>B15*100/B7</f>
        <v>0.55055584965590254</v>
      </c>
      <c r="D15" s="61">
        <v>115</v>
      </c>
      <c r="E15" s="62">
        <f>D15*100/D7</f>
        <v>0.63981306331367527</v>
      </c>
      <c r="F15" s="57">
        <v>126</v>
      </c>
      <c r="G15" s="62">
        <f t="shared" si="2"/>
        <v>0.74034902168164995</v>
      </c>
      <c r="H15" s="57">
        <v>142</v>
      </c>
      <c r="I15" s="62">
        <v>0.90038678587280452</v>
      </c>
      <c r="J15" s="57">
        <v>156</v>
      </c>
      <c r="K15" s="62">
        <f t="shared" si="0"/>
        <v>0.93896713615023475</v>
      </c>
      <c r="L15" s="57">
        <v>136</v>
      </c>
      <c r="M15" s="62">
        <f t="shared" si="1"/>
        <v>1.0062893081761006</v>
      </c>
      <c r="N15" s="57">
        <v>173</v>
      </c>
      <c r="O15" s="62">
        <f>N15/N7*100</f>
        <v>1.2410329985652799</v>
      </c>
      <c r="P15" s="57">
        <v>167</v>
      </c>
      <c r="Q15" s="62">
        <f>P15*100/P7</f>
        <v>1.1257920992314951</v>
      </c>
      <c r="R15" s="57">
        <v>160</v>
      </c>
      <c r="S15" s="62">
        <v>1.0071761299257207</v>
      </c>
      <c r="T15" s="4">
        <v>358</v>
      </c>
      <c r="U15" s="82">
        <f>T15/T7*100</f>
        <v>1.1330189574959648</v>
      </c>
      <c r="V15" s="3">
        <v>434</v>
      </c>
      <c r="W15" s="82">
        <v>1.2006861063464835</v>
      </c>
    </row>
    <row r="16" spans="1:24">
      <c r="A16" s="60" t="s">
        <v>71</v>
      </c>
      <c r="B16" s="57">
        <v>396</v>
      </c>
      <c r="C16" s="62">
        <f>B16*100/B7</f>
        <v>2.096347273689783</v>
      </c>
      <c r="D16" s="61">
        <v>337</v>
      </c>
      <c r="E16" s="62">
        <f>D16*100/D7</f>
        <v>1.8749304551018138</v>
      </c>
      <c r="F16" s="57">
        <v>335</v>
      </c>
      <c r="G16" s="62">
        <f t="shared" si="2"/>
        <v>1.9683882719313708</v>
      </c>
      <c r="H16" s="57">
        <v>283</v>
      </c>
      <c r="I16" s="62">
        <v>1.7944328197324202</v>
      </c>
      <c r="J16" s="57">
        <v>314</v>
      </c>
      <c r="K16" s="62">
        <f t="shared" si="0"/>
        <v>1.8899723125075238</v>
      </c>
      <c r="L16" s="57">
        <v>379</v>
      </c>
      <c r="M16" s="62">
        <f t="shared" si="1"/>
        <v>2.8042915279319276</v>
      </c>
      <c r="N16" s="57">
        <v>312</v>
      </c>
      <c r="O16" s="62">
        <f>N16/N7*100</f>
        <v>2.2381635581061694</v>
      </c>
      <c r="P16" s="57">
        <v>318</v>
      </c>
      <c r="Q16" s="62">
        <f>P16*100/P7</f>
        <v>2.1437238775785357</v>
      </c>
      <c r="R16" s="57">
        <v>270</v>
      </c>
      <c r="S16" s="62">
        <v>1.6996097192496538</v>
      </c>
      <c r="T16" s="4">
        <v>569</v>
      </c>
      <c r="U16" s="82">
        <f>T16/T7*100</f>
        <v>1.8008038737854861</v>
      </c>
      <c r="V16" s="113">
        <v>1005</v>
      </c>
      <c r="W16" s="82">
        <v>2.7803906379682402</v>
      </c>
    </row>
    <row r="17" spans="1:23">
      <c r="A17" s="63" t="s">
        <v>72</v>
      </c>
      <c r="B17" s="64">
        <v>224</v>
      </c>
      <c r="C17" s="65">
        <f>B17*100/B7</f>
        <v>1.1858125992588671</v>
      </c>
      <c r="D17" s="66">
        <v>1223</v>
      </c>
      <c r="E17" s="65">
        <f>D17*100/D7</f>
        <v>6.8042728385445646</v>
      </c>
      <c r="F17" s="64">
        <v>203</v>
      </c>
      <c r="G17" s="65">
        <f t="shared" si="2"/>
        <v>1.1927845349315471</v>
      </c>
      <c r="H17" s="64">
        <v>234</v>
      </c>
      <c r="I17" s="65">
        <v>1.4837359710861708</v>
      </c>
      <c r="J17" s="64">
        <v>294</v>
      </c>
      <c r="K17" s="65">
        <f t="shared" si="0"/>
        <v>1.7695919104369808</v>
      </c>
      <c r="L17" s="64">
        <v>244</v>
      </c>
      <c r="M17" s="65">
        <f t="shared" si="1"/>
        <v>1.8054014058453569</v>
      </c>
      <c r="N17" s="64">
        <v>250</v>
      </c>
      <c r="O17" s="65">
        <f>N17/N7*100</f>
        <v>1.7934002869440457</v>
      </c>
      <c r="P17" s="64">
        <v>673</v>
      </c>
      <c r="Q17" s="65">
        <f>P17*100/P7</f>
        <v>4.5368747472023729</v>
      </c>
      <c r="R17" s="64">
        <v>2528</v>
      </c>
      <c r="S17" s="65">
        <v>15.913382852826388</v>
      </c>
      <c r="T17" s="140">
        <v>1289</v>
      </c>
      <c r="U17" s="84">
        <f>T17/T7*100</f>
        <v>4.0795012184701083</v>
      </c>
      <c r="V17" s="154">
        <v>1098</v>
      </c>
      <c r="W17" s="84">
        <v>3.0376805178996293</v>
      </c>
    </row>
    <row r="18" spans="1:23">
      <c r="A18" s="2" t="s">
        <v>113</v>
      </c>
      <c r="B18" s="111"/>
      <c r="C18" s="111"/>
      <c r="D18" s="111"/>
      <c r="E18" s="111"/>
      <c r="F18" s="111"/>
      <c r="G18" s="111"/>
      <c r="H18" s="111"/>
      <c r="I18" s="115"/>
      <c r="J18" s="111"/>
      <c r="K18" s="115"/>
      <c r="L18" s="111"/>
      <c r="M18" s="115"/>
    </row>
    <row r="19" spans="1:23">
      <c r="A19" s="76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23">
      <c r="A20" s="76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2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7" spans="1:23">
      <c r="R27" s="3" t="s">
        <v>126</v>
      </c>
    </row>
  </sheetData>
  <mergeCells count="13">
    <mergeCell ref="V5:W5"/>
    <mergeCell ref="A3:W3"/>
    <mergeCell ref="T5:U5"/>
    <mergeCell ref="R5:S5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C1" workbookViewId="0">
      <selection activeCell="R6" sqref="R6:R7"/>
    </sheetView>
  </sheetViews>
  <sheetFormatPr defaultRowHeight="11.25"/>
  <cols>
    <col min="1" max="1" width="21.42578125" style="3" customWidth="1"/>
    <col min="2" max="2" width="9" style="3" bestFit="1" customWidth="1"/>
    <col min="3" max="3" width="10.5703125" style="3" customWidth="1"/>
    <col min="4" max="4" width="10.28515625" style="3" customWidth="1"/>
    <col min="5" max="5" width="9.5703125" style="3" bestFit="1" customWidth="1"/>
    <col min="6" max="6" width="9" style="3" bestFit="1" customWidth="1"/>
    <col min="7" max="7" width="10.140625" style="3" customWidth="1"/>
    <col min="8" max="8" width="10" style="3" customWidth="1"/>
    <col min="9" max="9" width="9.5703125" style="3" bestFit="1" customWidth="1"/>
    <col min="10" max="10" width="9" style="3" bestFit="1" customWidth="1"/>
    <col min="11" max="11" width="9.85546875" style="3" customWidth="1"/>
    <col min="12" max="12" width="10.28515625" style="3" customWidth="1"/>
    <col min="13" max="13" width="9.5703125" style="3" customWidth="1"/>
    <col min="14" max="14" width="9.140625" style="3"/>
    <col min="15" max="15" width="10.28515625" style="3" customWidth="1"/>
    <col min="16" max="16" width="8.85546875" style="3" bestFit="1" customWidth="1"/>
    <col min="17" max="18" width="9.140625" style="3"/>
    <col min="19" max="19" width="9.85546875" style="3" customWidth="1"/>
    <col min="20" max="16384" width="9.140625" style="3"/>
  </cols>
  <sheetData>
    <row r="1" spans="1:21">
      <c r="R1" s="185" t="s">
        <v>140</v>
      </c>
      <c r="S1" s="185"/>
      <c r="T1" s="185"/>
      <c r="U1" s="185"/>
    </row>
    <row r="2" spans="1:21">
      <c r="R2" s="185" t="s">
        <v>142</v>
      </c>
      <c r="S2" s="185"/>
      <c r="T2" s="185"/>
      <c r="U2" s="185"/>
    </row>
    <row r="3" spans="1:21" ht="12.75" customHeight="1">
      <c r="A3" s="170" t="s">
        <v>127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>
      <c r="A4" s="114"/>
      <c r="B4" s="114"/>
      <c r="C4" s="114"/>
      <c r="D4" s="114"/>
      <c r="E4" s="114"/>
      <c r="F4" s="6"/>
      <c r="U4" s="97" t="s">
        <v>30</v>
      </c>
    </row>
    <row r="5" spans="1:21">
      <c r="A5" s="192"/>
      <c r="B5" s="180">
        <v>2021</v>
      </c>
      <c r="C5" s="180"/>
      <c r="D5" s="180"/>
      <c r="E5" s="180"/>
      <c r="F5" s="180">
        <v>2022</v>
      </c>
      <c r="G5" s="180"/>
      <c r="H5" s="180"/>
      <c r="I5" s="180"/>
      <c r="J5" s="180">
        <v>2023</v>
      </c>
      <c r="K5" s="180"/>
      <c r="L5" s="180"/>
      <c r="M5" s="184"/>
      <c r="N5" s="180">
        <v>2024</v>
      </c>
      <c r="O5" s="180"/>
      <c r="P5" s="180"/>
      <c r="Q5" s="184"/>
      <c r="R5" s="180">
        <v>2025</v>
      </c>
      <c r="S5" s="180"/>
      <c r="T5" s="180"/>
      <c r="U5" s="184"/>
    </row>
    <row r="6" spans="1:21">
      <c r="A6" s="193"/>
      <c r="B6" s="181" t="s">
        <v>133</v>
      </c>
      <c r="C6" s="171" t="s">
        <v>73</v>
      </c>
      <c r="D6" s="171"/>
      <c r="E6" s="172"/>
      <c r="F6" s="181" t="s">
        <v>133</v>
      </c>
      <c r="G6" s="171" t="s">
        <v>73</v>
      </c>
      <c r="H6" s="171"/>
      <c r="I6" s="172"/>
      <c r="J6" s="181" t="s">
        <v>133</v>
      </c>
      <c r="K6" s="171" t="s">
        <v>73</v>
      </c>
      <c r="L6" s="171"/>
      <c r="M6" s="172"/>
      <c r="N6" s="181" t="s">
        <v>133</v>
      </c>
      <c r="O6" s="171" t="s">
        <v>73</v>
      </c>
      <c r="P6" s="171"/>
      <c r="Q6" s="172"/>
      <c r="R6" s="181" t="s">
        <v>133</v>
      </c>
      <c r="S6" s="171" t="s">
        <v>73</v>
      </c>
      <c r="T6" s="171"/>
      <c r="U6" s="172"/>
    </row>
    <row r="7" spans="1:21" ht="67.5">
      <c r="A7" s="194"/>
      <c r="B7" s="181"/>
      <c r="C7" s="92" t="s">
        <v>74</v>
      </c>
      <c r="D7" s="92" t="s">
        <v>75</v>
      </c>
      <c r="E7" s="93" t="s">
        <v>76</v>
      </c>
      <c r="F7" s="181"/>
      <c r="G7" s="108" t="s">
        <v>74</v>
      </c>
      <c r="H7" s="108" t="s">
        <v>75</v>
      </c>
      <c r="I7" s="109" t="s">
        <v>76</v>
      </c>
      <c r="J7" s="181"/>
      <c r="K7" s="108" t="s">
        <v>74</v>
      </c>
      <c r="L7" s="108" t="s">
        <v>75</v>
      </c>
      <c r="M7" s="109" t="s">
        <v>76</v>
      </c>
      <c r="N7" s="181"/>
      <c r="O7" s="131" t="s">
        <v>74</v>
      </c>
      <c r="P7" s="131" t="s">
        <v>75</v>
      </c>
      <c r="Q7" s="132" t="s">
        <v>76</v>
      </c>
      <c r="R7" s="181"/>
      <c r="S7" s="143" t="s">
        <v>74</v>
      </c>
      <c r="T7" s="143" t="s">
        <v>75</v>
      </c>
      <c r="U7" s="144" t="s">
        <v>76</v>
      </c>
    </row>
    <row r="8" spans="1:21">
      <c r="A8" s="30" t="s">
        <v>4</v>
      </c>
      <c r="B8" s="29">
        <v>13940</v>
      </c>
      <c r="C8" s="29">
        <v>10168</v>
      </c>
      <c r="D8" s="29">
        <v>2513</v>
      </c>
      <c r="E8" s="29">
        <v>1259</v>
      </c>
      <c r="F8" s="104">
        <v>14834</v>
      </c>
      <c r="G8" s="29">
        <v>11033</v>
      </c>
      <c r="H8" s="29">
        <v>2592</v>
      </c>
      <c r="I8" s="29">
        <v>1209</v>
      </c>
      <c r="J8" s="105">
        <v>15886</v>
      </c>
      <c r="K8" s="29">
        <v>12259</v>
      </c>
      <c r="L8" s="29">
        <v>2487</v>
      </c>
      <c r="M8" s="29">
        <v>1139</v>
      </c>
      <c r="N8" s="105">
        <v>31597</v>
      </c>
      <c r="O8" s="29">
        <f t="shared" ref="O8:Q8" si="0">SUM(O9:O28)</f>
        <v>26437</v>
      </c>
      <c r="P8" s="29">
        <f t="shared" si="0"/>
        <v>3479</v>
      </c>
      <c r="Q8" s="29">
        <f t="shared" si="0"/>
        <v>1681</v>
      </c>
      <c r="R8" s="105">
        <v>36146</v>
      </c>
      <c r="S8" s="29">
        <v>30143</v>
      </c>
      <c r="T8" s="29">
        <v>3911</v>
      </c>
      <c r="U8" s="29">
        <v>2092</v>
      </c>
    </row>
    <row r="9" spans="1:21">
      <c r="A9" s="3" t="s">
        <v>115</v>
      </c>
      <c r="B9" s="29" t="s">
        <v>16</v>
      </c>
      <c r="C9" s="29" t="s">
        <v>16</v>
      </c>
      <c r="D9" s="29" t="s">
        <v>16</v>
      </c>
      <c r="E9" s="29" t="s">
        <v>16</v>
      </c>
      <c r="F9" s="104">
        <v>124</v>
      </c>
      <c r="G9" s="29">
        <v>78</v>
      </c>
      <c r="H9" s="29">
        <v>32</v>
      </c>
      <c r="I9" s="29">
        <v>14</v>
      </c>
      <c r="J9" s="104">
        <v>606</v>
      </c>
      <c r="K9" s="29">
        <v>430</v>
      </c>
      <c r="L9" s="29">
        <v>118</v>
      </c>
      <c r="M9" s="29">
        <v>58</v>
      </c>
      <c r="N9" s="104">
        <v>1133</v>
      </c>
      <c r="O9" s="29">
        <v>827</v>
      </c>
      <c r="P9" s="29">
        <v>215</v>
      </c>
      <c r="Q9" s="29">
        <v>91</v>
      </c>
      <c r="R9" s="104">
        <v>1134</v>
      </c>
      <c r="S9" s="29">
        <v>854</v>
      </c>
      <c r="T9" s="29">
        <v>204</v>
      </c>
      <c r="U9" s="29">
        <v>76</v>
      </c>
    </row>
    <row r="10" spans="1:21">
      <c r="A10" s="3" t="s">
        <v>5</v>
      </c>
      <c r="B10" s="29">
        <v>743</v>
      </c>
      <c r="C10" s="29">
        <v>390</v>
      </c>
      <c r="D10" s="29">
        <v>272</v>
      </c>
      <c r="E10" s="29">
        <v>81</v>
      </c>
      <c r="F10" s="104">
        <v>653</v>
      </c>
      <c r="G10" s="29">
        <v>311</v>
      </c>
      <c r="H10" s="29">
        <v>262</v>
      </c>
      <c r="I10" s="29">
        <v>80</v>
      </c>
      <c r="J10" s="104">
        <v>587</v>
      </c>
      <c r="K10" s="29">
        <v>285</v>
      </c>
      <c r="L10" s="29">
        <v>224</v>
      </c>
      <c r="M10" s="29">
        <v>78</v>
      </c>
      <c r="N10" s="104">
        <v>920</v>
      </c>
      <c r="O10" s="29">
        <v>581</v>
      </c>
      <c r="P10" s="29">
        <v>249</v>
      </c>
      <c r="Q10" s="29">
        <v>90</v>
      </c>
      <c r="R10" s="104">
        <v>1079</v>
      </c>
      <c r="S10" s="29">
        <v>647</v>
      </c>
      <c r="T10" s="29">
        <v>346</v>
      </c>
      <c r="U10" s="29">
        <v>86</v>
      </c>
    </row>
    <row r="11" spans="1:21">
      <c r="A11" s="3" t="s">
        <v>6</v>
      </c>
      <c r="B11" s="29">
        <v>589</v>
      </c>
      <c r="C11" s="29">
        <v>420</v>
      </c>
      <c r="D11" s="29">
        <v>130</v>
      </c>
      <c r="E11" s="29">
        <v>39</v>
      </c>
      <c r="F11" s="104">
        <v>553</v>
      </c>
      <c r="G11" s="29">
        <v>398</v>
      </c>
      <c r="H11" s="29">
        <v>119</v>
      </c>
      <c r="I11" s="29">
        <v>36</v>
      </c>
      <c r="J11" s="104">
        <v>648</v>
      </c>
      <c r="K11" s="29">
        <v>470</v>
      </c>
      <c r="L11" s="29">
        <v>153</v>
      </c>
      <c r="M11" s="29">
        <v>25</v>
      </c>
      <c r="N11" s="104">
        <v>1766</v>
      </c>
      <c r="O11" s="29">
        <v>1483</v>
      </c>
      <c r="P11" s="29">
        <v>223</v>
      </c>
      <c r="Q11" s="29">
        <v>60</v>
      </c>
      <c r="R11" s="104">
        <v>2007</v>
      </c>
      <c r="S11" s="29">
        <v>1668</v>
      </c>
      <c r="T11" s="29">
        <v>264</v>
      </c>
      <c r="U11" s="29">
        <v>75</v>
      </c>
    </row>
    <row r="12" spans="1:21">
      <c r="A12" s="3" t="s">
        <v>7</v>
      </c>
      <c r="B12" s="29">
        <v>2248</v>
      </c>
      <c r="C12" s="29">
        <v>1036</v>
      </c>
      <c r="D12" s="29">
        <v>839</v>
      </c>
      <c r="E12" s="29">
        <v>373</v>
      </c>
      <c r="F12" s="104">
        <v>2021</v>
      </c>
      <c r="G12" s="29">
        <v>937</v>
      </c>
      <c r="H12" s="29">
        <v>762</v>
      </c>
      <c r="I12" s="29">
        <v>322</v>
      </c>
      <c r="J12" s="104">
        <v>1275</v>
      </c>
      <c r="K12" s="29">
        <v>564</v>
      </c>
      <c r="L12" s="29">
        <v>551</v>
      </c>
      <c r="M12" s="29">
        <v>160</v>
      </c>
      <c r="N12" s="104">
        <v>3105</v>
      </c>
      <c r="O12" s="29">
        <v>1781</v>
      </c>
      <c r="P12" s="29">
        <v>924</v>
      </c>
      <c r="Q12" s="29">
        <v>400</v>
      </c>
      <c r="R12" s="104">
        <v>3708</v>
      </c>
      <c r="S12" s="29">
        <v>2159</v>
      </c>
      <c r="T12" s="29">
        <v>1050</v>
      </c>
      <c r="U12" s="29">
        <v>499</v>
      </c>
    </row>
    <row r="13" spans="1:21">
      <c r="A13" s="3" t="s">
        <v>8</v>
      </c>
      <c r="B13" s="29">
        <v>303</v>
      </c>
      <c r="C13" s="29">
        <v>210</v>
      </c>
      <c r="D13" s="29">
        <v>61</v>
      </c>
      <c r="E13" s="29">
        <v>32</v>
      </c>
      <c r="F13" s="104">
        <v>373</v>
      </c>
      <c r="G13" s="29">
        <v>240</v>
      </c>
      <c r="H13" s="29">
        <v>83</v>
      </c>
      <c r="I13" s="29">
        <v>50</v>
      </c>
      <c r="J13" s="104">
        <v>344</v>
      </c>
      <c r="K13" s="29">
        <v>250</v>
      </c>
      <c r="L13" s="29">
        <v>62</v>
      </c>
      <c r="M13" s="29">
        <v>32</v>
      </c>
      <c r="N13" s="104">
        <v>1278</v>
      </c>
      <c r="O13" s="29">
        <v>1088</v>
      </c>
      <c r="P13" s="29">
        <v>151</v>
      </c>
      <c r="Q13" s="29">
        <v>39</v>
      </c>
      <c r="R13" s="104">
        <v>1880</v>
      </c>
      <c r="S13" s="29">
        <v>1670</v>
      </c>
      <c r="T13" s="29">
        <v>157</v>
      </c>
      <c r="U13" s="29">
        <v>53</v>
      </c>
    </row>
    <row r="14" spans="1:21">
      <c r="A14" s="3" t="s">
        <v>9</v>
      </c>
      <c r="B14" s="29">
        <v>319</v>
      </c>
      <c r="C14" s="29">
        <v>207</v>
      </c>
      <c r="D14" s="29">
        <v>68</v>
      </c>
      <c r="E14" s="29">
        <v>44</v>
      </c>
      <c r="F14" s="104">
        <v>370</v>
      </c>
      <c r="G14" s="29">
        <v>264</v>
      </c>
      <c r="H14" s="29">
        <v>74</v>
      </c>
      <c r="I14" s="29">
        <v>32</v>
      </c>
      <c r="J14" s="104">
        <v>445</v>
      </c>
      <c r="K14" s="29">
        <v>336</v>
      </c>
      <c r="L14" s="29">
        <v>77</v>
      </c>
      <c r="M14" s="29">
        <v>32</v>
      </c>
      <c r="N14" s="104">
        <v>1196</v>
      </c>
      <c r="O14" s="29">
        <v>1045</v>
      </c>
      <c r="P14" s="29">
        <v>103</v>
      </c>
      <c r="Q14" s="29">
        <v>48</v>
      </c>
      <c r="R14" s="104">
        <v>1260</v>
      </c>
      <c r="S14" s="29">
        <v>1072</v>
      </c>
      <c r="T14" s="29">
        <v>118</v>
      </c>
      <c r="U14" s="29">
        <v>70</v>
      </c>
    </row>
    <row r="15" spans="1:21">
      <c r="A15" s="3" t="s">
        <v>10</v>
      </c>
      <c r="B15" s="29">
        <v>1290</v>
      </c>
      <c r="C15" s="29">
        <v>833</v>
      </c>
      <c r="D15" s="29">
        <v>285</v>
      </c>
      <c r="E15" s="29">
        <v>172</v>
      </c>
      <c r="F15" s="104">
        <v>1491</v>
      </c>
      <c r="G15" s="29">
        <v>1020</v>
      </c>
      <c r="H15" s="29">
        <v>328</v>
      </c>
      <c r="I15" s="29">
        <v>143</v>
      </c>
      <c r="J15" s="104">
        <v>1243</v>
      </c>
      <c r="K15" s="29">
        <v>792</v>
      </c>
      <c r="L15" s="29">
        <v>313</v>
      </c>
      <c r="M15" s="29">
        <v>138</v>
      </c>
      <c r="N15" s="104">
        <v>1932</v>
      </c>
      <c r="O15" s="29">
        <v>1344</v>
      </c>
      <c r="P15" s="29">
        <v>362</v>
      </c>
      <c r="Q15" s="29">
        <v>226</v>
      </c>
      <c r="R15" s="104">
        <v>2042</v>
      </c>
      <c r="S15" s="29">
        <v>1467</v>
      </c>
      <c r="T15" s="29">
        <v>338</v>
      </c>
      <c r="U15" s="29">
        <v>237</v>
      </c>
    </row>
    <row r="16" spans="1:21">
      <c r="A16" s="3" t="s">
        <v>116</v>
      </c>
      <c r="B16" s="29" t="s">
        <v>16</v>
      </c>
      <c r="C16" s="29" t="s">
        <v>16</v>
      </c>
      <c r="D16" s="29" t="s">
        <v>16</v>
      </c>
      <c r="E16" s="29" t="s">
        <v>16</v>
      </c>
      <c r="F16" s="104">
        <v>277</v>
      </c>
      <c r="G16" s="29">
        <v>157</v>
      </c>
      <c r="H16" s="29">
        <v>93</v>
      </c>
      <c r="I16" s="29">
        <v>27</v>
      </c>
      <c r="J16" s="104">
        <v>510</v>
      </c>
      <c r="K16" s="29">
        <v>298</v>
      </c>
      <c r="L16" s="29">
        <v>142</v>
      </c>
      <c r="M16" s="29">
        <v>70</v>
      </c>
      <c r="N16" s="104">
        <v>713</v>
      </c>
      <c r="O16" s="29">
        <v>501</v>
      </c>
      <c r="P16" s="29">
        <v>135</v>
      </c>
      <c r="Q16" s="29">
        <v>77</v>
      </c>
      <c r="R16" s="104">
        <v>1114</v>
      </c>
      <c r="S16" s="29">
        <v>769</v>
      </c>
      <c r="T16" s="29">
        <v>204</v>
      </c>
      <c r="U16" s="29">
        <v>141</v>
      </c>
    </row>
    <row r="17" spans="1:21">
      <c r="A17" s="3" t="s">
        <v>11</v>
      </c>
      <c r="B17" s="29">
        <v>484</v>
      </c>
      <c r="C17" s="29">
        <v>308</v>
      </c>
      <c r="D17" s="29">
        <v>122</v>
      </c>
      <c r="E17" s="29">
        <v>54</v>
      </c>
      <c r="F17" s="104">
        <v>403</v>
      </c>
      <c r="G17" s="29">
        <v>253</v>
      </c>
      <c r="H17" s="29">
        <v>112</v>
      </c>
      <c r="I17" s="29">
        <v>38</v>
      </c>
      <c r="J17" s="104">
        <v>409</v>
      </c>
      <c r="K17" s="29">
        <v>239</v>
      </c>
      <c r="L17" s="29">
        <v>133</v>
      </c>
      <c r="M17" s="29">
        <v>37</v>
      </c>
      <c r="N17" s="104">
        <v>1343</v>
      </c>
      <c r="O17" s="29">
        <v>1105</v>
      </c>
      <c r="P17" s="29">
        <v>188</v>
      </c>
      <c r="Q17" s="29">
        <v>50</v>
      </c>
      <c r="R17" s="104">
        <v>1347</v>
      </c>
      <c r="S17" s="29">
        <v>1068</v>
      </c>
      <c r="T17" s="29">
        <v>158</v>
      </c>
      <c r="U17" s="29">
        <v>121</v>
      </c>
    </row>
    <row r="18" spans="1:21">
      <c r="A18" s="3" t="s">
        <v>12</v>
      </c>
      <c r="B18" s="29">
        <v>399</v>
      </c>
      <c r="C18" s="29">
        <v>249</v>
      </c>
      <c r="D18" s="29">
        <v>91</v>
      </c>
      <c r="E18" s="29">
        <v>59</v>
      </c>
      <c r="F18" s="104">
        <v>394</v>
      </c>
      <c r="G18" s="29">
        <v>275</v>
      </c>
      <c r="H18" s="29">
        <v>73</v>
      </c>
      <c r="I18" s="29">
        <v>46</v>
      </c>
      <c r="J18" s="104">
        <v>452</v>
      </c>
      <c r="K18" s="29">
        <v>299</v>
      </c>
      <c r="L18" s="29">
        <v>100</v>
      </c>
      <c r="M18" s="29">
        <v>53</v>
      </c>
      <c r="N18" s="104">
        <v>1232</v>
      </c>
      <c r="O18" s="29">
        <v>991</v>
      </c>
      <c r="P18" s="29">
        <v>151</v>
      </c>
      <c r="Q18" s="29">
        <v>90</v>
      </c>
      <c r="R18" s="104">
        <v>1359</v>
      </c>
      <c r="S18" s="29">
        <v>1092</v>
      </c>
      <c r="T18" s="29">
        <v>164</v>
      </c>
      <c r="U18" s="29">
        <v>103</v>
      </c>
    </row>
    <row r="19" spans="1:21">
      <c r="A19" s="3" t="s">
        <v>13</v>
      </c>
      <c r="B19" s="29">
        <v>473</v>
      </c>
      <c r="C19" s="29">
        <v>354</v>
      </c>
      <c r="D19" s="29">
        <v>68</v>
      </c>
      <c r="E19" s="29">
        <v>51</v>
      </c>
      <c r="F19" s="104">
        <v>473</v>
      </c>
      <c r="G19" s="29">
        <v>329</v>
      </c>
      <c r="H19" s="29">
        <v>99</v>
      </c>
      <c r="I19" s="29">
        <v>45</v>
      </c>
      <c r="J19" s="104">
        <v>641</v>
      </c>
      <c r="K19" s="29">
        <v>499</v>
      </c>
      <c r="L19" s="29">
        <v>100</v>
      </c>
      <c r="M19" s="29">
        <v>42</v>
      </c>
      <c r="N19" s="104">
        <v>979</v>
      </c>
      <c r="O19" s="29">
        <v>864</v>
      </c>
      <c r="P19" s="29">
        <v>78</v>
      </c>
      <c r="Q19" s="29">
        <v>36</v>
      </c>
      <c r="R19" s="104">
        <v>1446</v>
      </c>
      <c r="S19" s="29">
        <v>1283</v>
      </c>
      <c r="T19" s="29">
        <v>122</v>
      </c>
      <c r="U19" s="29">
        <v>41</v>
      </c>
    </row>
    <row r="20" spans="1:21">
      <c r="A20" s="3" t="s">
        <v>14</v>
      </c>
      <c r="B20" s="29">
        <v>286</v>
      </c>
      <c r="C20" s="29">
        <v>202</v>
      </c>
      <c r="D20" s="29">
        <v>56</v>
      </c>
      <c r="E20" s="29">
        <v>28</v>
      </c>
      <c r="F20" s="104">
        <v>448</v>
      </c>
      <c r="G20" s="29">
        <v>316</v>
      </c>
      <c r="H20" s="29">
        <v>104</v>
      </c>
      <c r="I20" s="29">
        <v>28</v>
      </c>
      <c r="J20" s="104">
        <v>497</v>
      </c>
      <c r="K20" s="29">
        <v>382</v>
      </c>
      <c r="L20" s="29">
        <v>78</v>
      </c>
      <c r="M20" s="29">
        <v>36</v>
      </c>
      <c r="N20" s="104">
        <v>1466</v>
      </c>
      <c r="O20" s="29">
        <v>1331</v>
      </c>
      <c r="P20" s="29">
        <v>96</v>
      </c>
      <c r="Q20" s="29">
        <v>39</v>
      </c>
      <c r="R20" s="104">
        <v>1672</v>
      </c>
      <c r="S20" s="29">
        <v>1486</v>
      </c>
      <c r="T20" s="29">
        <v>133</v>
      </c>
      <c r="U20" s="29">
        <v>53</v>
      </c>
    </row>
    <row r="21" spans="1:21">
      <c r="A21" s="3" t="s">
        <v>17</v>
      </c>
      <c r="B21" s="29">
        <v>700</v>
      </c>
      <c r="C21" s="29">
        <v>557</v>
      </c>
      <c r="D21" s="29">
        <v>114</v>
      </c>
      <c r="E21" s="29">
        <v>29</v>
      </c>
      <c r="F21" s="104">
        <v>683</v>
      </c>
      <c r="G21" s="29">
        <v>540</v>
      </c>
      <c r="H21" s="29">
        <v>112</v>
      </c>
      <c r="I21" s="29">
        <v>31</v>
      </c>
      <c r="J21" s="104">
        <v>663</v>
      </c>
      <c r="K21" s="29">
        <v>529</v>
      </c>
      <c r="L21" s="29">
        <v>89</v>
      </c>
      <c r="M21" s="29">
        <v>45</v>
      </c>
      <c r="N21" s="104">
        <v>1179</v>
      </c>
      <c r="O21" s="29">
        <v>1001</v>
      </c>
      <c r="P21" s="29">
        <v>145</v>
      </c>
      <c r="Q21" s="29">
        <v>33</v>
      </c>
      <c r="R21" s="104">
        <v>1151</v>
      </c>
      <c r="S21" s="29">
        <v>921</v>
      </c>
      <c r="T21" s="29">
        <v>199</v>
      </c>
      <c r="U21" s="29">
        <v>31</v>
      </c>
    </row>
    <row r="22" spans="1:21">
      <c r="A22" s="3" t="s">
        <v>18</v>
      </c>
      <c r="B22" s="29">
        <v>312</v>
      </c>
      <c r="C22" s="29">
        <v>201</v>
      </c>
      <c r="D22" s="29">
        <v>79</v>
      </c>
      <c r="E22" s="29">
        <v>32</v>
      </c>
      <c r="F22" s="104">
        <v>382</v>
      </c>
      <c r="G22" s="29">
        <v>249</v>
      </c>
      <c r="H22" s="29">
        <v>94</v>
      </c>
      <c r="I22" s="29">
        <v>39</v>
      </c>
      <c r="J22" s="104">
        <v>432</v>
      </c>
      <c r="K22" s="29">
        <v>298</v>
      </c>
      <c r="L22" s="29">
        <v>104</v>
      </c>
      <c r="M22" s="29">
        <v>30</v>
      </c>
      <c r="N22" s="104">
        <v>551</v>
      </c>
      <c r="O22" s="29">
        <v>421</v>
      </c>
      <c r="P22" s="29">
        <v>109</v>
      </c>
      <c r="Q22" s="29">
        <v>21</v>
      </c>
      <c r="R22" s="104">
        <v>593</v>
      </c>
      <c r="S22" s="29">
        <v>438</v>
      </c>
      <c r="T22" s="29">
        <v>119</v>
      </c>
      <c r="U22" s="29">
        <v>36</v>
      </c>
    </row>
    <row r="23" spans="1:21">
      <c r="A23" s="3" t="s">
        <v>19</v>
      </c>
      <c r="B23" s="29">
        <v>712</v>
      </c>
      <c r="C23" s="29">
        <v>363</v>
      </c>
      <c r="D23" s="29">
        <v>179</v>
      </c>
      <c r="E23" s="29">
        <v>170</v>
      </c>
      <c r="F23" s="104">
        <v>679</v>
      </c>
      <c r="G23" s="29">
        <v>335</v>
      </c>
      <c r="H23" s="29">
        <v>134</v>
      </c>
      <c r="I23" s="29">
        <v>210</v>
      </c>
      <c r="J23" s="104">
        <v>1111</v>
      </c>
      <c r="K23" s="29">
        <v>775</v>
      </c>
      <c r="L23" s="29">
        <v>124</v>
      </c>
      <c r="M23" s="29">
        <v>212</v>
      </c>
      <c r="N23" s="104">
        <v>1065</v>
      </c>
      <c r="O23" s="29">
        <v>670</v>
      </c>
      <c r="P23" s="29">
        <v>133</v>
      </c>
      <c r="Q23" s="29">
        <v>262</v>
      </c>
      <c r="R23" s="104">
        <v>1274</v>
      </c>
      <c r="S23" s="29">
        <v>809</v>
      </c>
      <c r="T23" s="29">
        <v>126</v>
      </c>
      <c r="U23" s="29">
        <v>339</v>
      </c>
    </row>
    <row r="24" spans="1:21">
      <c r="A24" s="3" t="s">
        <v>117</v>
      </c>
      <c r="B24" s="29" t="s">
        <v>16</v>
      </c>
      <c r="C24" s="29" t="s">
        <v>16</v>
      </c>
      <c r="D24" s="29" t="s">
        <v>16</v>
      </c>
      <c r="E24" s="29" t="s">
        <v>16</v>
      </c>
      <c r="F24" s="104">
        <v>39</v>
      </c>
      <c r="G24" s="29">
        <v>18</v>
      </c>
      <c r="H24" s="29">
        <v>10</v>
      </c>
      <c r="I24" s="29">
        <v>11</v>
      </c>
      <c r="J24" s="104">
        <v>129</v>
      </c>
      <c r="K24" s="29">
        <v>101</v>
      </c>
      <c r="L24" s="29">
        <v>13</v>
      </c>
      <c r="M24" s="29">
        <v>15</v>
      </c>
      <c r="N24" s="104">
        <v>263</v>
      </c>
      <c r="O24" s="29">
        <v>182</v>
      </c>
      <c r="P24" s="29">
        <v>68</v>
      </c>
      <c r="Q24" s="29">
        <v>14</v>
      </c>
      <c r="R24" s="104">
        <v>293</v>
      </c>
      <c r="S24" s="29">
        <v>231</v>
      </c>
      <c r="T24" s="29">
        <v>40</v>
      </c>
      <c r="U24" s="29">
        <v>22</v>
      </c>
    </row>
    <row r="25" spans="1:21">
      <c r="A25" s="3" t="s">
        <v>20</v>
      </c>
      <c r="B25" s="29">
        <v>860</v>
      </c>
      <c r="C25" s="29">
        <v>618</v>
      </c>
      <c r="D25" s="29">
        <v>149</v>
      </c>
      <c r="E25" s="29">
        <v>93</v>
      </c>
      <c r="F25" s="104">
        <v>564</v>
      </c>
      <c r="G25" s="29">
        <v>406</v>
      </c>
      <c r="H25" s="29">
        <v>101</v>
      </c>
      <c r="I25" s="29">
        <v>57</v>
      </c>
      <c r="J25" s="104">
        <v>603</v>
      </c>
      <c r="K25" s="29">
        <v>421</v>
      </c>
      <c r="L25" s="29">
        <v>106</v>
      </c>
      <c r="M25" s="29">
        <v>76</v>
      </c>
      <c r="N25" s="104">
        <v>1060</v>
      </c>
      <c r="O25" s="29">
        <v>806</v>
      </c>
      <c r="P25" s="29">
        <v>149</v>
      </c>
      <c r="Q25" s="29">
        <v>105</v>
      </c>
      <c r="R25" s="104">
        <v>1271</v>
      </c>
      <c r="S25" s="29">
        <v>993</v>
      </c>
      <c r="T25" s="29">
        <v>169</v>
      </c>
      <c r="U25" s="29">
        <v>109</v>
      </c>
    </row>
    <row r="26" spans="1:21">
      <c r="A26" s="3" t="s">
        <v>111</v>
      </c>
      <c r="B26" s="29">
        <v>557</v>
      </c>
      <c r="C26" s="29">
        <v>557</v>
      </c>
      <c r="D26" s="29" t="s">
        <v>16</v>
      </c>
      <c r="E26" s="29" t="s">
        <v>16</v>
      </c>
      <c r="F26" s="104">
        <v>683</v>
      </c>
      <c r="G26" s="29">
        <v>683</v>
      </c>
      <c r="H26" s="29" t="s">
        <v>16</v>
      </c>
      <c r="I26" s="29" t="s">
        <v>16</v>
      </c>
      <c r="J26" s="104">
        <v>818</v>
      </c>
      <c r="K26" s="29">
        <v>818</v>
      </c>
      <c r="L26" s="29" t="s">
        <v>16</v>
      </c>
      <c r="M26" s="29" t="s">
        <v>16</v>
      </c>
      <c r="N26" s="104">
        <v>1891</v>
      </c>
      <c r="O26" s="29">
        <v>1891</v>
      </c>
      <c r="P26" s="29" t="s">
        <v>16</v>
      </c>
      <c r="Q26" s="29" t="s">
        <v>16</v>
      </c>
      <c r="R26" s="104">
        <v>2074</v>
      </c>
      <c r="S26" s="29">
        <v>2074</v>
      </c>
      <c r="T26" s="29" t="s">
        <v>16</v>
      </c>
      <c r="U26" s="29" t="s">
        <v>16</v>
      </c>
    </row>
    <row r="27" spans="1:21">
      <c r="A27" s="3" t="s">
        <v>112</v>
      </c>
      <c r="B27" s="29">
        <v>3230</v>
      </c>
      <c r="C27" s="29">
        <v>3230</v>
      </c>
      <c r="D27" s="29" t="s">
        <v>16</v>
      </c>
      <c r="E27" s="29" t="s">
        <v>16</v>
      </c>
      <c r="F27" s="104">
        <v>3826</v>
      </c>
      <c r="G27" s="29">
        <v>3826</v>
      </c>
      <c r="H27" s="29" t="s">
        <v>16</v>
      </c>
      <c r="I27" s="29" t="s">
        <v>16</v>
      </c>
      <c r="J27" s="104">
        <v>3823</v>
      </c>
      <c r="K27" s="29">
        <v>3823</v>
      </c>
      <c r="L27" s="29" t="s">
        <v>16</v>
      </c>
      <c r="M27" s="29" t="s">
        <v>16</v>
      </c>
      <c r="N27" s="104">
        <v>6785</v>
      </c>
      <c r="O27" s="29">
        <v>6785</v>
      </c>
      <c r="P27" s="29" t="s">
        <v>16</v>
      </c>
      <c r="Q27" s="29" t="s">
        <v>16</v>
      </c>
      <c r="R27" s="104">
        <v>7620</v>
      </c>
      <c r="S27" s="29">
        <v>7620</v>
      </c>
      <c r="T27" s="29" t="s">
        <v>16</v>
      </c>
      <c r="U27" s="29" t="s">
        <v>16</v>
      </c>
    </row>
    <row r="28" spans="1:21">
      <c r="A28" s="31" t="s">
        <v>21</v>
      </c>
      <c r="B28" s="33">
        <v>435</v>
      </c>
      <c r="C28" s="33">
        <v>433</v>
      </c>
      <c r="D28" s="33" t="s">
        <v>16</v>
      </c>
      <c r="E28" s="33">
        <v>2</v>
      </c>
      <c r="F28" s="106">
        <v>398</v>
      </c>
      <c r="G28" s="33">
        <v>398</v>
      </c>
      <c r="H28" s="33" t="s">
        <v>16</v>
      </c>
      <c r="I28" s="33" t="s">
        <v>16</v>
      </c>
      <c r="J28" s="106">
        <v>650</v>
      </c>
      <c r="K28" s="33">
        <v>650</v>
      </c>
      <c r="L28" s="33" t="s">
        <v>16</v>
      </c>
      <c r="M28" s="33" t="s">
        <v>16</v>
      </c>
      <c r="N28" s="106">
        <v>1740</v>
      </c>
      <c r="O28" s="33">
        <v>1740</v>
      </c>
      <c r="P28" s="33" t="s">
        <v>16</v>
      </c>
      <c r="Q28" s="33" t="s">
        <v>16</v>
      </c>
      <c r="R28" s="106">
        <v>1822</v>
      </c>
      <c r="S28" s="33">
        <v>1822</v>
      </c>
      <c r="T28" s="33" t="s">
        <v>16</v>
      </c>
      <c r="U28" s="33" t="s">
        <v>16</v>
      </c>
    </row>
    <row r="29" spans="1:21" ht="10.5" customHeight="1">
      <c r="A29" s="174" t="s">
        <v>113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</row>
  </sheetData>
  <mergeCells count="20">
    <mergeCell ref="R1:U1"/>
    <mergeCell ref="R2:U2"/>
    <mergeCell ref="F6:F7"/>
    <mergeCell ref="G6:I6"/>
    <mergeCell ref="B5:E5"/>
    <mergeCell ref="F5:I5"/>
    <mergeCell ref="B6:B7"/>
    <mergeCell ref="C6:E6"/>
    <mergeCell ref="J5:M5"/>
    <mergeCell ref="J6:J7"/>
    <mergeCell ref="K6:M6"/>
    <mergeCell ref="R5:U5"/>
    <mergeCell ref="R6:R7"/>
    <mergeCell ref="S6:U6"/>
    <mergeCell ref="A29:U29"/>
    <mergeCell ref="A3:U3"/>
    <mergeCell ref="N5:Q5"/>
    <mergeCell ref="N6:N7"/>
    <mergeCell ref="O6:Q6"/>
    <mergeCell ref="A5: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workbookViewId="0">
      <selection activeCell="A5" sqref="A5:A8"/>
    </sheetView>
  </sheetViews>
  <sheetFormatPr defaultRowHeight="11.25"/>
  <cols>
    <col min="1" max="1" width="23.85546875" style="3" customWidth="1"/>
    <col min="2" max="3" width="5.7109375" style="3" bestFit="1" customWidth="1"/>
    <col min="4" max="4" width="7.140625" style="3" bestFit="1" customWidth="1"/>
    <col min="5" max="5" width="4.85546875" style="3" bestFit="1" customWidth="1"/>
    <col min="6" max="6" width="5.7109375" style="3" bestFit="1" customWidth="1"/>
    <col min="7" max="8" width="7.7109375" style="3" customWidth="1"/>
    <col min="9" max="9" width="5.28515625" style="3" bestFit="1" customWidth="1"/>
    <col min="10" max="10" width="5.140625" style="3" customWidth="1"/>
    <col min="11" max="11" width="5.7109375" style="3" bestFit="1" customWidth="1"/>
    <col min="12" max="12" width="5" style="3" bestFit="1" customWidth="1"/>
    <col min="13" max="13" width="7.140625" style="3" bestFit="1" customWidth="1"/>
    <col min="14" max="14" width="4.85546875" style="3" bestFit="1" customWidth="1"/>
    <col min="15" max="15" width="5.7109375" style="3" bestFit="1" customWidth="1"/>
    <col min="16" max="16" width="8" style="3" bestFit="1" customWidth="1"/>
    <col min="17" max="17" width="5.85546875" style="3" bestFit="1" customWidth="1"/>
    <col min="18" max="18" width="5.28515625" style="3" bestFit="1" customWidth="1"/>
    <col min="19" max="19" width="4.28515625" style="3" bestFit="1" customWidth="1"/>
    <col min="20" max="21" width="5.7109375" style="3" bestFit="1" customWidth="1"/>
    <col min="22" max="22" width="7.140625" style="3" bestFit="1" customWidth="1"/>
    <col min="23" max="23" width="4.85546875" style="3" bestFit="1" customWidth="1"/>
    <col min="24" max="24" width="5.7109375" style="3" bestFit="1" customWidth="1"/>
    <col min="25" max="25" width="8" style="3" customWidth="1"/>
    <col min="26" max="26" width="5.85546875" style="3" bestFit="1" customWidth="1"/>
    <col min="27" max="27" width="5.28515625" style="3" bestFit="1" customWidth="1"/>
    <col min="28" max="28" width="4.28515625" style="3" bestFit="1" customWidth="1"/>
    <col min="29" max="29" width="5.85546875" style="3" customWidth="1"/>
    <col min="30" max="30" width="6.140625" style="3" customWidth="1"/>
    <col min="31" max="31" width="8.140625" style="3" customWidth="1"/>
    <col min="32" max="32" width="4.5703125" style="3" customWidth="1"/>
    <col min="33" max="33" width="5.85546875" style="3" customWidth="1"/>
    <col min="34" max="34" width="7.7109375" style="3" customWidth="1"/>
    <col min="35" max="35" width="6.85546875" style="3" customWidth="1"/>
    <col min="36" max="36" width="5.7109375" style="3" customWidth="1"/>
    <col min="37" max="37" width="6" style="3" customWidth="1"/>
    <col min="38" max="38" width="6.42578125" style="3" customWidth="1"/>
    <col min="39" max="39" width="5.7109375" style="3" bestFit="1" customWidth="1"/>
    <col min="40" max="40" width="7.140625" style="3" bestFit="1" customWidth="1"/>
    <col min="41" max="41" width="4.85546875" style="3" bestFit="1" customWidth="1"/>
    <col min="42" max="42" width="5.7109375" style="3" bestFit="1" customWidth="1"/>
    <col min="43" max="43" width="7.7109375" style="3" customWidth="1"/>
    <col min="44" max="44" width="5.5703125" style="3" bestFit="1" customWidth="1"/>
    <col min="45" max="45" width="5.5703125" style="3" customWidth="1"/>
    <col min="46" max="46" width="5.7109375" style="3" customWidth="1"/>
    <col min="47" max="16384" width="9.140625" style="3"/>
  </cols>
  <sheetData>
    <row r="1" spans="1:46">
      <c r="AQ1" s="185" t="s">
        <v>140</v>
      </c>
      <c r="AR1" s="185"/>
      <c r="AS1" s="185"/>
      <c r="AT1" s="185"/>
    </row>
    <row r="2" spans="1:46" ht="12" customHeight="1">
      <c r="AC2" s="6"/>
      <c r="AP2" s="185" t="s">
        <v>142</v>
      </c>
      <c r="AQ2" s="185"/>
      <c r="AR2" s="185"/>
      <c r="AS2" s="185"/>
      <c r="AT2" s="185"/>
    </row>
    <row r="3" spans="1:46" ht="12.75">
      <c r="A3" s="196" t="s">
        <v>128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</row>
    <row r="4" spans="1:46" ht="12.75" customHeight="1">
      <c r="K4" s="6"/>
      <c r="AC4" s="6"/>
      <c r="AT4" s="11" t="s">
        <v>30</v>
      </c>
    </row>
    <row r="5" spans="1:46" ht="12.75" customHeight="1">
      <c r="A5" s="175"/>
      <c r="B5" s="175">
        <v>2021</v>
      </c>
      <c r="C5" s="175"/>
      <c r="D5" s="175"/>
      <c r="E5" s="175"/>
      <c r="F5" s="175"/>
      <c r="G5" s="175"/>
      <c r="H5" s="175"/>
      <c r="I5" s="175"/>
      <c r="J5" s="175"/>
      <c r="K5" s="175">
        <v>2022</v>
      </c>
      <c r="L5" s="175"/>
      <c r="M5" s="175"/>
      <c r="N5" s="175"/>
      <c r="O5" s="175"/>
      <c r="P5" s="175"/>
      <c r="Q5" s="175"/>
      <c r="R5" s="175"/>
      <c r="S5" s="175"/>
      <c r="T5" s="175">
        <v>2023</v>
      </c>
      <c r="U5" s="175"/>
      <c r="V5" s="175"/>
      <c r="W5" s="175"/>
      <c r="X5" s="175"/>
      <c r="Y5" s="175"/>
      <c r="Z5" s="175"/>
      <c r="AA5" s="175"/>
      <c r="AB5" s="195"/>
      <c r="AC5" s="175">
        <v>2024</v>
      </c>
      <c r="AD5" s="175"/>
      <c r="AE5" s="175"/>
      <c r="AF5" s="175"/>
      <c r="AG5" s="175"/>
      <c r="AH5" s="175"/>
      <c r="AI5" s="175"/>
      <c r="AJ5" s="175"/>
      <c r="AK5" s="195"/>
      <c r="AL5" s="175">
        <v>2025</v>
      </c>
      <c r="AM5" s="175"/>
      <c r="AN5" s="175"/>
      <c r="AO5" s="175"/>
      <c r="AP5" s="175"/>
      <c r="AQ5" s="175"/>
      <c r="AR5" s="175"/>
      <c r="AS5" s="175"/>
      <c r="AT5" s="195"/>
    </row>
    <row r="6" spans="1:46" ht="12.75" customHeight="1">
      <c r="A6" s="175"/>
      <c r="B6" s="199" t="s">
        <v>134</v>
      </c>
      <c r="C6" s="175" t="s">
        <v>130</v>
      </c>
      <c r="D6" s="175"/>
      <c r="E6" s="175"/>
      <c r="F6" s="175"/>
      <c r="G6" s="175"/>
      <c r="H6" s="175"/>
      <c r="I6" s="175"/>
      <c r="J6" s="195"/>
      <c r="K6" s="197" t="s">
        <v>134</v>
      </c>
      <c r="L6" s="175" t="s">
        <v>130</v>
      </c>
      <c r="M6" s="175"/>
      <c r="N6" s="175"/>
      <c r="O6" s="175"/>
      <c r="P6" s="175"/>
      <c r="Q6" s="175"/>
      <c r="R6" s="175"/>
      <c r="S6" s="195"/>
      <c r="T6" s="197" t="s">
        <v>134</v>
      </c>
      <c r="U6" s="175" t="s">
        <v>130</v>
      </c>
      <c r="V6" s="175"/>
      <c r="W6" s="175"/>
      <c r="X6" s="175"/>
      <c r="Y6" s="175"/>
      <c r="Z6" s="175"/>
      <c r="AA6" s="175"/>
      <c r="AB6" s="195"/>
      <c r="AC6" s="197" t="s">
        <v>134</v>
      </c>
      <c r="AD6" s="175" t="s">
        <v>130</v>
      </c>
      <c r="AE6" s="175"/>
      <c r="AF6" s="175"/>
      <c r="AG6" s="175"/>
      <c r="AH6" s="175"/>
      <c r="AI6" s="175"/>
      <c r="AJ6" s="175"/>
      <c r="AK6" s="195"/>
      <c r="AL6" s="197" t="s">
        <v>134</v>
      </c>
      <c r="AM6" s="175" t="s">
        <v>130</v>
      </c>
      <c r="AN6" s="175"/>
      <c r="AO6" s="175"/>
      <c r="AP6" s="175"/>
      <c r="AQ6" s="175"/>
      <c r="AR6" s="175"/>
      <c r="AS6" s="175"/>
      <c r="AT6" s="195"/>
    </row>
    <row r="7" spans="1:46" ht="15" customHeight="1">
      <c r="A7" s="175"/>
      <c r="B7" s="199"/>
      <c r="C7" s="175" t="s">
        <v>77</v>
      </c>
      <c r="D7" s="175"/>
      <c r="E7" s="175"/>
      <c r="F7" s="175" t="s">
        <v>78</v>
      </c>
      <c r="G7" s="175"/>
      <c r="H7" s="175"/>
      <c r="I7" s="175"/>
      <c r="J7" s="195"/>
      <c r="K7" s="197"/>
      <c r="L7" s="175" t="s">
        <v>77</v>
      </c>
      <c r="M7" s="175"/>
      <c r="N7" s="175"/>
      <c r="O7" s="175" t="s">
        <v>78</v>
      </c>
      <c r="P7" s="175"/>
      <c r="Q7" s="175"/>
      <c r="R7" s="175"/>
      <c r="S7" s="195"/>
      <c r="T7" s="197"/>
      <c r="U7" s="175" t="s">
        <v>77</v>
      </c>
      <c r="V7" s="175"/>
      <c r="W7" s="175"/>
      <c r="X7" s="175" t="s">
        <v>78</v>
      </c>
      <c r="Y7" s="175"/>
      <c r="Z7" s="175"/>
      <c r="AA7" s="175"/>
      <c r="AB7" s="195"/>
      <c r="AC7" s="197"/>
      <c r="AD7" s="175" t="s">
        <v>77</v>
      </c>
      <c r="AE7" s="175"/>
      <c r="AF7" s="175"/>
      <c r="AG7" s="175" t="s">
        <v>78</v>
      </c>
      <c r="AH7" s="175"/>
      <c r="AI7" s="175"/>
      <c r="AJ7" s="175"/>
      <c r="AK7" s="195"/>
      <c r="AL7" s="197"/>
      <c r="AM7" s="175" t="s">
        <v>77</v>
      </c>
      <c r="AN7" s="175"/>
      <c r="AO7" s="175"/>
      <c r="AP7" s="175" t="s">
        <v>78</v>
      </c>
      <c r="AQ7" s="175"/>
      <c r="AR7" s="175"/>
      <c r="AS7" s="175"/>
      <c r="AT7" s="195"/>
    </row>
    <row r="8" spans="1:46">
      <c r="A8" s="175"/>
      <c r="B8" s="199"/>
      <c r="C8" s="91" t="s">
        <v>79</v>
      </c>
      <c r="D8" s="91" t="s">
        <v>80</v>
      </c>
      <c r="E8" s="91" t="s">
        <v>81</v>
      </c>
      <c r="F8" s="91" t="s">
        <v>82</v>
      </c>
      <c r="G8" s="91" t="s">
        <v>83</v>
      </c>
      <c r="H8" s="91" t="s">
        <v>84</v>
      </c>
      <c r="I8" s="91" t="s">
        <v>85</v>
      </c>
      <c r="J8" s="96" t="s">
        <v>86</v>
      </c>
      <c r="K8" s="197"/>
      <c r="L8" s="107" t="s">
        <v>79</v>
      </c>
      <c r="M8" s="107" t="s">
        <v>80</v>
      </c>
      <c r="N8" s="107" t="s">
        <v>81</v>
      </c>
      <c r="O8" s="107" t="s">
        <v>82</v>
      </c>
      <c r="P8" s="107" t="s">
        <v>83</v>
      </c>
      <c r="Q8" s="107" t="s">
        <v>84</v>
      </c>
      <c r="R8" s="107" t="s">
        <v>85</v>
      </c>
      <c r="S8" s="110" t="s">
        <v>86</v>
      </c>
      <c r="T8" s="197"/>
      <c r="U8" s="107" t="s">
        <v>79</v>
      </c>
      <c r="V8" s="107" t="s">
        <v>80</v>
      </c>
      <c r="W8" s="107" t="s">
        <v>81</v>
      </c>
      <c r="X8" s="107" t="s">
        <v>82</v>
      </c>
      <c r="Y8" s="107" t="s">
        <v>83</v>
      </c>
      <c r="Z8" s="107" t="s">
        <v>84</v>
      </c>
      <c r="AA8" s="107" t="s">
        <v>85</v>
      </c>
      <c r="AB8" s="110" t="s">
        <v>86</v>
      </c>
      <c r="AC8" s="197"/>
      <c r="AD8" s="130" t="s">
        <v>79</v>
      </c>
      <c r="AE8" s="130" t="s">
        <v>80</v>
      </c>
      <c r="AF8" s="130" t="s">
        <v>81</v>
      </c>
      <c r="AG8" s="130" t="s">
        <v>82</v>
      </c>
      <c r="AH8" s="130" t="s">
        <v>83</v>
      </c>
      <c r="AI8" s="130" t="s">
        <v>84</v>
      </c>
      <c r="AJ8" s="130" t="s">
        <v>85</v>
      </c>
      <c r="AK8" s="135" t="s">
        <v>86</v>
      </c>
      <c r="AL8" s="197"/>
      <c r="AM8" s="141" t="s">
        <v>79</v>
      </c>
      <c r="AN8" s="141" t="s">
        <v>80</v>
      </c>
      <c r="AO8" s="141" t="s">
        <v>81</v>
      </c>
      <c r="AP8" s="141" t="s">
        <v>82</v>
      </c>
      <c r="AQ8" s="141" t="s">
        <v>83</v>
      </c>
      <c r="AR8" s="141" t="s">
        <v>84</v>
      </c>
      <c r="AS8" s="141" t="s">
        <v>85</v>
      </c>
      <c r="AT8" s="142" t="s">
        <v>86</v>
      </c>
    </row>
    <row r="9" spans="1:46">
      <c r="A9" s="30" t="s">
        <v>4</v>
      </c>
      <c r="B9" s="67">
        <v>13940</v>
      </c>
      <c r="C9" s="67">
        <v>8842</v>
      </c>
      <c r="D9" s="67">
        <v>3176</v>
      </c>
      <c r="E9" s="67">
        <v>1922</v>
      </c>
      <c r="F9" s="67">
        <v>12440</v>
      </c>
      <c r="G9" s="67">
        <v>624</v>
      </c>
      <c r="H9" s="67">
        <v>319</v>
      </c>
      <c r="I9" s="67">
        <v>152</v>
      </c>
      <c r="J9" s="67">
        <v>405</v>
      </c>
      <c r="K9" s="101">
        <v>14834</v>
      </c>
      <c r="L9" s="9">
        <v>8909</v>
      </c>
      <c r="M9" s="9">
        <v>2637</v>
      </c>
      <c r="N9" s="9">
        <v>1602</v>
      </c>
      <c r="O9" s="9">
        <v>11693</v>
      </c>
      <c r="P9" s="9">
        <v>611</v>
      </c>
      <c r="Q9" s="9">
        <v>448</v>
      </c>
      <c r="R9" s="9">
        <v>76</v>
      </c>
      <c r="S9" s="9">
        <v>439</v>
      </c>
      <c r="T9" s="101">
        <v>15886</v>
      </c>
      <c r="U9" s="9">
        <v>11029</v>
      </c>
      <c r="V9" s="9">
        <v>2848</v>
      </c>
      <c r="W9" s="9">
        <v>2009</v>
      </c>
      <c r="X9" s="9">
        <v>14534</v>
      </c>
      <c r="Y9" s="9">
        <v>565</v>
      </c>
      <c r="Z9" s="9">
        <v>390</v>
      </c>
      <c r="AA9" s="9">
        <v>61</v>
      </c>
      <c r="AB9" s="9">
        <v>336</v>
      </c>
      <c r="AC9" s="105">
        <v>31597</v>
      </c>
      <c r="AD9" s="9">
        <f>SUM(AD10:AD29)</f>
        <v>22364</v>
      </c>
      <c r="AE9" s="9">
        <f t="shared" ref="AE9:AK9" si="0">SUM(AE10:AE29)</f>
        <v>6061</v>
      </c>
      <c r="AF9" s="9">
        <f t="shared" si="0"/>
        <v>3172</v>
      </c>
      <c r="AG9" s="9">
        <f t="shared" si="0"/>
        <v>28303</v>
      </c>
      <c r="AH9" s="9">
        <f t="shared" si="0"/>
        <v>1349</v>
      </c>
      <c r="AI9" s="9">
        <f t="shared" si="0"/>
        <v>951</v>
      </c>
      <c r="AJ9" s="9">
        <f t="shared" si="0"/>
        <v>69</v>
      </c>
      <c r="AK9" s="9">
        <f t="shared" si="0"/>
        <v>925</v>
      </c>
      <c r="AL9" s="105">
        <f>AM9+AN9+AO9</f>
        <v>36146</v>
      </c>
      <c r="AM9" s="9">
        <v>26424</v>
      </c>
      <c r="AN9" s="9">
        <v>6410</v>
      </c>
      <c r="AO9" s="9">
        <v>3312</v>
      </c>
      <c r="AP9" s="9">
        <v>33185</v>
      </c>
      <c r="AQ9" s="9">
        <v>1192</v>
      </c>
      <c r="AR9" s="9">
        <v>654</v>
      </c>
      <c r="AS9" s="9">
        <v>97</v>
      </c>
      <c r="AT9" s="9">
        <v>1018</v>
      </c>
    </row>
    <row r="10" spans="1:46">
      <c r="A10" s="3" t="s">
        <v>115</v>
      </c>
      <c r="B10" s="67" t="s">
        <v>16</v>
      </c>
      <c r="C10" s="67" t="s">
        <v>16</v>
      </c>
      <c r="D10" s="67" t="s">
        <v>16</v>
      </c>
      <c r="E10" s="67" t="s">
        <v>16</v>
      </c>
      <c r="F10" s="67" t="s">
        <v>16</v>
      </c>
      <c r="G10" s="67" t="s">
        <v>16</v>
      </c>
      <c r="H10" s="67" t="s">
        <v>16</v>
      </c>
      <c r="I10" s="67" t="s">
        <v>16</v>
      </c>
      <c r="J10" s="67" t="s">
        <v>16</v>
      </c>
      <c r="K10" s="102">
        <v>124</v>
      </c>
      <c r="L10" s="9">
        <v>42</v>
      </c>
      <c r="M10" s="9">
        <v>6</v>
      </c>
      <c r="N10" s="9">
        <v>6</v>
      </c>
      <c r="O10" s="9">
        <v>109</v>
      </c>
      <c r="P10" s="9">
        <v>4</v>
      </c>
      <c r="Q10" s="9">
        <v>3</v>
      </c>
      <c r="R10" s="9">
        <v>1</v>
      </c>
      <c r="S10" s="9">
        <v>7</v>
      </c>
      <c r="T10" s="102">
        <v>606</v>
      </c>
      <c r="U10" s="9">
        <v>389</v>
      </c>
      <c r="V10" s="9">
        <v>148</v>
      </c>
      <c r="W10" s="9">
        <v>69</v>
      </c>
      <c r="X10" s="9">
        <v>544</v>
      </c>
      <c r="Y10" s="9">
        <v>19</v>
      </c>
      <c r="Z10" s="9">
        <v>25</v>
      </c>
      <c r="AA10" s="9">
        <v>2</v>
      </c>
      <c r="AB10" s="9">
        <v>16</v>
      </c>
      <c r="AC10" s="104">
        <v>1133</v>
      </c>
      <c r="AD10" s="9">
        <v>847</v>
      </c>
      <c r="AE10" s="9">
        <v>206</v>
      </c>
      <c r="AF10" s="9">
        <v>80</v>
      </c>
      <c r="AG10" s="9">
        <v>1013</v>
      </c>
      <c r="AH10" s="9">
        <v>55</v>
      </c>
      <c r="AI10" s="9">
        <v>36</v>
      </c>
      <c r="AJ10" s="9">
        <v>1</v>
      </c>
      <c r="AK10" s="9">
        <v>28</v>
      </c>
      <c r="AL10" s="104">
        <f t="shared" ref="AL10:AL29" si="1">AM10+AN10+AO10</f>
        <v>1134</v>
      </c>
      <c r="AM10" s="9">
        <v>836</v>
      </c>
      <c r="AN10" s="9">
        <v>203</v>
      </c>
      <c r="AO10" s="9">
        <v>95</v>
      </c>
      <c r="AP10" s="9">
        <v>1066</v>
      </c>
      <c r="AQ10" s="9">
        <v>23</v>
      </c>
      <c r="AR10" s="9">
        <v>18</v>
      </c>
      <c r="AS10" s="9">
        <v>1</v>
      </c>
      <c r="AT10" s="9">
        <v>26</v>
      </c>
    </row>
    <row r="11" spans="1:46">
      <c r="A11" s="3" t="s">
        <v>5</v>
      </c>
      <c r="B11" s="67">
        <f>C11+D11+E11</f>
        <v>743</v>
      </c>
      <c r="C11" s="67">
        <v>491</v>
      </c>
      <c r="D11" s="67">
        <v>141</v>
      </c>
      <c r="E11" s="67">
        <v>111</v>
      </c>
      <c r="F11" s="67">
        <v>650</v>
      </c>
      <c r="G11" s="67">
        <v>34</v>
      </c>
      <c r="H11" s="67">
        <v>21</v>
      </c>
      <c r="I11" s="67">
        <v>2</v>
      </c>
      <c r="J11" s="67">
        <v>36</v>
      </c>
      <c r="K11" s="102">
        <v>653</v>
      </c>
      <c r="L11" s="9">
        <v>404</v>
      </c>
      <c r="M11" s="9">
        <v>142</v>
      </c>
      <c r="N11" s="9">
        <v>107</v>
      </c>
      <c r="O11" s="9">
        <v>480</v>
      </c>
      <c r="P11" s="9">
        <v>37</v>
      </c>
      <c r="Q11" s="9">
        <v>15</v>
      </c>
      <c r="R11" s="9">
        <v>2</v>
      </c>
      <c r="S11" s="9">
        <v>119</v>
      </c>
      <c r="T11" s="102">
        <v>587</v>
      </c>
      <c r="U11" s="9">
        <v>361</v>
      </c>
      <c r="V11" s="9">
        <v>132</v>
      </c>
      <c r="W11" s="9">
        <v>94</v>
      </c>
      <c r="X11" s="9">
        <v>493</v>
      </c>
      <c r="Y11" s="9">
        <v>27</v>
      </c>
      <c r="Z11" s="9">
        <v>28</v>
      </c>
      <c r="AA11" s="9">
        <v>3</v>
      </c>
      <c r="AB11" s="9">
        <v>36</v>
      </c>
      <c r="AC11" s="104">
        <v>920</v>
      </c>
      <c r="AD11" s="9">
        <v>685</v>
      </c>
      <c r="AE11" s="9">
        <v>150</v>
      </c>
      <c r="AF11" s="9">
        <v>85</v>
      </c>
      <c r="AG11" s="9">
        <v>798</v>
      </c>
      <c r="AH11" s="9">
        <v>41</v>
      </c>
      <c r="AI11" s="9">
        <v>46</v>
      </c>
      <c r="AJ11" s="9">
        <v>2</v>
      </c>
      <c r="AK11" s="9">
        <v>33</v>
      </c>
      <c r="AL11" s="104">
        <f t="shared" si="1"/>
        <v>1079</v>
      </c>
      <c r="AM11" s="9">
        <v>775</v>
      </c>
      <c r="AN11" s="9">
        <v>199</v>
      </c>
      <c r="AO11" s="9">
        <v>105</v>
      </c>
      <c r="AP11" s="9">
        <v>924</v>
      </c>
      <c r="AQ11" s="9">
        <v>53</v>
      </c>
      <c r="AR11" s="9">
        <v>43</v>
      </c>
      <c r="AS11" s="9">
        <v>5</v>
      </c>
      <c r="AT11" s="9">
        <v>54</v>
      </c>
    </row>
    <row r="12" spans="1:46">
      <c r="A12" s="3" t="s">
        <v>6</v>
      </c>
      <c r="B12" s="67">
        <f t="shared" ref="B12:B29" si="2">C12+D12+E12</f>
        <v>589</v>
      </c>
      <c r="C12" s="67">
        <v>359</v>
      </c>
      <c r="D12" s="67">
        <v>166</v>
      </c>
      <c r="E12" s="67">
        <v>64</v>
      </c>
      <c r="F12" s="67">
        <v>493</v>
      </c>
      <c r="G12" s="67">
        <v>69</v>
      </c>
      <c r="H12" s="67">
        <v>4</v>
      </c>
      <c r="I12" s="67">
        <v>6</v>
      </c>
      <c r="J12" s="67">
        <v>17</v>
      </c>
      <c r="K12" s="102">
        <v>553</v>
      </c>
      <c r="L12" s="9">
        <v>360</v>
      </c>
      <c r="M12" s="9">
        <v>113</v>
      </c>
      <c r="N12" s="9">
        <v>73</v>
      </c>
      <c r="O12" s="9">
        <v>472</v>
      </c>
      <c r="P12" s="9">
        <v>52</v>
      </c>
      <c r="Q12" s="9">
        <v>4</v>
      </c>
      <c r="R12" s="9" t="s">
        <v>16</v>
      </c>
      <c r="S12" s="9">
        <v>18</v>
      </c>
      <c r="T12" s="102">
        <v>648</v>
      </c>
      <c r="U12" s="9">
        <v>414</v>
      </c>
      <c r="V12" s="9">
        <v>151</v>
      </c>
      <c r="W12" s="9">
        <v>83</v>
      </c>
      <c r="X12" s="9">
        <v>610</v>
      </c>
      <c r="Y12" s="9">
        <v>11</v>
      </c>
      <c r="Z12" s="9">
        <v>10</v>
      </c>
      <c r="AA12" s="9">
        <v>2</v>
      </c>
      <c r="AB12" s="9">
        <v>15</v>
      </c>
      <c r="AC12" s="104">
        <v>1766</v>
      </c>
      <c r="AD12" s="9">
        <v>1460</v>
      </c>
      <c r="AE12" s="9">
        <v>130</v>
      </c>
      <c r="AF12" s="9">
        <v>176</v>
      </c>
      <c r="AG12" s="9">
        <v>1470</v>
      </c>
      <c r="AH12" s="9">
        <v>127</v>
      </c>
      <c r="AI12" s="9">
        <v>39</v>
      </c>
      <c r="AJ12" s="9">
        <v>3</v>
      </c>
      <c r="AK12" s="9">
        <v>127</v>
      </c>
      <c r="AL12" s="104">
        <f t="shared" si="1"/>
        <v>2007</v>
      </c>
      <c r="AM12" s="9">
        <v>1689</v>
      </c>
      <c r="AN12" s="9">
        <v>122</v>
      </c>
      <c r="AO12" s="9">
        <v>196</v>
      </c>
      <c r="AP12" s="9">
        <v>1588</v>
      </c>
      <c r="AQ12" s="9">
        <v>165</v>
      </c>
      <c r="AR12" s="9">
        <v>90</v>
      </c>
      <c r="AS12" s="9">
        <v>16</v>
      </c>
      <c r="AT12" s="9">
        <v>148</v>
      </c>
    </row>
    <row r="13" spans="1:46">
      <c r="A13" s="3" t="s">
        <v>7</v>
      </c>
      <c r="B13" s="67">
        <f t="shared" si="2"/>
        <v>2248</v>
      </c>
      <c r="C13" s="67">
        <v>1275</v>
      </c>
      <c r="D13" s="67">
        <v>595</v>
      </c>
      <c r="E13" s="67">
        <v>378</v>
      </c>
      <c r="F13" s="67">
        <v>2103</v>
      </c>
      <c r="G13" s="67">
        <v>101</v>
      </c>
      <c r="H13" s="67">
        <v>19</v>
      </c>
      <c r="I13" s="67">
        <v>10</v>
      </c>
      <c r="J13" s="67">
        <v>15</v>
      </c>
      <c r="K13" s="102">
        <v>2021</v>
      </c>
      <c r="L13" s="9">
        <v>681</v>
      </c>
      <c r="M13" s="9">
        <v>224</v>
      </c>
      <c r="N13" s="9">
        <v>99</v>
      </c>
      <c r="O13" s="9">
        <v>889</v>
      </c>
      <c r="P13" s="9">
        <v>62</v>
      </c>
      <c r="Q13" s="9">
        <v>33</v>
      </c>
      <c r="R13" s="9">
        <v>8</v>
      </c>
      <c r="S13" s="9">
        <v>17</v>
      </c>
      <c r="T13" s="102">
        <v>1275</v>
      </c>
      <c r="U13" s="9">
        <v>851</v>
      </c>
      <c r="V13" s="9">
        <v>223</v>
      </c>
      <c r="W13" s="9">
        <v>201</v>
      </c>
      <c r="X13" s="9">
        <v>1179</v>
      </c>
      <c r="Y13" s="9">
        <v>58</v>
      </c>
      <c r="Z13" s="9">
        <v>17</v>
      </c>
      <c r="AA13" s="9">
        <v>7</v>
      </c>
      <c r="AB13" s="9">
        <v>14</v>
      </c>
      <c r="AC13" s="104">
        <v>3105</v>
      </c>
      <c r="AD13" s="9">
        <v>2018</v>
      </c>
      <c r="AE13" s="9">
        <v>713</v>
      </c>
      <c r="AF13" s="9">
        <v>374</v>
      </c>
      <c r="AG13" s="9">
        <v>2777</v>
      </c>
      <c r="AH13" s="9">
        <v>191</v>
      </c>
      <c r="AI13" s="9">
        <v>66</v>
      </c>
      <c r="AJ13" s="9">
        <v>4</v>
      </c>
      <c r="AK13" s="9">
        <v>67</v>
      </c>
      <c r="AL13" s="104">
        <f t="shared" si="1"/>
        <v>3708</v>
      </c>
      <c r="AM13" s="9">
        <v>2477</v>
      </c>
      <c r="AN13" s="9">
        <v>866</v>
      </c>
      <c r="AO13" s="9">
        <v>365</v>
      </c>
      <c r="AP13" s="9">
        <v>3577</v>
      </c>
      <c r="AQ13" s="9">
        <v>66</v>
      </c>
      <c r="AR13" s="9">
        <v>16</v>
      </c>
      <c r="AS13" s="9">
        <v>18</v>
      </c>
      <c r="AT13" s="9">
        <v>31</v>
      </c>
    </row>
    <row r="14" spans="1:46">
      <c r="A14" s="3" t="s">
        <v>8</v>
      </c>
      <c r="B14" s="67">
        <f t="shared" si="2"/>
        <v>303</v>
      </c>
      <c r="C14" s="67">
        <v>219</v>
      </c>
      <c r="D14" s="67">
        <v>51</v>
      </c>
      <c r="E14" s="67">
        <v>33</v>
      </c>
      <c r="F14" s="67">
        <v>269</v>
      </c>
      <c r="G14" s="67">
        <v>13</v>
      </c>
      <c r="H14" s="67">
        <v>7</v>
      </c>
      <c r="I14" s="67">
        <v>6</v>
      </c>
      <c r="J14" s="67">
        <v>8</v>
      </c>
      <c r="K14" s="102">
        <v>373</v>
      </c>
      <c r="L14" s="9">
        <v>243</v>
      </c>
      <c r="M14" s="9">
        <v>62</v>
      </c>
      <c r="N14" s="9">
        <v>68</v>
      </c>
      <c r="O14" s="9">
        <v>310</v>
      </c>
      <c r="P14" s="9">
        <v>23</v>
      </c>
      <c r="Q14" s="9">
        <v>21</v>
      </c>
      <c r="R14" s="9">
        <v>7</v>
      </c>
      <c r="S14" s="9">
        <v>10</v>
      </c>
      <c r="T14" s="102">
        <v>344</v>
      </c>
      <c r="U14" s="9">
        <v>226</v>
      </c>
      <c r="V14" s="9">
        <v>54</v>
      </c>
      <c r="W14" s="9">
        <v>64</v>
      </c>
      <c r="X14" s="9">
        <v>306</v>
      </c>
      <c r="Y14" s="9">
        <v>15</v>
      </c>
      <c r="Z14" s="9">
        <v>14</v>
      </c>
      <c r="AA14" s="9">
        <v>2</v>
      </c>
      <c r="AB14" s="9">
        <v>7</v>
      </c>
      <c r="AC14" s="104">
        <v>1278</v>
      </c>
      <c r="AD14" s="9">
        <v>1019</v>
      </c>
      <c r="AE14" s="9">
        <v>132</v>
      </c>
      <c r="AF14" s="9">
        <v>127</v>
      </c>
      <c r="AG14" s="9">
        <v>1141</v>
      </c>
      <c r="AH14" s="9">
        <v>46</v>
      </c>
      <c r="AI14" s="9">
        <v>46</v>
      </c>
      <c r="AJ14" s="9">
        <v>7</v>
      </c>
      <c r="AK14" s="9">
        <v>38</v>
      </c>
      <c r="AL14" s="104">
        <f t="shared" si="1"/>
        <v>1880</v>
      </c>
      <c r="AM14" s="9">
        <v>1677</v>
      </c>
      <c r="AN14" s="9">
        <v>92</v>
      </c>
      <c r="AO14" s="9">
        <v>111</v>
      </c>
      <c r="AP14" s="9">
        <v>1731</v>
      </c>
      <c r="AQ14" s="9">
        <v>28</v>
      </c>
      <c r="AR14" s="9">
        <v>18</v>
      </c>
      <c r="AS14" s="9">
        <v>12</v>
      </c>
      <c r="AT14" s="9">
        <v>91</v>
      </c>
    </row>
    <row r="15" spans="1:46">
      <c r="A15" s="3" t="s">
        <v>9</v>
      </c>
      <c r="B15" s="67">
        <f t="shared" si="2"/>
        <v>319</v>
      </c>
      <c r="C15" s="67">
        <v>202</v>
      </c>
      <c r="D15" s="67">
        <v>69</v>
      </c>
      <c r="E15" s="67">
        <v>48</v>
      </c>
      <c r="F15" s="67">
        <v>275</v>
      </c>
      <c r="G15" s="67">
        <v>17</v>
      </c>
      <c r="H15" s="67">
        <v>7</v>
      </c>
      <c r="I15" s="67">
        <v>4</v>
      </c>
      <c r="J15" s="67">
        <v>16</v>
      </c>
      <c r="K15" s="102">
        <v>370</v>
      </c>
      <c r="L15" s="9">
        <v>262</v>
      </c>
      <c r="M15" s="9">
        <v>64</v>
      </c>
      <c r="N15" s="9">
        <v>44</v>
      </c>
      <c r="O15" s="9">
        <v>323</v>
      </c>
      <c r="P15" s="9">
        <v>9</v>
      </c>
      <c r="Q15" s="9">
        <v>13</v>
      </c>
      <c r="R15" s="9">
        <v>3</v>
      </c>
      <c r="S15" s="9">
        <v>22</v>
      </c>
      <c r="T15" s="102">
        <v>445</v>
      </c>
      <c r="U15" s="9">
        <v>294</v>
      </c>
      <c r="V15" s="9">
        <v>76</v>
      </c>
      <c r="W15" s="9">
        <v>75</v>
      </c>
      <c r="X15" s="9">
        <v>416</v>
      </c>
      <c r="Y15" s="9">
        <v>6</v>
      </c>
      <c r="Z15" s="9">
        <v>10</v>
      </c>
      <c r="AA15" s="9">
        <v>4</v>
      </c>
      <c r="AB15" s="9">
        <v>9</v>
      </c>
      <c r="AC15" s="104">
        <v>1196</v>
      </c>
      <c r="AD15" s="9">
        <v>898</v>
      </c>
      <c r="AE15" s="9">
        <v>174</v>
      </c>
      <c r="AF15" s="9">
        <v>124</v>
      </c>
      <c r="AG15" s="9">
        <v>1142</v>
      </c>
      <c r="AH15" s="9">
        <v>17</v>
      </c>
      <c r="AI15" s="9">
        <v>16</v>
      </c>
      <c r="AJ15" s="9">
        <v>2</v>
      </c>
      <c r="AK15" s="9">
        <v>19</v>
      </c>
      <c r="AL15" s="104">
        <f t="shared" si="1"/>
        <v>1260</v>
      </c>
      <c r="AM15" s="9">
        <v>978</v>
      </c>
      <c r="AN15" s="9">
        <v>174</v>
      </c>
      <c r="AO15" s="9">
        <v>108</v>
      </c>
      <c r="AP15" s="9">
        <v>1219</v>
      </c>
      <c r="AQ15" s="9">
        <v>12</v>
      </c>
      <c r="AR15" s="9">
        <v>13</v>
      </c>
      <c r="AS15" s="9">
        <v>7</v>
      </c>
      <c r="AT15" s="9">
        <v>9</v>
      </c>
    </row>
    <row r="16" spans="1:46">
      <c r="A16" s="3" t="s">
        <v>10</v>
      </c>
      <c r="B16" s="67">
        <f t="shared" si="2"/>
        <v>1290</v>
      </c>
      <c r="C16" s="67">
        <v>754</v>
      </c>
      <c r="D16" s="67">
        <v>345</v>
      </c>
      <c r="E16" s="67">
        <v>191</v>
      </c>
      <c r="F16" s="67">
        <v>1147</v>
      </c>
      <c r="G16" s="67">
        <v>49</v>
      </c>
      <c r="H16" s="67">
        <v>36</v>
      </c>
      <c r="I16" s="67">
        <v>18</v>
      </c>
      <c r="J16" s="67">
        <v>40</v>
      </c>
      <c r="K16" s="102">
        <v>1491</v>
      </c>
      <c r="L16" s="9">
        <v>997</v>
      </c>
      <c r="M16" s="9">
        <v>249</v>
      </c>
      <c r="N16" s="9">
        <v>238</v>
      </c>
      <c r="O16" s="9">
        <v>1297</v>
      </c>
      <c r="P16" s="9">
        <v>65</v>
      </c>
      <c r="Q16" s="9">
        <v>80</v>
      </c>
      <c r="R16" s="9">
        <v>14</v>
      </c>
      <c r="S16" s="9">
        <v>26</v>
      </c>
      <c r="T16" s="102">
        <v>1243</v>
      </c>
      <c r="U16" s="9">
        <v>814</v>
      </c>
      <c r="V16" s="9">
        <v>229</v>
      </c>
      <c r="W16" s="9">
        <v>200</v>
      </c>
      <c r="X16" s="9">
        <v>1035</v>
      </c>
      <c r="Y16" s="9">
        <v>113</v>
      </c>
      <c r="Z16" s="9">
        <v>42</v>
      </c>
      <c r="AA16" s="9">
        <v>10</v>
      </c>
      <c r="AB16" s="9">
        <v>43</v>
      </c>
      <c r="AC16" s="104">
        <v>1932</v>
      </c>
      <c r="AD16" s="9">
        <v>1242</v>
      </c>
      <c r="AE16" s="9">
        <v>442</v>
      </c>
      <c r="AF16" s="9">
        <v>248</v>
      </c>
      <c r="AG16" s="9">
        <v>1637</v>
      </c>
      <c r="AH16" s="9">
        <v>111</v>
      </c>
      <c r="AI16" s="9">
        <v>83</v>
      </c>
      <c r="AJ16" s="9">
        <v>14</v>
      </c>
      <c r="AK16" s="9">
        <v>87</v>
      </c>
      <c r="AL16" s="104">
        <f t="shared" si="1"/>
        <v>2042</v>
      </c>
      <c r="AM16" s="9">
        <v>1372</v>
      </c>
      <c r="AN16" s="9">
        <v>418</v>
      </c>
      <c r="AO16" s="9">
        <v>252</v>
      </c>
      <c r="AP16" s="9">
        <v>1883</v>
      </c>
      <c r="AQ16" s="9">
        <v>76</v>
      </c>
      <c r="AR16" s="9">
        <v>32</v>
      </c>
      <c r="AS16" s="9">
        <v>7</v>
      </c>
      <c r="AT16" s="9">
        <v>44</v>
      </c>
    </row>
    <row r="17" spans="1:46">
      <c r="A17" s="3" t="s">
        <v>116</v>
      </c>
      <c r="B17" s="67" t="s">
        <v>16</v>
      </c>
      <c r="C17" s="67" t="s">
        <v>16</v>
      </c>
      <c r="D17" s="67" t="s">
        <v>16</v>
      </c>
      <c r="E17" s="67" t="s">
        <v>16</v>
      </c>
      <c r="F17" s="67" t="s">
        <v>16</v>
      </c>
      <c r="G17" s="67" t="s">
        <v>16</v>
      </c>
      <c r="H17" s="67" t="s">
        <v>16</v>
      </c>
      <c r="I17" s="67" t="s">
        <v>16</v>
      </c>
      <c r="J17" s="67" t="s">
        <v>16</v>
      </c>
      <c r="K17" s="102">
        <v>277</v>
      </c>
      <c r="L17" s="9">
        <v>176</v>
      </c>
      <c r="M17" s="9">
        <v>57</v>
      </c>
      <c r="N17" s="9">
        <v>44</v>
      </c>
      <c r="O17" s="9">
        <v>210</v>
      </c>
      <c r="P17" s="9">
        <v>44</v>
      </c>
      <c r="Q17" s="9">
        <v>11</v>
      </c>
      <c r="R17" s="9">
        <v>8</v>
      </c>
      <c r="S17" s="9">
        <v>4</v>
      </c>
      <c r="T17" s="102">
        <v>510</v>
      </c>
      <c r="U17" s="9">
        <v>378</v>
      </c>
      <c r="V17" s="9">
        <v>82</v>
      </c>
      <c r="W17" s="9">
        <v>50</v>
      </c>
      <c r="X17" s="9">
        <v>469</v>
      </c>
      <c r="Y17" s="9">
        <v>19</v>
      </c>
      <c r="Z17" s="9">
        <v>9</v>
      </c>
      <c r="AA17" s="9">
        <v>4</v>
      </c>
      <c r="AB17" s="9">
        <v>9</v>
      </c>
      <c r="AC17" s="104">
        <v>713</v>
      </c>
      <c r="AD17" s="9">
        <v>464</v>
      </c>
      <c r="AE17" s="9">
        <v>91</v>
      </c>
      <c r="AF17" s="9">
        <v>158</v>
      </c>
      <c r="AG17" s="9">
        <v>659</v>
      </c>
      <c r="AH17" s="9">
        <v>33</v>
      </c>
      <c r="AI17" s="9">
        <v>15</v>
      </c>
      <c r="AJ17" s="9">
        <v>0</v>
      </c>
      <c r="AK17" s="9">
        <v>6</v>
      </c>
      <c r="AL17" s="104">
        <f t="shared" si="1"/>
        <v>1114</v>
      </c>
      <c r="AM17" s="9">
        <v>718</v>
      </c>
      <c r="AN17" s="9">
        <v>276</v>
      </c>
      <c r="AO17" s="9">
        <v>120</v>
      </c>
      <c r="AP17" s="9">
        <v>1069</v>
      </c>
      <c r="AQ17" s="9">
        <v>21</v>
      </c>
      <c r="AR17" s="9">
        <v>4</v>
      </c>
      <c r="AS17" s="9">
        <v>3</v>
      </c>
      <c r="AT17" s="9">
        <v>17</v>
      </c>
    </row>
    <row r="18" spans="1:46">
      <c r="A18" s="3" t="s">
        <v>11</v>
      </c>
      <c r="B18" s="67">
        <f t="shared" si="2"/>
        <v>484</v>
      </c>
      <c r="C18" s="67">
        <v>332</v>
      </c>
      <c r="D18" s="67">
        <v>85</v>
      </c>
      <c r="E18" s="67">
        <v>67</v>
      </c>
      <c r="F18" s="67">
        <v>349</v>
      </c>
      <c r="G18" s="67">
        <v>16</v>
      </c>
      <c r="H18" s="67">
        <v>36</v>
      </c>
      <c r="I18" s="67">
        <v>4</v>
      </c>
      <c r="J18" s="67">
        <v>79</v>
      </c>
      <c r="K18" s="102">
        <v>403</v>
      </c>
      <c r="L18" s="9">
        <v>281</v>
      </c>
      <c r="M18" s="9">
        <v>57</v>
      </c>
      <c r="N18" s="9">
        <v>65</v>
      </c>
      <c r="O18" s="9">
        <v>341</v>
      </c>
      <c r="P18" s="9">
        <v>15</v>
      </c>
      <c r="Q18" s="9">
        <v>11</v>
      </c>
      <c r="R18" s="9">
        <v>5</v>
      </c>
      <c r="S18" s="9">
        <v>31</v>
      </c>
      <c r="T18" s="102">
        <v>409</v>
      </c>
      <c r="U18" s="9">
        <v>312</v>
      </c>
      <c r="V18" s="9">
        <v>49</v>
      </c>
      <c r="W18" s="9">
        <v>48</v>
      </c>
      <c r="X18" s="9">
        <v>366</v>
      </c>
      <c r="Y18" s="9">
        <v>11</v>
      </c>
      <c r="Z18" s="9">
        <v>12</v>
      </c>
      <c r="AA18" s="9">
        <v>7</v>
      </c>
      <c r="AB18" s="9">
        <v>13</v>
      </c>
      <c r="AC18" s="104">
        <v>1343</v>
      </c>
      <c r="AD18" s="9">
        <v>941</v>
      </c>
      <c r="AE18" s="9">
        <v>251</v>
      </c>
      <c r="AF18" s="9">
        <v>151</v>
      </c>
      <c r="AG18" s="9">
        <v>1146</v>
      </c>
      <c r="AH18" s="9">
        <v>77</v>
      </c>
      <c r="AI18" s="9">
        <v>69</v>
      </c>
      <c r="AJ18" s="9">
        <v>0</v>
      </c>
      <c r="AK18" s="9">
        <v>51</v>
      </c>
      <c r="AL18" s="104">
        <f t="shared" si="1"/>
        <v>1347</v>
      </c>
      <c r="AM18" s="9">
        <v>974</v>
      </c>
      <c r="AN18" s="9">
        <v>106</v>
      </c>
      <c r="AO18" s="9">
        <v>267</v>
      </c>
      <c r="AP18" s="9">
        <v>1113</v>
      </c>
      <c r="AQ18" s="9">
        <v>148</v>
      </c>
      <c r="AR18" s="9">
        <v>9</v>
      </c>
      <c r="AS18" s="9">
        <v>2</v>
      </c>
      <c r="AT18" s="9">
        <v>75</v>
      </c>
    </row>
    <row r="19" spans="1:46">
      <c r="A19" s="3" t="s">
        <v>12</v>
      </c>
      <c r="B19" s="67">
        <f t="shared" si="2"/>
        <v>399</v>
      </c>
      <c r="C19" s="67">
        <v>169</v>
      </c>
      <c r="D19" s="67">
        <v>162</v>
      </c>
      <c r="E19" s="67">
        <v>68</v>
      </c>
      <c r="F19" s="67">
        <v>294</v>
      </c>
      <c r="G19" s="67">
        <v>5</v>
      </c>
      <c r="H19" s="67">
        <v>5</v>
      </c>
      <c r="I19" s="67">
        <v>82</v>
      </c>
      <c r="J19" s="67">
        <v>13</v>
      </c>
      <c r="K19" s="102">
        <v>394</v>
      </c>
      <c r="L19" s="9">
        <v>243</v>
      </c>
      <c r="M19" s="9">
        <v>99</v>
      </c>
      <c r="N19" s="9">
        <v>52</v>
      </c>
      <c r="O19" s="9">
        <v>336</v>
      </c>
      <c r="P19" s="9">
        <v>21</v>
      </c>
      <c r="Q19" s="9">
        <v>15</v>
      </c>
      <c r="R19" s="9">
        <v>12</v>
      </c>
      <c r="S19" s="9">
        <v>10</v>
      </c>
      <c r="T19" s="102">
        <v>452</v>
      </c>
      <c r="U19" s="9">
        <v>318</v>
      </c>
      <c r="V19" s="9">
        <v>75</v>
      </c>
      <c r="W19" s="9">
        <v>59</v>
      </c>
      <c r="X19" s="9">
        <v>387</v>
      </c>
      <c r="Y19" s="9">
        <v>38</v>
      </c>
      <c r="Z19" s="9">
        <v>15</v>
      </c>
      <c r="AA19" s="9">
        <v>2</v>
      </c>
      <c r="AB19" s="9">
        <v>10</v>
      </c>
      <c r="AC19" s="104">
        <v>1232</v>
      </c>
      <c r="AD19" s="9">
        <v>995</v>
      </c>
      <c r="AE19" s="9">
        <v>134</v>
      </c>
      <c r="AF19" s="9">
        <v>103</v>
      </c>
      <c r="AG19" s="9">
        <v>1076</v>
      </c>
      <c r="AH19" s="9">
        <v>77</v>
      </c>
      <c r="AI19" s="9">
        <v>19</v>
      </c>
      <c r="AJ19" s="9">
        <v>5</v>
      </c>
      <c r="AK19" s="9">
        <v>55</v>
      </c>
      <c r="AL19" s="104">
        <f t="shared" si="1"/>
        <v>1359</v>
      </c>
      <c r="AM19" s="9">
        <v>1053</v>
      </c>
      <c r="AN19" s="9">
        <v>194</v>
      </c>
      <c r="AO19" s="9">
        <v>112</v>
      </c>
      <c r="AP19" s="9">
        <v>1286</v>
      </c>
      <c r="AQ19" s="9">
        <v>41</v>
      </c>
      <c r="AR19" s="9">
        <v>16</v>
      </c>
      <c r="AS19" s="9">
        <v>5</v>
      </c>
      <c r="AT19" s="9">
        <v>11</v>
      </c>
    </row>
    <row r="20" spans="1:46">
      <c r="A20" s="3" t="s">
        <v>13</v>
      </c>
      <c r="B20" s="67">
        <f t="shared" si="2"/>
        <v>473</v>
      </c>
      <c r="C20" s="67">
        <v>312</v>
      </c>
      <c r="D20" s="67">
        <v>82</v>
      </c>
      <c r="E20" s="67">
        <v>79</v>
      </c>
      <c r="F20" s="67">
        <v>446</v>
      </c>
      <c r="G20" s="67">
        <v>11</v>
      </c>
      <c r="H20" s="67">
        <v>9</v>
      </c>
      <c r="I20" s="67" t="s">
        <v>16</v>
      </c>
      <c r="J20" s="67">
        <v>7</v>
      </c>
      <c r="K20" s="102">
        <v>473</v>
      </c>
      <c r="L20" s="9">
        <v>325</v>
      </c>
      <c r="M20" s="9">
        <v>77</v>
      </c>
      <c r="N20" s="9">
        <v>71</v>
      </c>
      <c r="O20" s="9">
        <v>448</v>
      </c>
      <c r="P20" s="9">
        <v>10</v>
      </c>
      <c r="Q20" s="9">
        <v>8</v>
      </c>
      <c r="R20" s="9">
        <v>4</v>
      </c>
      <c r="S20" s="9">
        <v>3</v>
      </c>
      <c r="T20" s="102">
        <v>641</v>
      </c>
      <c r="U20" s="9">
        <v>470</v>
      </c>
      <c r="V20" s="9">
        <v>108</v>
      </c>
      <c r="W20" s="9">
        <v>63</v>
      </c>
      <c r="X20" s="9">
        <v>608</v>
      </c>
      <c r="Y20" s="9">
        <v>21</v>
      </c>
      <c r="Z20" s="9">
        <v>6</v>
      </c>
      <c r="AA20" s="9">
        <v>1</v>
      </c>
      <c r="AB20" s="9">
        <v>5</v>
      </c>
      <c r="AC20" s="104">
        <v>979</v>
      </c>
      <c r="AD20" s="9">
        <v>709</v>
      </c>
      <c r="AE20" s="9">
        <v>171</v>
      </c>
      <c r="AF20" s="9">
        <v>98</v>
      </c>
      <c r="AG20" s="9">
        <v>941</v>
      </c>
      <c r="AH20" s="9">
        <v>17</v>
      </c>
      <c r="AI20" s="9">
        <v>12</v>
      </c>
      <c r="AJ20" s="9">
        <v>0</v>
      </c>
      <c r="AK20" s="9">
        <v>8</v>
      </c>
      <c r="AL20" s="104">
        <f t="shared" si="1"/>
        <v>1446</v>
      </c>
      <c r="AM20" s="9">
        <v>1066</v>
      </c>
      <c r="AN20" s="9">
        <v>265</v>
      </c>
      <c r="AO20" s="9">
        <v>115</v>
      </c>
      <c r="AP20" s="9">
        <v>1391</v>
      </c>
      <c r="AQ20" s="9">
        <v>23</v>
      </c>
      <c r="AR20" s="9">
        <v>10</v>
      </c>
      <c r="AS20" s="9"/>
      <c r="AT20" s="9">
        <v>22</v>
      </c>
    </row>
    <row r="21" spans="1:46">
      <c r="A21" s="3" t="s">
        <v>14</v>
      </c>
      <c r="B21" s="67">
        <f t="shared" si="2"/>
        <v>286</v>
      </c>
      <c r="C21" s="67">
        <v>198</v>
      </c>
      <c r="D21" s="67">
        <v>48</v>
      </c>
      <c r="E21" s="67">
        <v>40</v>
      </c>
      <c r="F21" s="67">
        <v>245</v>
      </c>
      <c r="G21" s="67">
        <v>33</v>
      </c>
      <c r="H21" s="67">
        <v>4</v>
      </c>
      <c r="I21" s="67" t="s">
        <v>16</v>
      </c>
      <c r="J21" s="67">
        <v>4</v>
      </c>
      <c r="K21" s="102">
        <v>448</v>
      </c>
      <c r="L21" s="9">
        <v>268</v>
      </c>
      <c r="M21" s="9">
        <v>42</v>
      </c>
      <c r="N21" s="9">
        <v>15</v>
      </c>
      <c r="O21" s="9">
        <v>297</v>
      </c>
      <c r="P21" s="9">
        <v>6</v>
      </c>
      <c r="Q21" s="9">
        <v>11</v>
      </c>
      <c r="R21" s="9">
        <v>2</v>
      </c>
      <c r="S21" s="9" t="s">
        <v>16</v>
      </c>
      <c r="T21" s="102">
        <v>497</v>
      </c>
      <c r="U21" s="9">
        <v>391</v>
      </c>
      <c r="V21" s="9">
        <v>43</v>
      </c>
      <c r="W21" s="9">
        <v>63</v>
      </c>
      <c r="X21" s="9">
        <v>484</v>
      </c>
      <c r="Y21" s="9" t="s">
        <v>16</v>
      </c>
      <c r="Z21" s="9">
        <v>3</v>
      </c>
      <c r="AA21" s="9">
        <v>2</v>
      </c>
      <c r="AB21" s="9">
        <v>8</v>
      </c>
      <c r="AC21" s="104">
        <v>1466</v>
      </c>
      <c r="AD21" s="9">
        <v>1159</v>
      </c>
      <c r="AE21" s="9">
        <v>116</v>
      </c>
      <c r="AF21" s="9">
        <v>191</v>
      </c>
      <c r="AG21" s="9">
        <v>1304</v>
      </c>
      <c r="AH21" s="9">
        <v>91</v>
      </c>
      <c r="AI21" s="9">
        <v>37</v>
      </c>
      <c r="AJ21" s="9">
        <v>11</v>
      </c>
      <c r="AK21" s="9">
        <v>23</v>
      </c>
      <c r="AL21" s="104">
        <f t="shared" si="1"/>
        <v>1672</v>
      </c>
      <c r="AM21" s="9">
        <v>1136</v>
      </c>
      <c r="AN21" s="9">
        <v>252</v>
      </c>
      <c r="AO21" s="9">
        <v>284</v>
      </c>
      <c r="AP21" s="9">
        <v>1603</v>
      </c>
      <c r="AQ21" s="9">
        <v>7</v>
      </c>
      <c r="AR21" s="9">
        <v>19</v>
      </c>
      <c r="AS21" s="9">
        <v>5</v>
      </c>
      <c r="AT21" s="9">
        <v>38</v>
      </c>
    </row>
    <row r="22" spans="1:46">
      <c r="A22" s="3" t="s">
        <v>17</v>
      </c>
      <c r="B22" s="67">
        <f t="shared" si="2"/>
        <v>700</v>
      </c>
      <c r="C22" s="67">
        <v>590</v>
      </c>
      <c r="D22" s="67">
        <v>73</v>
      </c>
      <c r="E22" s="67">
        <v>37</v>
      </c>
      <c r="F22" s="67">
        <v>667</v>
      </c>
      <c r="G22" s="67">
        <v>12</v>
      </c>
      <c r="H22" s="67">
        <v>11</v>
      </c>
      <c r="I22" s="67">
        <v>1</v>
      </c>
      <c r="J22" s="67">
        <v>9</v>
      </c>
      <c r="K22" s="102">
        <v>683</v>
      </c>
      <c r="L22" s="9">
        <v>571</v>
      </c>
      <c r="M22" s="9">
        <v>65</v>
      </c>
      <c r="N22" s="9">
        <v>46</v>
      </c>
      <c r="O22" s="9">
        <v>652</v>
      </c>
      <c r="P22" s="9">
        <v>7</v>
      </c>
      <c r="Q22" s="9">
        <v>12</v>
      </c>
      <c r="R22" s="9">
        <v>1</v>
      </c>
      <c r="S22" s="9">
        <v>6</v>
      </c>
      <c r="T22" s="102">
        <v>663</v>
      </c>
      <c r="U22" s="9">
        <v>450</v>
      </c>
      <c r="V22" s="9">
        <v>154</v>
      </c>
      <c r="W22" s="9">
        <v>59</v>
      </c>
      <c r="X22" s="9">
        <v>601</v>
      </c>
      <c r="Y22" s="9">
        <v>24</v>
      </c>
      <c r="Z22" s="9">
        <v>19</v>
      </c>
      <c r="AA22" s="9">
        <v>2</v>
      </c>
      <c r="AB22" s="9">
        <v>17</v>
      </c>
      <c r="AC22" s="104">
        <v>1179</v>
      </c>
      <c r="AD22" s="9">
        <v>728</v>
      </c>
      <c r="AE22" s="9">
        <v>348</v>
      </c>
      <c r="AF22" s="9">
        <v>103</v>
      </c>
      <c r="AG22" s="9">
        <v>1097</v>
      </c>
      <c r="AH22" s="9">
        <v>29</v>
      </c>
      <c r="AI22" s="9">
        <v>32</v>
      </c>
      <c r="AJ22" s="9">
        <v>0</v>
      </c>
      <c r="AK22" s="9">
        <v>21</v>
      </c>
      <c r="AL22" s="104">
        <f t="shared" si="1"/>
        <v>1151</v>
      </c>
      <c r="AM22" s="9">
        <v>893</v>
      </c>
      <c r="AN22" s="9">
        <v>177</v>
      </c>
      <c r="AO22" s="9">
        <v>81</v>
      </c>
      <c r="AP22" s="9">
        <v>1072</v>
      </c>
      <c r="AQ22" s="9">
        <v>21</v>
      </c>
      <c r="AR22" s="9">
        <v>19</v>
      </c>
      <c r="AS22" s="9">
        <v>3</v>
      </c>
      <c r="AT22" s="9">
        <v>36</v>
      </c>
    </row>
    <row r="23" spans="1:46">
      <c r="A23" s="3" t="s">
        <v>18</v>
      </c>
      <c r="B23" s="67">
        <f t="shared" si="2"/>
        <v>312</v>
      </c>
      <c r="C23" s="67">
        <v>203</v>
      </c>
      <c r="D23" s="67">
        <v>54</v>
      </c>
      <c r="E23" s="67">
        <v>55</v>
      </c>
      <c r="F23" s="67">
        <v>228</v>
      </c>
      <c r="G23" s="67">
        <v>14</v>
      </c>
      <c r="H23" s="67">
        <v>7</v>
      </c>
      <c r="I23" s="67">
        <v>1</v>
      </c>
      <c r="J23" s="67">
        <v>62</v>
      </c>
      <c r="K23" s="102">
        <v>382</v>
      </c>
      <c r="L23" s="9">
        <v>247</v>
      </c>
      <c r="M23" s="9">
        <v>74</v>
      </c>
      <c r="N23" s="9">
        <v>61</v>
      </c>
      <c r="O23" s="9">
        <v>296</v>
      </c>
      <c r="P23" s="9">
        <v>14</v>
      </c>
      <c r="Q23" s="9">
        <v>10</v>
      </c>
      <c r="R23" s="9">
        <v>1</v>
      </c>
      <c r="S23" s="9">
        <v>45</v>
      </c>
      <c r="T23" s="102">
        <v>432</v>
      </c>
      <c r="U23" s="9">
        <v>303</v>
      </c>
      <c r="V23" s="9">
        <v>81</v>
      </c>
      <c r="W23" s="9">
        <v>48</v>
      </c>
      <c r="X23" s="9">
        <v>377</v>
      </c>
      <c r="Y23" s="9">
        <v>13</v>
      </c>
      <c r="Z23" s="9">
        <v>17</v>
      </c>
      <c r="AA23" s="9">
        <v>1</v>
      </c>
      <c r="AB23" s="9">
        <v>24</v>
      </c>
      <c r="AC23" s="104">
        <v>551</v>
      </c>
      <c r="AD23" s="9">
        <v>424</v>
      </c>
      <c r="AE23" s="9">
        <v>76</v>
      </c>
      <c r="AF23" s="9">
        <v>51</v>
      </c>
      <c r="AG23" s="9">
        <v>432</v>
      </c>
      <c r="AH23" s="9">
        <v>73</v>
      </c>
      <c r="AI23" s="9">
        <v>12</v>
      </c>
      <c r="AJ23" s="9">
        <v>1</v>
      </c>
      <c r="AK23" s="9">
        <v>33</v>
      </c>
      <c r="AL23" s="104">
        <f t="shared" si="1"/>
        <v>593</v>
      </c>
      <c r="AM23" s="9">
        <v>429</v>
      </c>
      <c r="AN23" s="9">
        <v>108</v>
      </c>
      <c r="AO23" s="9">
        <v>56</v>
      </c>
      <c r="AP23" s="9">
        <v>490</v>
      </c>
      <c r="AQ23" s="9">
        <v>54</v>
      </c>
      <c r="AR23" s="9">
        <v>24</v>
      </c>
      <c r="AS23" s="9">
        <v>3</v>
      </c>
      <c r="AT23" s="9">
        <v>22</v>
      </c>
    </row>
    <row r="24" spans="1:46">
      <c r="A24" s="3" t="s">
        <v>19</v>
      </c>
      <c r="B24" s="67">
        <f t="shared" si="2"/>
        <v>712</v>
      </c>
      <c r="C24" s="67">
        <v>411</v>
      </c>
      <c r="D24" s="67">
        <v>170</v>
      </c>
      <c r="E24" s="67">
        <v>131</v>
      </c>
      <c r="F24" s="67">
        <v>623</v>
      </c>
      <c r="G24" s="67">
        <v>64</v>
      </c>
      <c r="H24" s="67">
        <v>12</v>
      </c>
      <c r="I24" s="67">
        <v>7</v>
      </c>
      <c r="J24" s="67">
        <v>6</v>
      </c>
      <c r="K24" s="102">
        <v>679</v>
      </c>
      <c r="L24" s="9">
        <v>346</v>
      </c>
      <c r="M24" s="9">
        <v>177</v>
      </c>
      <c r="N24" s="9">
        <v>120</v>
      </c>
      <c r="O24" s="9">
        <v>563</v>
      </c>
      <c r="P24" s="9">
        <v>83</v>
      </c>
      <c r="Q24" s="9">
        <v>13</v>
      </c>
      <c r="R24" s="9">
        <v>1</v>
      </c>
      <c r="S24" s="9">
        <v>4</v>
      </c>
      <c r="T24" s="102">
        <v>1111</v>
      </c>
      <c r="U24" s="9">
        <v>765</v>
      </c>
      <c r="V24" s="9">
        <v>202</v>
      </c>
      <c r="W24" s="9">
        <v>144</v>
      </c>
      <c r="X24" s="9">
        <v>1007</v>
      </c>
      <c r="Y24" s="9">
        <v>70</v>
      </c>
      <c r="Z24" s="9">
        <v>18</v>
      </c>
      <c r="AA24" s="9">
        <v>5</v>
      </c>
      <c r="AB24" s="9">
        <v>11</v>
      </c>
      <c r="AC24" s="104">
        <v>1065</v>
      </c>
      <c r="AD24" s="9">
        <v>859</v>
      </c>
      <c r="AE24" s="9">
        <v>105</v>
      </c>
      <c r="AF24" s="9">
        <v>101</v>
      </c>
      <c r="AG24" s="9">
        <v>963</v>
      </c>
      <c r="AH24" s="9">
        <v>56</v>
      </c>
      <c r="AI24" s="9">
        <v>11</v>
      </c>
      <c r="AJ24" s="9">
        <v>4</v>
      </c>
      <c r="AK24" s="9">
        <v>31</v>
      </c>
      <c r="AL24" s="104">
        <f t="shared" si="1"/>
        <v>1274</v>
      </c>
      <c r="AM24" s="9">
        <v>1075</v>
      </c>
      <c r="AN24" s="9">
        <v>79</v>
      </c>
      <c r="AO24" s="9">
        <v>120</v>
      </c>
      <c r="AP24" s="9">
        <v>1201</v>
      </c>
      <c r="AQ24" s="9">
        <v>49</v>
      </c>
      <c r="AR24" s="9">
        <v>6</v>
      </c>
      <c r="AS24" s="9">
        <v>4</v>
      </c>
      <c r="AT24" s="9">
        <v>14</v>
      </c>
    </row>
    <row r="25" spans="1:46">
      <c r="A25" s="3" t="s">
        <v>117</v>
      </c>
      <c r="B25" s="67" t="s">
        <v>16</v>
      </c>
      <c r="C25" s="67" t="s">
        <v>16</v>
      </c>
      <c r="D25" s="67" t="s">
        <v>16</v>
      </c>
      <c r="E25" s="67" t="s">
        <v>16</v>
      </c>
      <c r="F25" s="67" t="s">
        <v>16</v>
      </c>
      <c r="G25" s="67" t="s">
        <v>16</v>
      </c>
      <c r="H25" s="67" t="s">
        <v>16</v>
      </c>
      <c r="I25" s="67" t="s">
        <v>16</v>
      </c>
      <c r="J25" s="67" t="s">
        <v>16</v>
      </c>
      <c r="K25" s="102">
        <v>39</v>
      </c>
      <c r="L25" s="9">
        <v>22</v>
      </c>
      <c r="M25" s="9">
        <v>4</v>
      </c>
      <c r="N25" s="9">
        <v>1</v>
      </c>
      <c r="O25" s="9">
        <v>23</v>
      </c>
      <c r="P25" s="9" t="s">
        <v>16</v>
      </c>
      <c r="Q25" s="9">
        <v>1</v>
      </c>
      <c r="R25" s="9">
        <v>1</v>
      </c>
      <c r="S25" s="9" t="s">
        <v>16</v>
      </c>
      <c r="T25" s="102">
        <v>129</v>
      </c>
      <c r="U25" s="9">
        <v>87</v>
      </c>
      <c r="V25" s="9">
        <v>28</v>
      </c>
      <c r="W25" s="9">
        <v>14</v>
      </c>
      <c r="X25" s="9">
        <v>118</v>
      </c>
      <c r="Y25" s="9">
        <v>7</v>
      </c>
      <c r="Z25" s="9">
        <v>2</v>
      </c>
      <c r="AA25" s="9" t="s">
        <v>16</v>
      </c>
      <c r="AB25" s="9">
        <v>2</v>
      </c>
      <c r="AC25" s="104">
        <v>263</v>
      </c>
      <c r="AD25" s="9">
        <v>179</v>
      </c>
      <c r="AE25" s="9">
        <v>52</v>
      </c>
      <c r="AF25" s="9">
        <v>33</v>
      </c>
      <c r="AG25" s="9">
        <v>218</v>
      </c>
      <c r="AH25" s="9">
        <v>19</v>
      </c>
      <c r="AI25" s="9">
        <v>1</v>
      </c>
      <c r="AJ25" s="9">
        <v>1</v>
      </c>
      <c r="AK25" s="9">
        <v>25</v>
      </c>
      <c r="AL25" s="104">
        <f t="shared" si="1"/>
        <v>293</v>
      </c>
      <c r="AM25" s="9">
        <v>185</v>
      </c>
      <c r="AN25" s="9">
        <v>85</v>
      </c>
      <c r="AO25" s="9">
        <v>23</v>
      </c>
      <c r="AP25" s="9">
        <v>262</v>
      </c>
      <c r="AQ25" s="9">
        <v>12</v>
      </c>
      <c r="AR25" s="9">
        <v>1</v>
      </c>
      <c r="AS25" s="9">
        <v>0</v>
      </c>
      <c r="AT25" s="9">
        <v>18</v>
      </c>
    </row>
    <row r="26" spans="1:46">
      <c r="A26" s="3" t="s">
        <v>20</v>
      </c>
      <c r="B26" s="67">
        <f t="shared" si="2"/>
        <v>860</v>
      </c>
      <c r="C26" s="67">
        <v>633</v>
      </c>
      <c r="D26" s="67">
        <v>159</v>
      </c>
      <c r="E26" s="67">
        <v>68</v>
      </c>
      <c r="F26" s="67">
        <v>764</v>
      </c>
      <c r="G26" s="67">
        <v>57</v>
      </c>
      <c r="H26" s="67">
        <v>12</v>
      </c>
      <c r="I26" s="67">
        <v>5</v>
      </c>
      <c r="J26" s="67">
        <v>22</v>
      </c>
      <c r="K26" s="102">
        <v>564</v>
      </c>
      <c r="L26" s="9">
        <v>421</v>
      </c>
      <c r="M26" s="9">
        <v>101</v>
      </c>
      <c r="N26" s="9">
        <v>42</v>
      </c>
      <c r="O26" s="9">
        <v>499</v>
      </c>
      <c r="P26" s="9">
        <v>27</v>
      </c>
      <c r="Q26" s="9">
        <v>18</v>
      </c>
      <c r="R26" s="9">
        <v>1</v>
      </c>
      <c r="S26" s="9">
        <v>19</v>
      </c>
      <c r="T26" s="102">
        <v>603</v>
      </c>
      <c r="U26" s="9">
        <v>438</v>
      </c>
      <c r="V26" s="9">
        <v>115</v>
      </c>
      <c r="W26" s="9">
        <v>50</v>
      </c>
      <c r="X26" s="9">
        <v>513</v>
      </c>
      <c r="Y26" s="9">
        <v>31</v>
      </c>
      <c r="Z26" s="9">
        <v>32</v>
      </c>
      <c r="AA26" s="9">
        <v>4</v>
      </c>
      <c r="AB26" s="9">
        <v>23</v>
      </c>
      <c r="AC26" s="104">
        <v>1060</v>
      </c>
      <c r="AD26" s="9">
        <v>772</v>
      </c>
      <c r="AE26" s="9">
        <v>229</v>
      </c>
      <c r="AF26" s="9">
        <v>59</v>
      </c>
      <c r="AG26" s="9">
        <v>890</v>
      </c>
      <c r="AH26" s="9">
        <v>57</v>
      </c>
      <c r="AI26" s="9">
        <v>63</v>
      </c>
      <c r="AJ26" s="9">
        <v>7</v>
      </c>
      <c r="AK26" s="9">
        <v>43</v>
      </c>
      <c r="AL26" s="104">
        <f t="shared" si="1"/>
        <v>1271</v>
      </c>
      <c r="AM26" s="9">
        <v>947</v>
      </c>
      <c r="AN26" s="9">
        <v>242</v>
      </c>
      <c r="AO26" s="9">
        <v>82</v>
      </c>
      <c r="AP26" s="9">
        <v>1005</v>
      </c>
      <c r="AQ26" s="9">
        <v>76</v>
      </c>
      <c r="AR26" s="9">
        <v>84</v>
      </c>
      <c r="AS26" s="9">
        <v>3</v>
      </c>
      <c r="AT26" s="9">
        <v>103</v>
      </c>
    </row>
    <row r="27" spans="1:46">
      <c r="A27" s="3" t="s">
        <v>111</v>
      </c>
      <c r="B27" s="67">
        <f t="shared" si="2"/>
        <v>557</v>
      </c>
      <c r="C27" s="67">
        <v>383</v>
      </c>
      <c r="D27" s="67">
        <v>111</v>
      </c>
      <c r="E27" s="67">
        <v>63</v>
      </c>
      <c r="F27" s="67">
        <v>450</v>
      </c>
      <c r="G27" s="67">
        <v>73</v>
      </c>
      <c r="H27" s="67">
        <v>4</v>
      </c>
      <c r="I27" s="67">
        <v>2</v>
      </c>
      <c r="J27" s="67">
        <v>28</v>
      </c>
      <c r="K27" s="102">
        <v>683</v>
      </c>
      <c r="L27" s="9">
        <v>435</v>
      </c>
      <c r="M27" s="9">
        <v>149</v>
      </c>
      <c r="N27" s="9">
        <v>99</v>
      </c>
      <c r="O27" s="9">
        <v>587</v>
      </c>
      <c r="P27" s="9">
        <v>26</v>
      </c>
      <c r="Q27" s="9">
        <v>5</v>
      </c>
      <c r="R27" s="9">
        <v>1</v>
      </c>
      <c r="S27" s="9">
        <v>64</v>
      </c>
      <c r="T27" s="102">
        <v>818</v>
      </c>
      <c r="U27" s="9">
        <v>552</v>
      </c>
      <c r="V27" s="9">
        <v>149</v>
      </c>
      <c r="W27" s="9">
        <v>117</v>
      </c>
      <c r="X27" s="9">
        <v>750</v>
      </c>
      <c r="Y27" s="9">
        <v>23</v>
      </c>
      <c r="Z27" s="9">
        <v>21</v>
      </c>
      <c r="AA27" s="9" t="s">
        <v>16</v>
      </c>
      <c r="AB27" s="9">
        <v>24</v>
      </c>
      <c r="AC27" s="104">
        <v>1891</v>
      </c>
      <c r="AD27" s="9">
        <v>1139</v>
      </c>
      <c r="AE27" s="9">
        <v>559</v>
      </c>
      <c r="AF27" s="9">
        <v>193</v>
      </c>
      <c r="AG27" s="9">
        <v>1793</v>
      </c>
      <c r="AH27" s="9">
        <v>30</v>
      </c>
      <c r="AI27" s="9">
        <v>22</v>
      </c>
      <c r="AJ27" s="9"/>
      <c r="AK27" s="9">
        <v>46</v>
      </c>
      <c r="AL27" s="104">
        <f t="shared" si="1"/>
        <v>2074</v>
      </c>
      <c r="AM27" s="9">
        <v>1501</v>
      </c>
      <c r="AN27" s="9">
        <v>409</v>
      </c>
      <c r="AO27" s="9">
        <v>164</v>
      </c>
      <c r="AP27" s="9">
        <v>1704</v>
      </c>
      <c r="AQ27" s="9">
        <v>229</v>
      </c>
      <c r="AR27" s="9">
        <v>77</v>
      </c>
      <c r="AS27" s="9">
        <v>0</v>
      </c>
      <c r="AT27" s="9">
        <v>64</v>
      </c>
    </row>
    <row r="28" spans="1:46">
      <c r="A28" s="3" t="s">
        <v>112</v>
      </c>
      <c r="B28" s="67">
        <f t="shared" si="2"/>
        <v>3230</v>
      </c>
      <c r="C28" s="67">
        <v>2034</v>
      </c>
      <c r="D28" s="67">
        <v>779</v>
      </c>
      <c r="E28" s="67">
        <v>417</v>
      </c>
      <c r="F28" s="67">
        <v>3025</v>
      </c>
      <c r="G28" s="67">
        <v>49</v>
      </c>
      <c r="H28" s="67">
        <v>112</v>
      </c>
      <c r="I28" s="67">
        <v>4</v>
      </c>
      <c r="J28" s="67">
        <v>40</v>
      </c>
      <c r="K28" s="102">
        <v>3826</v>
      </c>
      <c r="L28" s="9">
        <v>2528</v>
      </c>
      <c r="M28" s="9">
        <v>841</v>
      </c>
      <c r="N28" s="9">
        <v>335</v>
      </c>
      <c r="O28" s="9">
        <v>3483</v>
      </c>
      <c r="P28" s="9">
        <v>92</v>
      </c>
      <c r="Q28" s="9">
        <v>155</v>
      </c>
      <c r="R28" s="9">
        <v>4</v>
      </c>
      <c r="S28" s="9">
        <v>34</v>
      </c>
      <c r="T28" s="102">
        <v>3823</v>
      </c>
      <c r="U28" s="9">
        <v>2677</v>
      </c>
      <c r="V28" s="9">
        <v>700</v>
      </c>
      <c r="W28" s="9">
        <v>446</v>
      </c>
      <c r="X28" s="9">
        <v>3674</v>
      </c>
      <c r="Y28" s="9">
        <v>39</v>
      </c>
      <c r="Z28" s="9">
        <v>88</v>
      </c>
      <c r="AA28" s="9">
        <v>3</v>
      </c>
      <c r="AB28" s="9">
        <v>19</v>
      </c>
      <c r="AC28" s="104">
        <v>6785</v>
      </c>
      <c r="AD28" s="9">
        <v>4546</v>
      </c>
      <c r="AE28" s="9">
        <v>1660</v>
      </c>
      <c r="AF28" s="9">
        <v>579</v>
      </c>
      <c r="AG28" s="9">
        <v>6284</v>
      </c>
      <c r="AH28" s="9">
        <v>128</v>
      </c>
      <c r="AI28" s="9">
        <v>269</v>
      </c>
      <c r="AJ28" s="9">
        <v>5</v>
      </c>
      <c r="AK28" s="9">
        <v>99</v>
      </c>
      <c r="AL28" s="104">
        <f t="shared" si="1"/>
        <v>7620</v>
      </c>
      <c r="AM28" s="9">
        <v>5505</v>
      </c>
      <c r="AN28" s="9">
        <v>1601</v>
      </c>
      <c r="AO28" s="9">
        <v>514</v>
      </c>
      <c r="AP28" s="9">
        <v>7393</v>
      </c>
      <c r="AQ28" s="9">
        <v>60</v>
      </c>
      <c r="AR28" s="9">
        <v>99</v>
      </c>
      <c r="AS28" s="9">
        <v>1</v>
      </c>
      <c r="AT28" s="9">
        <v>67</v>
      </c>
    </row>
    <row r="29" spans="1:46">
      <c r="A29" s="31" t="s">
        <v>21</v>
      </c>
      <c r="B29" s="68">
        <f t="shared" si="2"/>
        <v>435</v>
      </c>
      <c r="C29" s="68">
        <v>277</v>
      </c>
      <c r="D29" s="68">
        <v>86</v>
      </c>
      <c r="E29" s="68">
        <v>72</v>
      </c>
      <c r="F29" s="68">
        <v>412</v>
      </c>
      <c r="G29" s="68">
        <v>7</v>
      </c>
      <c r="H29" s="68">
        <v>13</v>
      </c>
      <c r="I29" s="68" t="s">
        <v>16</v>
      </c>
      <c r="J29" s="68">
        <v>3</v>
      </c>
      <c r="K29" s="103">
        <v>398</v>
      </c>
      <c r="L29" s="69">
        <v>57</v>
      </c>
      <c r="M29" s="69">
        <v>34</v>
      </c>
      <c r="N29" s="69">
        <v>16</v>
      </c>
      <c r="O29" s="69">
        <v>78</v>
      </c>
      <c r="P29" s="69">
        <v>14</v>
      </c>
      <c r="Q29" s="69">
        <v>9</v>
      </c>
      <c r="R29" s="69" t="s">
        <v>16</v>
      </c>
      <c r="S29" s="69" t="s">
        <v>16</v>
      </c>
      <c r="T29" s="103">
        <v>650</v>
      </c>
      <c r="U29" s="69">
        <v>539</v>
      </c>
      <c r="V29" s="69">
        <v>49</v>
      </c>
      <c r="W29" s="69">
        <v>62</v>
      </c>
      <c r="X29" s="69">
        <v>597</v>
      </c>
      <c r="Y29" s="69">
        <v>20</v>
      </c>
      <c r="Z29" s="69">
        <v>2</v>
      </c>
      <c r="AA29" s="69" t="s">
        <v>16</v>
      </c>
      <c r="AB29" s="69">
        <v>31</v>
      </c>
      <c r="AC29" s="106">
        <v>1740</v>
      </c>
      <c r="AD29" s="69">
        <v>1280</v>
      </c>
      <c r="AE29" s="69">
        <v>322</v>
      </c>
      <c r="AF29" s="69">
        <v>138</v>
      </c>
      <c r="AG29" s="69">
        <v>1522</v>
      </c>
      <c r="AH29" s="69">
        <v>74</v>
      </c>
      <c r="AI29" s="69">
        <v>57</v>
      </c>
      <c r="AJ29" s="69">
        <v>2</v>
      </c>
      <c r="AK29" s="69">
        <v>85</v>
      </c>
      <c r="AL29" s="106">
        <f t="shared" si="1"/>
        <v>1822</v>
      </c>
      <c r="AM29" s="69">
        <v>1138</v>
      </c>
      <c r="AN29" s="69">
        <v>542</v>
      </c>
      <c r="AO29" s="69">
        <v>142</v>
      </c>
      <c r="AP29" s="69">
        <v>1608</v>
      </c>
      <c r="AQ29" s="69">
        <v>28</v>
      </c>
      <c r="AR29" s="69">
        <v>56</v>
      </c>
      <c r="AS29" s="69">
        <v>2</v>
      </c>
      <c r="AT29" s="69">
        <v>128</v>
      </c>
    </row>
    <row r="30" spans="1:46">
      <c r="A30" s="198" t="s">
        <v>113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</row>
  </sheetData>
  <mergeCells count="30">
    <mergeCell ref="AQ1:AT1"/>
    <mergeCell ref="A30:R30"/>
    <mergeCell ref="T5:AB5"/>
    <mergeCell ref="T6:T8"/>
    <mergeCell ref="U6:AB6"/>
    <mergeCell ref="U7:W7"/>
    <mergeCell ref="X7:AB7"/>
    <mergeCell ref="K5:S5"/>
    <mergeCell ref="K6:K8"/>
    <mergeCell ref="L6:S6"/>
    <mergeCell ref="L7:N7"/>
    <mergeCell ref="O7:S7"/>
    <mergeCell ref="B6:B8"/>
    <mergeCell ref="C6:J6"/>
    <mergeCell ref="C7:E7"/>
    <mergeCell ref="AP2:AT2"/>
    <mergeCell ref="F7:J7"/>
    <mergeCell ref="B5:J5"/>
    <mergeCell ref="A3:AT3"/>
    <mergeCell ref="AL5:AT5"/>
    <mergeCell ref="AL6:AL8"/>
    <mergeCell ref="AM6:AT6"/>
    <mergeCell ref="AM7:AO7"/>
    <mergeCell ref="AP7:AT7"/>
    <mergeCell ref="A5:A8"/>
    <mergeCell ref="AC5:AK5"/>
    <mergeCell ref="AC6:AC8"/>
    <mergeCell ref="AD6:AK6"/>
    <mergeCell ref="AD7:AF7"/>
    <mergeCell ref="AG7:AK7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108" workbookViewId="0">
      <selection activeCell="A110" sqref="A110:A111"/>
    </sheetView>
  </sheetViews>
  <sheetFormatPr defaultRowHeight="11.25"/>
  <cols>
    <col min="1" max="1" width="22.140625" style="17" customWidth="1"/>
    <col min="2" max="7" width="6.7109375" style="17" customWidth="1"/>
    <col min="8" max="8" width="7.7109375" style="17" customWidth="1"/>
    <col min="9" max="10" width="6.7109375" style="17" customWidth="1"/>
    <col min="11" max="11" width="6.5703125" style="17" customWidth="1"/>
    <col min="12" max="14" width="6.7109375" style="17" customWidth="1"/>
    <col min="15" max="15" width="7" style="17" bestFit="1" customWidth="1"/>
    <col min="16" max="16384" width="9.140625" style="17"/>
  </cols>
  <sheetData>
    <row r="1" spans="1:16">
      <c r="K1" s="3"/>
      <c r="L1" s="185" t="s">
        <v>140</v>
      </c>
      <c r="M1" s="185"/>
      <c r="N1" s="185"/>
      <c r="O1" s="185"/>
    </row>
    <row r="2" spans="1:16">
      <c r="K2" s="3"/>
      <c r="L2" s="185" t="s">
        <v>142</v>
      </c>
      <c r="M2" s="185"/>
      <c r="N2" s="185"/>
      <c r="O2" s="185"/>
    </row>
    <row r="3" spans="1:16" ht="12.75">
      <c r="A3" s="200" t="s">
        <v>87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>
      <c r="A4" s="15"/>
      <c r="B4" s="16"/>
      <c r="C4" s="16"/>
      <c r="D4" s="16"/>
      <c r="O4" s="18" t="s">
        <v>88</v>
      </c>
      <c r="P4" s="111"/>
    </row>
    <row r="5" spans="1:16">
      <c r="A5" s="201"/>
      <c r="B5" s="186" t="s">
        <v>123</v>
      </c>
      <c r="C5" s="186"/>
      <c r="D5" s="186"/>
      <c r="E5" s="186"/>
      <c r="F5" s="186"/>
      <c r="G5" s="186"/>
      <c r="H5" s="186"/>
      <c r="I5" s="186" t="s">
        <v>125</v>
      </c>
      <c r="J5" s="186"/>
      <c r="K5" s="186"/>
      <c r="L5" s="186"/>
      <c r="M5" s="186"/>
      <c r="N5" s="186"/>
      <c r="O5" s="187"/>
      <c r="P5" s="111"/>
    </row>
    <row r="6" spans="1:16" ht="22.5">
      <c r="A6" s="201"/>
      <c r="B6" s="98" t="s">
        <v>89</v>
      </c>
      <c r="C6" s="19" t="s">
        <v>90</v>
      </c>
      <c r="D6" s="20" t="s">
        <v>91</v>
      </c>
      <c r="E6" s="20" t="s">
        <v>92</v>
      </c>
      <c r="F6" s="20" t="s">
        <v>93</v>
      </c>
      <c r="G6" s="20" t="s">
        <v>94</v>
      </c>
      <c r="H6" s="20" t="s">
        <v>95</v>
      </c>
      <c r="I6" s="98" t="s">
        <v>89</v>
      </c>
      <c r="J6" s="19" t="s">
        <v>90</v>
      </c>
      <c r="K6" s="20" t="s">
        <v>91</v>
      </c>
      <c r="L6" s="20" t="s">
        <v>92</v>
      </c>
      <c r="M6" s="20" t="s">
        <v>93</v>
      </c>
      <c r="N6" s="20" t="s">
        <v>94</v>
      </c>
      <c r="O6" s="72" t="s">
        <v>95</v>
      </c>
      <c r="P6" s="111"/>
    </row>
    <row r="7" spans="1:16">
      <c r="A7" s="51" t="s">
        <v>4</v>
      </c>
      <c r="B7" s="70">
        <v>206</v>
      </c>
      <c r="C7" s="70">
        <v>122</v>
      </c>
      <c r="D7" s="70">
        <v>369</v>
      </c>
      <c r="E7" s="70">
        <v>444</v>
      </c>
      <c r="F7" s="70">
        <v>411</v>
      </c>
      <c r="G7" s="70">
        <v>355</v>
      </c>
      <c r="H7" s="70">
        <v>363</v>
      </c>
      <c r="I7" s="9">
        <v>3098</v>
      </c>
      <c r="J7" s="9">
        <v>1225</v>
      </c>
      <c r="K7" s="9">
        <v>3919</v>
      </c>
      <c r="L7" s="9">
        <v>3753</v>
      </c>
      <c r="M7" s="9">
        <v>2504</v>
      </c>
      <c r="N7" s="9">
        <v>1928</v>
      </c>
      <c r="O7" s="9">
        <v>1669</v>
      </c>
      <c r="P7" s="111"/>
    </row>
    <row r="8" spans="1:16">
      <c r="A8" s="17" t="s">
        <v>5</v>
      </c>
      <c r="B8" s="70">
        <v>8</v>
      </c>
      <c r="C8" s="70">
        <v>7</v>
      </c>
      <c r="D8" s="70">
        <v>19</v>
      </c>
      <c r="E8" s="70">
        <v>22</v>
      </c>
      <c r="F8" s="70">
        <v>20</v>
      </c>
      <c r="G8" s="70">
        <v>21</v>
      </c>
      <c r="H8" s="70">
        <v>13</v>
      </c>
      <c r="I8" s="70">
        <v>217</v>
      </c>
      <c r="J8" s="70">
        <v>70</v>
      </c>
      <c r="K8" s="70">
        <v>226</v>
      </c>
      <c r="L8" s="70">
        <v>252</v>
      </c>
      <c r="M8" s="70">
        <v>161</v>
      </c>
      <c r="N8" s="70">
        <v>118</v>
      </c>
      <c r="O8" s="70">
        <v>106</v>
      </c>
      <c r="P8" s="111"/>
    </row>
    <row r="9" spans="1:16">
      <c r="A9" s="17" t="s">
        <v>6</v>
      </c>
      <c r="B9" s="70">
        <v>5</v>
      </c>
      <c r="C9" s="70">
        <v>2</v>
      </c>
      <c r="D9" s="70">
        <v>13</v>
      </c>
      <c r="E9" s="70">
        <v>16</v>
      </c>
      <c r="F9" s="70">
        <v>19</v>
      </c>
      <c r="G9" s="70">
        <v>24</v>
      </c>
      <c r="H9" s="70">
        <v>16</v>
      </c>
      <c r="I9" s="70">
        <v>123</v>
      </c>
      <c r="J9" s="70">
        <v>49</v>
      </c>
      <c r="K9" s="70">
        <v>162</v>
      </c>
      <c r="L9" s="70">
        <v>158</v>
      </c>
      <c r="M9" s="70">
        <v>127</v>
      </c>
      <c r="N9" s="70">
        <v>92</v>
      </c>
      <c r="O9" s="70">
        <v>80</v>
      </c>
      <c r="P9" s="111"/>
    </row>
    <row r="10" spans="1:16">
      <c r="A10" s="17" t="s">
        <v>7</v>
      </c>
      <c r="B10" s="70">
        <v>43</v>
      </c>
      <c r="C10" s="70">
        <v>17</v>
      </c>
      <c r="D10" s="70">
        <v>76</v>
      </c>
      <c r="E10" s="70">
        <v>97</v>
      </c>
      <c r="F10" s="70">
        <v>87</v>
      </c>
      <c r="G10" s="70">
        <v>69</v>
      </c>
      <c r="H10" s="70">
        <v>74</v>
      </c>
      <c r="I10" s="70">
        <v>658</v>
      </c>
      <c r="J10" s="70">
        <v>214</v>
      </c>
      <c r="K10" s="70">
        <v>682</v>
      </c>
      <c r="L10" s="70">
        <v>649</v>
      </c>
      <c r="M10" s="70">
        <v>444</v>
      </c>
      <c r="N10" s="70">
        <v>319</v>
      </c>
      <c r="O10" s="70">
        <v>265</v>
      </c>
    </row>
    <row r="11" spans="1:16">
      <c r="A11" s="17" t="s">
        <v>8</v>
      </c>
      <c r="B11" s="70">
        <v>8</v>
      </c>
      <c r="C11" s="70">
        <v>5</v>
      </c>
      <c r="D11" s="70">
        <v>9</v>
      </c>
      <c r="E11" s="70">
        <v>13</v>
      </c>
      <c r="F11" s="70">
        <v>14</v>
      </c>
      <c r="G11" s="70">
        <v>10</v>
      </c>
      <c r="H11" s="70">
        <v>6</v>
      </c>
      <c r="I11" s="70">
        <v>73</v>
      </c>
      <c r="J11" s="70">
        <v>14</v>
      </c>
      <c r="K11" s="70">
        <v>71</v>
      </c>
      <c r="L11" s="70">
        <v>73</v>
      </c>
      <c r="M11" s="70">
        <v>60</v>
      </c>
      <c r="N11" s="70">
        <v>38</v>
      </c>
      <c r="O11" s="70">
        <v>25</v>
      </c>
    </row>
    <row r="12" spans="1:16">
      <c r="A12" s="17" t="s">
        <v>9</v>
      </c>
      <c r="B12" s="70">
        <v>5</v>
      </c>
      <c r="C12" s="70">
        <v>1</v>
      </c>
      <c r="D12" s="70">
        <v>9</v>
      </c>
      <c r="E12" s="70">
        <v>15</v>
      </c>
      <c r="F12" s="70">
        <v>9</v>
      </c>
      <c r="G12" s="70">
        <v>8</v>
      </c>
      <c r="H12" s="70">
        <v>55</v>
      </c>
      <c r="I12" s="70">
        <v>71</v>
      </c>
      <c r="J12" s="70">
        <v>28</v>
      </c>
      <c r="K12" s="70">
        <v>83</v>
      </c>
      <c r="L12" s="70">
        <v>99</v>
      </c>
      <c r="M12" s="70">
        <v>54</v>
      </c>
      <c r="N12" s="70">
        <v>49</v>
      </c>
      <c r="O12" s="70">
        <v>63</v>
      </c>
    </row>
    <row r="13" spans="1:16">
      <c r="A13" s="17" t="s">
        <v>10</v>
      </c>
      <c r="B13" s="70">
        <v>22</v>
      </c>
      <c r="C13" s="70">
        <v>13</v>
      </c>
      <c r="D13" s="70">
        <v>43</v>
      </c>
      <c r="E13" s="70">
        <v>47</v>
      </c>
      <c r="F13" s="70">
        <v>33</v>
      </c>
      <c r="G13" s="70">
        <v>43</v>
      </c>
      <c r="H13" s="70">
        <v>21</v>
      </c>
      <c r="I13" s="70">
        <v>284</v>
      </c>
      <c r="J13" s="70">
        <v>140</v>
      </c>
      <c r="K13" s="70">
        <v>488</v>
      </c>
      <c r="L13" s="70">
        <v>406</v>
      </c>
      <c r="M13" s="70">
        <v>317</v>
      </c>
      <c r="N13" s="70">
        <v>182</v>
      </c>
      <c r="O13" s="70">
        <v>144</v>
      </c>
    </row>
    <row r="14" spans="1:16">
      <c r="A14" s="17" t="s">
        <v>11</v>
      </c>
      <c r="B14" s="70">
        <v>12</v>
      </c>
      <c r="C14" s="70">
        <v>11</v>
      </c>
      <c r="D14" s="70">
        <v>31</v>
      </c>
      <c r="E14" s="70">
        <v>32</v>
      </c>
      <c r="F14" s="70">
        <v>31</v>
      </c>
      <c r="G14" s="70">
        <v>18</v>
      </c>
      <c r="H14" s="70">
        <v>26</v>
      </c>
      <c r="I14" s="70">
        <v>81</v>
      </c>
      <c r="J14" s="70">
        <v>18</v>
      </c>
      <c r="K14" s="70">
        <v>104</v>
      </c>
      <c r="L14" s="70">
        <v>103</v>
      </c>
      <c r="M14" s="70">
        <v>89</v>
      </c>
      <c r="N14" s="70">
        <v>85</v>
      </c>
      <c r="O14" s="70">
        <v>51</v>
      </c>
    </row>
    <row r="15" spans="1:16">
      <c r="A15" s="17" t="s">
        <v>12</v>
      </c>
      <c r="B15" s="70">
        <v>4</v>
      </c>
      <c r="C15" s="70">
        <v>6</v>
      </c>
      <c r="D15" s="70">
        <v>8</v>
      </c>
      <c r="E15" s="70">
        <v>18</v>
      </c>
      <c r="F15" s="70">
        <v>22</v>
      </c>
      <c r="G15" s="70">
        <v>13</v>
      </c>
      <c r="H15" s="70">
        <v>18</v>
      </c>
      <c r="I15" s="70">
        <v>54</v>
      </c>
      <c r="J15" s="70">
        <v>25</v>
      </c>
      <c r="K15" s="70">
        <v>82</v>
      </c>
      <c r="L15" s="70">
        <v>132</v>
      </c>
      <c r="M15" s="70">
        <v>82</v>
      </c>
      <c r="N15" s="70">
        <v>65</v>
      </c>
      <c r="O15" s="70">
        <v>52</v>
      </c>
    </row>
    <row r="16" spans="1:16">
      <c r="A16" s="17" t="s">
        <v>13</v>
      </c>
      <c r="B16" s="70">
        <v>12</v>
      </c>
      <c r="C16" s="70">
        <v>5</v>
      </c>
      <c r="D16" s="70">
        <v>20</v>
      </c>
      <c r="E16" s="70">
        <v>28</v>
      </c>
      <c r="F16" s="70">
        <v>17</v>
      </c>
      <c r="G16" s="70">
        <v>24</v>
      </c>
      <c r="H16" s="70">
        <v>19</v>
      </c>
      <c r="I16" s="70">
        <v>105</v>
      </c>
      <c r="J16" s="70">
        <v>27</v>
      </c>
      <c r="K16" s="70">
        <v>134</v>
      </c>
      <c r="L16" s="70">
        <v>117</v>
      </c>
      <c r="M16" s="70">
        <v>81</v>
      </c>
      <c r="N16" s="70">
        <v>64</v>
      </c>
      <c r="O16" s="70">
        <v>47</v>
      </c>
    </row>
    <row r="17" spans="1:16">
      <c r="A17" s="17" t="s">
        <v>14</v>
      </c>
      <c r="B17" s="70">
        <v>6</v>
      </c>
      <c r="C17" s="70">
        <v>7</v>
      </c>
      <c r="D17" s="70">
        <v>13</v>
      </c>
      <c r="E17" s="70">
        <v>16</v>
      </c>
      <c r="F17" s="70">
        <v>17</v>
      </c>
      <c r="G17" s="70">
        <v>12</v>
      </c>
      <c r="H17" s="70">
        <v>4</v>
      </c>
      <c r="I17" s="70">
        <v>38</v>
      </c>
      <c r="J17" s="70">
        <v>42</v>
      </c>
      <c r="K17" s="70">
        <v>95</v>
      </c>
      <c r="L17" s="70">
        <v>92</v>
      </c>
      <c r="M17" s="70">
        <v>62</v>
      </c>
      <c r="N17" s="70">
        <v>39</v>
      </c>
      <c r="O17" s="70">
        <v>27</v>
      </c>
    </row>
    <row r="18" spans="1:16">
      <c r="A18" s="17" t="s">
        <v>17</v>
      </c>
      <c r="B18" s="70">
        <v>1</v>
      </c>
      <c r="C18" s="70">
        <v>1</v>
      </c>
      <c r="D18" s="70">
        <v>9</v>
      </c>
      <c r="E18" s="70">
        <v>17</v>
      </c>
      <c r="F18" s="70">
        <v>12</v>
      </c>
      <c r="G18" s="70">
        <v>11</v>
      </c>
      <c r="H18" s="70">
        <v>12</v>
      </c>
      <c r="I18" s="70">
        <v>147</v>
      </c>
      <c r="J18" s="70">
        <v>62</v>
      </c>
      <c r="K18" s="70">
        <v>252</v>
      </c>
      <c r="L18" s="70">
        <v>238</v>
      </c>
      <c r="M18" s="70">
        <v>144</v>
      </c>
      <c r="N18" s="70">
        <v>122</v>
      </c>
      <c r="O18" s="70">
        <v>125</v>
      </c>
    </row>
    <row r="19" spans="1:16">
      <c r="A19" s="17" t="s">
        <v>18</v>
      </c>
      <c r="B19" s="70">
        <v>4</v>
      </c>
      <c r="C19" s="70">
        <v>0</v>
      </c>
      <c r="D19" s="70">
        <v>6</v>
      </c>
      <c r="E19" s="70">
        <v>9</v>
      </c>
      <c r="F19" s="70">
        <v>12</v>
      </c>
      <c r="G19" s="70">
        <v>6</v>
      </c>
      <c r="H19" s="70">
        <v>3</v>
      </c>
      <c r="I19" s="70">
        <v>62</v>
      </c>
      <c r="J19" s="70">
        <v>32</v>
      </c>
      <c r="K19" s="70">
        <v>73</v>
      </c>
      <c r="L19" s="70">
        <v>97</v>
      </c>
      <c r="M19" s="70">
        <v>65</v>
      </c>
      <c r="N19" s="70">
        <v>54</v>
      </c>
      <c r="O19" s="70">
        <v>36</v>
      </c>
    </row>
    <row r="20" spans="1:16">
      <c r="A20" s="17" t="s">
        <v>19</v>
      </c>
      <c r="B20" s="70">
        <v>46</v>
      </c>
      <c r="C20" s="70">
        <v>25</v>
      </c>
      <c r="D20" s="70">
        <v>56</v>
      </c>
      <c r="E20" s="70">
        <v>50</v>
      </c>
      <c r="F20" s="70">
        <v>63</v>
      </c>
      <c r="G20" s="70">
        <v>48</v>
      </c>
      <c r="H20" s="70">
        <v>31</v>
      </c>
      <c r="I20" s="70">
        <v>166</v>
      </c>
      <c r="J20" s="70">
        <v>53</v>
      </c>
      <c r="K20" s="70">
        <v>136</v>
      </c>
      <c r="L20" s="70">
        <v>143</v>
      </c>
      <c r="M20" s="70">
        <v>88</v>
      </c>
      <c r="N20" s="70">
        <v>85</v>
      </c>
      <c r="O20" s="70">
        <v>72</v>
      </c>
    </row>
    <row r="21" spans="1:16">
      <c r="A21" s="17" t="s">
        <v>20</v>
      </c>
      <c r="B21" s="70">
        <v>16</v>
      </c>
      <c r="C21" s="70">
        <v>9</v>
      </c>
      <c r="D21" s="70">
        <v>22</v>
      </c>
      <c r="E21" s="70">
        <v>34</v>
      </c>
      <c r="F21" s="70">
        <v>24</v>
      </c>
      <c r="G21" s="70">
        <v>17</v>
      </c>
      <c r="H21" s="70">
        <v>24</v>
      </c>
      <c r="I21" s="70">
        <v>213</v>
      </c>
      <c r="J21" s="70">
        <v>64</v>
      </c>
      <c r="K21" s="70">
        <v>183</v>
      </c>
      <c r="L21" s="70">
        <v>209</v>
      </c>
      <c r="M21" s="70">
        <v>190</v>
      </c>
      <c r="N21" s="70">
        <v>156</v>
      </c>
      <c r="O21" s="70">
        <v>140</v>
      </c>
    </row>
    <row r="22" spans="1:16">
      <c r="A22" s="17" t="s">
        <v>111</v>
      </c>
      <c r="B22" s="70">
        <v>3</v>
      </c>
      <c r="C22" s="70">
        <v>4</v>
      </c>
      <c r="D22" s="70">
        <v>7</v>
      </c>
      <c r="E22" s="70">
        <v>6</v>
      </c>
      <c r="F22" s="70">
        <v>4</v>
      </c>
      <c r="G22" s="70">
        <v>5</v>
      </c>
      <c r="H22" s="70">
        <v>6</v>
      </c>
      <c r="I22" s="70">
        <v>93</v>
      </c>
      <c r="J22" s="70">
        <v>38</v>
      </c>
      <c r="K22" s="70">
        <v>136</v>
      </c>
      <c r="L22" s="70">
        <v>141</v>
      </c>
      <c r="M22" s="70">
        <v>70</v>
      </c>
      <c r="N22" s="70">
        <v>60</v>
      </c>
      <c r="O22" s="70">
        <v>57</v>
      </c>
    </row>
    <row r="23" spans="1:16">
      <c r="A23" s="17" t="s">
        <v>112</v>
      </c>
      <c r="B23" s="70">
        <v>6</v>
      </c>
      <c r="C23" s="70">
        <v>3</v>
      </c>
      <c r="D23" s="70">
        <v>15</v>
      </c>
      <c r="E23" s="70">
        <v>15</v>
      </c>
      <c r="F23" s="70">
        <v>14</v>
      </c>
      <c r="G23" s="70">
        <v>12</v>
      </c>
      <c r="H23" s="70">
        <v>19</v>
      </c>
      <c r="I23" s="70">
        <v>622</v>
      </c>
      <c r="J23" s="70">
        <v>294</v>
      </c>
      <c r="K23" s="70">
        <v>919</v>
      </c>
      <c r="L23" s="70">
        <v>765</v>
      </c>
      <c r="M23" s="70">
        <v>429</v>
      </c>
      <c r="N23" s="70">
        <v>367</v>
      </c>
      <c r="O23" s="70">
        <v>363</v>
      </c>
    </row>
    <row r="24" spans="1:16">
      <c r="A24" s="52" t="s">
        <v>21</v>
      </c>
      <c r="B24" s="71">
        <v>5</v>
      </c>
      <c r="C24" s="71">
        <v>6</v>
      </c>
      <c r="D24" s="71">
        <v>13</v>
      </c>
      <c r="E24" s="71">
        <v>9</v>
      </c>
      <c r="F24" s="71">
        <v>13</v>
      </c>
      <c r="G24" s="71">
        <v>14</v>
      </c>
      <c r="H24" s="71">
        <v>16</v>
      </c>
      <c r="I24" s="71">
        <v>91</v>
      </c>
      <c r="J24" s="71">
        <v>55</v>
      </c>
      <c r="K24" s="71">
        <v>93</v>
      </c>
      <c r="L24" s="71">
        <v>79</v>
      </c>
      <c r="M24" s="71">
        <v>41</v>
      </c>
      <c r="N24" s="71">
        <v>33</v>
      </c>
      <c r="O24" s="71">
        <v>16</v>
      </c>
    </row>
    <row r="25" spans="1:16">
      <c r="A25" s="2" t="s">
        <v>113</v>
      </c>
    </row>
    <row r="26" spans="1:16">
      <c r="I26" s="112"/>
      <c r="J26" s="112"/>
      <c r="K26" s="111"/>
      <c r="L26" s="111"/>
      <c r="M26" s="111"/>
      <c r="N26" s="111"/>
      <c r="O26" s="111"/>
      <c r="P26" s="111"/>
    </row>
    <row r="27" spans="1:16" ht="12.75">
      <c r="A27" s="200" t="s">
        <v>119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111"/>
    </row>
    <row r="28" spans="1:16">
      <c r="A28" s="15"/>
      <c r="B28" s="16"/>
      <c r="C28" s="16"/>
      <c r="D28" s="16"/>
      <c r="O28" s="18" t="s">
        <v>88</v>
      </c>
      <c r="P28" s="111"/>
    </row>
    <row r="29" spans="1:16" ht="15" customHeight="1">
      <c r="A29" s="201"/>
      <c r="B29" s="186" t="s">
        <v>123</v>
      </c>
      <c r="C29" s="186"/>
      <c r="D29" s="186"/>
      <c r="E29" s="186"/>
      <c r="F29" s="186"/>
      <c r="G29" s="186"/>
      <c r="H29" s="186"/>
      <c r="I29" s="186" t="s">
        <v>125</v>
      </c>
      <c r="J29" s="186"/>
      <c r="K29" s="186"/>
      <c r="L29" s="186"/>
      <c r="M29" s="186"/>
      <c r="N29" s="186"/>
      <c r="O29" s="187"/>
      <c r="P29" s="111"/>
    </row>
    <row r="30" spans="1:16" ht="22.5">
      <c r="A30" s="201"/>
      <c r="B30" s="98" t="s">
        <v>89</v>
      </c>
      <c r="C30" s="19" t="s">
        <v>90</v>
      </c>
      <c r="D30" s="20" t="s">
        <v>91</v>
      </c>
      <c r="E30" s="20" t="s">
        <v>92</v>
      </c>
      <c r="F30" s="20" t="s">
        <v>93</v>
      </c>
      <c r="G30" s="20" t="s">
        <v>94</v>
      </c>
      <c r="H30" s="20" t="s">
        <v>95</v>
      </c>
      <c r="I30" s="98" t="s">
        <v>89</v>
      </c>
      <c r="J30" s="19" t="s">
        <v>90</v>
      </c>
      <c r="K30" s="20" t="s">
        <v>91</v>
      </c>
      <c r="L30" s="20" t="s">
        <v>92</v>
      </c>
      <c r="M30" s="20" t="s">
        <v>93</v>
      </c>
      <c r="N30" s="20" t="s">
        <v>94</v>
      </c>
      <c r="O30" s="72" t="s">
        <v>95</v>
      </c>
      <c r="P30" s="111"/>
    </row>
    <row r="31" spans="1:16">
      <c r="A31" s="51" t="s">
        <v>4</v>
      </c>
      <c r="B31" s="70">
        <v>249</v>
      </c>
      <c r="C31" s="70">
        <v>118</v>
      </c>
      <c r="D31" s="70">
        <v>397</v>
      </c>
      <c r="E31" s="70">
        <v>515</v>
      </c>
      <c r="F31" s="70">
        <v>433</v>
      </c>
      <c r="G31" s="70">
        <v>361</v>
      </c>
      <c r="H31" s="70">
        <v>352</v>
      </c>
      <c r="I31" s="9">
        <v>3993</v>
      </c>
      <c r="J31" s="9">
        <v>1460</v>
      </c>
      <c r="K31" s="9">
        <v>3702</v>
      </c>
      <c r="L31" s="9">
        <v>3786</v>
      </c>
      <c r="M31" s="9">
        <v>2645</v>
      </c>
      <c r="N31" s="9">
        <v>1952</v>
      </c>
      <c r="O31" s="9">
        <v>1597</v>
      </c>
      <c r="P31" s="111"/>
    </row>
    <row r="32" spans="1:16">
      <c r="A32" s="17" t="s">
        <v>115</v>
      </c>
      <c r="B32" s="70">
        <v>6</v>
      </c>
      <c r="C32" s="70">
        <v>1</v>
      </c>
      <c r="D32" s="70">
        <v>3</v>
      </c>
      <c r="E32" s="70">
        <v>5</v>
      </c>
      <c r="F32" s="70">
        <v>8</v>
      </c>
      <c r="G32" s="70">
        <v>9</v>
      </c>
      <c r="H32" s="70">
        <v>8</v>
      </c>
      <c r="I32" s="9">
        <v>17</v>
      </c>
      <c r="J32" s="9">
        <v>7</v>
      </c>
      <c r="K32" s="9">
        <v>20</v>
      </c>
      <c r="L32" s="9">
        <v>23</v>
      </c>
      <c r="M32" s="9">
        <v>44</v>
      </c>
      <c r="N32" s="9">
        <v>22</v>
      </c>
      <c r="O32" s="9">
        <v>18</v>
      </c>
      <c r="P32" s="111"/>
    </row>
    <row r="33" spans="1:16">
      <c r="A33" s="17" t="s">
        <v>5</v>
      </c>
      <c r="B33" s="70">
        <v>10</v>
      </c>
      <c r="C33" s="70">
        <v>2</v>
      </c>
      <c r="D33" s="70">
        <v>16</v>
      </c>
      <c r="E33" s="70">
        <v>31</v>
      </c>
      <c r="F33" s="70">
        <v>17</v>
      </c>
      <c r="G33" s="70">
        <v>19</v>
      </c>
      <c r="H33" s="70">
        <v>17</v>
      </c>
      <c r="I33" s="9">
        <v>176</v>
      </c>
      <c r="J33" s="9">
        <v>52</v>
      </c>
      <c r="K33" s="9">
        <v>197</v>
      </c>
      <c r="L33" s="9">
        <v>196</v>
      </c>
      <c r="M33" s="9">
        <v>133</v>
      </c>
      <c r="N33" s="9">
        <v>95</v>
      </c>
      <c r="O33" s="9">
        <v>83</v>
      </c>
      <c r="P33" s="111"/>
    </row>
    <row r="34" spans="1:16">
      <c r="A34" s="17" t="s">
        <v>6</v>
      </c>
      <c r="B34" s="70">
        <v>10</v>
      </c>
      <c r="C34" s="70">
        <v>3</v>
      </c>
      <c r="D34" s="70">
        <v>14</v>
      </c>
      <c r="E34" s="70">
        <v>21</v>
      </c>
      <c r="F34" s="70">
        <v>17</v>
      </c>
      <c r="G34" s="70">
        <v>17</v>
      </c>
      <c r="H34" s="70">
        <v>12</v>
      </c>
      <c r="I34" s="9">
        <v>136</v>
      </c>
      <c r="J34" s="9">
        <v>49</v>
      </c>
      <c r="K34" s="9">
        <v>150</v>
      </c>
      <c r="L34" s="9">
        <v>147</v>
      </c>
      <c r="M34" s="9">
        <v>113</v>
      </c>
      <c r="N34" s="9">
        <v>93</v>
      </c>
      <c r="O34" s="9">
        <v>88</v>
      </c>
    </row>
    <row r="35" spans="1:16">
      <c r="A35" s="17" t="s">
        <v>7</v>
      </c>
      <c r="B35" s="70">
        <v>46</v>
      </c>
      <c r="C35" s="70">
        <v>14</v>
      </c>
      <c r="D35" s="70">
        <v>63</v>
      </c>
      <c r="E35" s="70">
        <v>94</v>
      </c>
      <c r="F35" s="70">
        <v>92</v>
      </c>
      <c r="G35" s="70">
        <v>59</v>
      </c>
      <c r="H35" s="70">
        <v>61</v>
      </c>
      <c r="I35" s="70">
        <v>648</v>
      </c>
      <c r="J35" s="70">
        <v>177</v>
      </c>
      <c r="K35" s="70">
        <v>503</v>
      </c>
      <c r="L35" s="70">
        <v>600</v>
      </c>
      <c r="M35" s="70">
        <v>401</v>
      </c>
      <c r="N35" s="70">
        <v>304</v>
      </c>
      <c r="O35" s="70">
        <v>210</v>
      </c>
    </row>
    <row r="36" spans="1:16">
      <c r="A36" s="17" t="s">
        <v>8</v>
      </c>
      <c r="B36" s="70">
        <v>6</v>
      </c>
      <c r="C36" s="70">
        <v>2</v>
      </c>
      <c r="D36" s="70">
        <v>12</v>
      </c>
      <c r="E36" s="70">
        <v>23</v>
      </c>
      <c r="F36" s="70">
        <v>15</v>
      </c>
      <c r="G36" s="70">
        <v>22</v>
      </c>
      <c r="H36" s="70">
        <v>17</v>
      </c>
      <c r="I36" s="70">
        <v>84</v>
      </c>
      <c r="J36" s="70">
        <v>28</v>
      </c>
      <c r="K36" s="70">
        <v>88</v>
      </c>
      <c r="L36" s="70">
        <v>82</v>
      </c>
      <c r="M36" s="70">
        <v>65</v>
      </c>
      <c r="N36" s="70">
        <v>43</v>
      </c>
      <c r="O36" s="70">
        <v>47</v>
      </c>
    </row>
    <row r="37" spans="1:16">
      <c r="A37" s="17" t="s">
        <v>9</v>
      </c>
      <c r="B37" s="70">
        <v>10</v>
      </c>
      <c r="C37" s="70">
        <v>8</v>
      </c>
      <c r="D37" s="70">
        <v>12</v>
      </c>
      <c r="E37" s="70">
        <v>24</v>
      </c>
      <c r="F37" s="70">
        <v>16</v>
      </c>
      <c r="G37" s="70">
        <v>16</v>
      </c>
      <c r="H37" s="70">
        <v>15</v>
      </c>
      <c r="I37" s="70">
        <v>70</v>
      </c>
      <c r="J37" s="70">
        <v>22</v>
      </c>
      <c r="K37" s="70">
        <v>77</v>
      </c>
      <c r="L37" s="70">
        <v>82</v>
      </c>
      <c r="M37" s="70">
        <v>63</v>
      </c>
      <c r="N37" s="70">
        <v>63</v>
      </c>
      <c r="O37" s="70">
        <v>55</v>
      </c>
    </row>
    <row r="38" spans="1:16">
      <c r="A38" s="17" t="s">
        <v>10</v>
      </c>
      <c r="B38" s="70">
        <v>20</v>
      </c>
      <c r="C38" s="70">
        <v>25</v>
      </c>
      <c r="D38" s="70">
        <v>52</v>
      </c>
      <c r="E38" s="70">
        <v>63</v>
      </c>
      <c r="F38" s="70">
        <v>40</v>
      </c>
      <c r="G38" s="70">
        <v>10</v>
      </c>
      <c r="H38" s="70">
        <v>8</v>
      </c>
      <c r="I38" s="70">
        <v>530</v>
      </c>
      <c r="J38" s="70">
        <v>110</v>
      </c>
      <c r="K38" s="70">
        <v>396</v>
      </c>
      <c r="L38" s="70">
        <v>529</v>
      </c>
      <c r="M38" s="70">
        <v>380</v>
      </c>
      <c r="N38" s="70">
        <v>200</v>
      </c>
      <c r="O38" s="70">
        <v>95</v>
      </c>
    </row>
    <row r="39" spans="1:16">
      <c r="A39" s="17" t="s">
        <v>116</v>
      </c>
      <c r="B39" s="70">
        <v>8</v>
      </c>
      <c r="C39" s="70">
        <v>0</v>
      </c>
      <c r="D39" s="70">
        <v>9</v>
      </c>
      <c r="E39" s="70">
        <v>13</v>
      </c>
      <c r="F39" s="70">
        <v>8</v>
      </c>
      <c r="G39" s="70">
        <v>9</v>
      </c>
      <c r="H39" s="70">
        <v>9</v>
      </c>
      <c r="I39" s="70">
        <v>100</v>
      </c>
      <c r="J39" s="70">
        <v>29</v>
      </c>
      <c r="K39" s="70">
        <v>64</v>
      </c>
      <c r="L39" s="70">
        <v>92</v>
      </c>
      <c r="M39" s="70">
        <v>73</v>
      </c>
      <c r="N39" s="70">
        <v>48</v>
      </c>
      <c r="O39" s="70">
        <v>51</v>
      </c>
    </row>
    <row r="40" spans="1:16">
      <c r="A40" s="17" t="s">
        <v>11</v>
      </c>
      <c r="B40" s="70">
        <v>12</v>
      </c>
      <c r="C40" s="70">
        <v>9</v>
      </c>
      <c r="D40" s="70">
        <v>28</v>
      </c>
      <c r="E40" s="70">
        <v>40</v>
      </c>
      <c r="F40" s="70">
        <v>32</v>
      </c>
      <c r="G40" s="70">
        <v>38</v>
      </c>
      <c r="H40" s="70">
        <v>39</v>
      </c>
      <c r="I40" s="70">
        <v>80</v>
      </c>
      <c r="J40" s="70">
        <v>20</v>
      </c>
      <c r="K40" s="70">
        <v>88</v>
      </c>
      <c r="L40" s="70">
        <v>104</v>
      </c>
      <c r="M40" s="70">
        <v>70</v>
      </c>
      <c r="N40" s="70">
        <v>63</v>
      </c>
      <c r="O40" s="70">
        <v>39</v>
      </c>
    </row>
    <row r="41" spans="1:16">
      <c r="A41" s="17" t="s">
        <v>12</v>
      </c>
      <c r="B41" s="70">
        <v>5</v>
      </c>
      <c r="C41" s="70">
        <v>1</v>
      </c>
      <c r="D41" s="70">
        <v>27</v>
      </c>
      <c r="E41" s="70">
        <v>19</v>
      </c>
      <c r="F41" s="70">
        <v>14</v>
      </c>
      <c r="G41" s="70">
        <v>20</v>
      </c>
      <c r="H41" s="70">
        <v>14</v>
      </c>
      <c r="I41" s="70">
        <v>77</v>
      </c>
      <c r="J41" s="70">
        <v>28</v>
      </c>
      <c r="K41" s="70">
        <v>79</v>
      </c>
      <c r="L41" s="70">
        <v>84</v>
      </c>
      <c r="M41" s="70">
        <v>78</v>
      </c>
      <c r="N41" s="70">
        <v>55</v>
      </c>
      <c r="O41" s="70">
        <v>60</v>
      </c>
    </row>
    <row r="42" spans="1:16">
      <c r="A42" s="17" t="s">
        <v>13</v>
      </c>
      <c r="B42" s="70">
        <v>16</v>
      </c>
      <c r="C42" s="70">
        <v>7</v>
      </c>
      <c r="D42" s="70">
        <v>21</v>
      </c>
      <c r="E42" s="70">
        <v>31</v>
      </c>
      <c r="F42" s="70">
        <v>25</v>
      </c>
      <c r="G42" s="70">
        <v>24</v>
      </c>
      <c r="H42" s="70">
        <v>22</v>
      </c>
      <c r="I42" s="70">
        <v>122</v>
      </c>
      <c r="J42" s="70">
        <v>30</v>
      </c>
      <c r="K42" s="70">
        <v>88</v>
      </c>
      <c r="L42" s="70">
        <v>116</v>
      </c>
      <c r="M42" s="70">
        <v>71</v>
      </c>
      <c r="N42" s="70">
        <v>74</v>
      </c>
      <c r="O42" s="70">
        <v>50</v>
      </c>
    </row>
    <row r="43" spans="1:16">
      <c r="A43" s="17" t="s">
        <v>14</v>
      </c>
      <c r="B43" s="70">
        <v>14</v>
      </c>
      <c r="C43" s="70">
        <v>8</v>
      </c>
      <c r="D43" s="70">
        <v>14</v>
      </c>
      <c r="E43" s="70">
        <v>30</v>
      </c>
      <c r="F43" s="70">
        <v>16</v>
      </c>
      <c r="G43" s="70">
        <v>13</v>
      </c>
      <c r="H43" s="70">
        <v>14</v>
      </c>
      <c r="I43" s="70">
        <v>147</v>
      </c>
      <c r="J43" s="70">
        <v>29</v>
      </c>
      <c r="K43" s="70">
        <v>99</v>
      </c>
      <c r="L43" s="70">
        <v>93</v>
      </c>
      <c r="M43" s="70">
        <v>76</v>
      </c>
      <c r="N43" s="70">
        <v>58</v>
      </c>
      <c r="O43" s="70">
        <v>42</v>
      </c>
    </row>
    <row r="44" spans="1:16">
      <c r="A44" s="17" t="s">
        <v>17</v>
      </c>
      <c r="B44" s="70">
        <v>11</v>
      </c>
      <c r="C44" s="70">
        <v>1</v>
      </c>
      <c r="D44" s="70">
        <v>16</v>
      </c>
      <c r="E44" s="70">
        <v>16</v>
      </c>
      <c r="F44" s="70">
        <v>10</v>
      </c>
      <c r="G44" s="70">
        <v>19</v>
      </c>
      <c r="H44" s="70">
        <v>15</v>
      </c>
      <c r="I44" s="70">
        <v>169</v>
      </c>
      <c r="J44" s="70">
        <v>64</v>
      </c>
      <c r="K44" s="70">
        <v>208</v>
      </c>
      <c r="L44" s="70">
        <v>236</v>
      </c>
      <c r="M44" s="70">
        <v>149</v>
      </c>
      <c r="N44" s="70">
        <v>133</v>
      </c>
      <c r="O44" s="70">
        <v>123</v>
      </c>
    </row>
    <row r="45" spans="1:16">
      <c r="A45" s="17" t="s">
        <v>18</v>
      </c>
      <c r="B45" s="70">
        <v>2</v>
      </c>
      <c r="C45" s="70">
        <v>2</v>
      </c>
      <c r="D45" s="70">
        <v>3</v>
      </c>
      <c r="E45" s="70">
        <v>10</v>
      </c>
      <c r="F45" s="70">
        <v>6</v>
      </c>
      <c r="G45" s="70">
        <v>9</v>
      </c>
      <c r="H45" s="70">
        <v>16</v>
      </c>
      <c r="I45" s="70">
        <v>74</v>
      </c>
      <c r="J45" s="70">
        <v>35</v>
      </c>
      <c r="K45" s="70">
        <v>99</v>
      </c>
      <c r="L45" s="70">
        <v>113</v>
      </c>
      <c r="M45" s="70">
        <v>73</v>
      </c>
      <c r="N45" s="70">
        <v>75</v>
      </c>
      <c r="O45" s="70">
        <v>62</v>
      </c>
    </row>
    <row r="46" spans="1:16">
      <c r="A46" s="17" t="s">
        <v>19</v>
      </c>
      <c r="B46" s="70">
        <v>46</v>
      </c>
      <c r="C46" s="70">
        <v>16</v>
      </c>
      <c r="D46" s="70">
        <v>56</v>
      </c>
      <c r="E46" s="70">
        <v>38</v>
      </c>
      <c r="F46" s="70">
        <v>62</v>
      </c>
      <c r="G46" s="70">
        <v>36</v>
      </c>
      <c r="H46" s="70">
        <v>42</v>
      </c>
      <c r="I46" s="70">
        <v>217</v>
      </c>
      <c r="J46" s="70">
        <v>50</v>
      </c>
      <c r="K46" s="70">
        <v>116</v>
      </c>
      <c r="L46" s="70">
        <v>125</v>
      </c>
      <c r="M46" s="70">
        <v>109</v>
      </c>
      <c r="N46" s="70">
        <v>78</v>
      </c>
      <c r="O46" s="70">
        <v>52</v>
      </c>
    </row>
    <row r="47" spans="1:16">
      <c r="A47" s="17" t="s">
        <v>117</v>
      </c>
      <c r="B47" s="70">
        <v>1</v>
      </c>
      <c r="C47" s="70">
        <v>0</v>
      </c>
      <c r="D47" s="70">
        <v>1</v>
      </c>
      <c r="E47" s="70">
        <v>5</v>
      </c>
      <c r="F47" s="70">
        <v>4</v>
      </c>
      <c r="G47" s="70">
        <v>2</v>
      </c>
      <c r="H47" s="70">
        <v>2</v>
      </c>
      <c r="I47" s="70">
        <v>11</v>
      </c>
      <c r="J47" s="70">
        <v>0</v>
      </c>
      <c r="K47" s="70">
        <v>16</v>
      </c>
      <c r="L47" s="70">
        <v>9</v>
      </c>
      <c r="M47" s="70">
        <v>7</v>
      </c>
      <c r="N47" s="70">
        <v>4</v>
      </c>
      <c r="O47" s="70">
        <v>5</v>
      </c>
    </row>
    <row r="48" spans="1:16">
      <c r="A48" s="17" t="s">
        <v>20</v>
      </c>
      <c r="B48" s="70">
        <v>8</v>
      </c>
      <c r="C48" s="70">
        <v>7</v>
      </c>
      <c r="D48" s="70">
        <v>13</v>
      </c>
      <c r="E48" s="70">
        <v>27</v>
      </c>
      <c r="F48" s="70">
        <v>19</v>
      </c>
      <c r="G48" s="70">
        <v>13</v>
      </c>
      <c r="H48" s="70">
        <v>10</v>
      </c>
      <c r="I48" s="70">
        <v>151</v>
      </c>
      <c r="J48" s="70">
        <v>54</v>
      </c>
      <c r="K48" s="70">
        <v>131</v>
      </c>
      <c r="L48" s="70">
        <v>154</v>
      </c>
      <c r="M48" s="70">
        <v>120</v>
      </c>
      <c r="N48" s="70">
        <v>107</v>
      </c>
      <c r="O48" s="70">
        <v>74</v>
      </c>
    </row>
    <row r="49" spans="1:16">
      <c r="A49" s="17" t="s">
        <v>111</v>
      </c>
      <c r="B49" s="70">
        <v>1</v>
      </c>
      <c r="C49" s="70">
        <v>0</v>
      </c>
      <c r="D49" s="70">
        <v>9</v>
      </c>
      <c r="E49" s="70">
        <v>4</v>
      </c>
      <c r="F49" s="70">
        <v>4</v>
      </c>
      <c r="G49" s="70">
        <v>1</v>
      </c>
      <c r="H49" s="70">
        <v>9</v>
      </c>
      <c r="I49" s="70">
        <v>142</v>
      </c>
      <c r="J49" s="70">
        <v>48</v>
      </c>
      <c r="K49" s="70">
        <v>143</v>
      </c>
      <c r="L49" s="70">
        <v>156</v>
      </c>
      <c r="M49" s="70">
        <v>108</v>
      </c>
      <c r="N49" s="70">
        <v>82</v>
      </c>
      <c r="O49" s="70">
        <v>71</v>
      </c>
    </row>
    <row r="50" spans="1:16">
      <c r="A50" s="17" t="s">
        <v>112</v>
      </c>
      <c r="B50" s="70">
        <v>9</v>
      </c>
      <c r="C50" s="70">
        <v>7</v>
      </c>
      <c r="D50" s="70">
        <v>18</v>
      </c>
      <c r="E50" s="70">
        <v>14</v>
      </c>
      <c r="F50" s="70">
        <v>23</v>
      </c>
      <c r="G50" s="70">
        <v>15</v>
      </c>
      <c r="H50" s="70">
        <v>10</v>
      </c>
      <c r="I50" s="70">
        <v>900</v>
      </c>
      <c r="J50" s="70">
        <v>566</v>
      </c>
      <c r="K50" s="70">
        <v>1026</v>
      </c>
      <c r="L50" s="70">
        <v>757</v>
      </c>
      <c r="M50" s="70">
        <v>459</v>
      </c>
      <c r="N50" s="70">
        <v>310</v>
      </c>
      <c r="O50" s="70">
        <v>346</v>
      </c>
    </row>
    <row r="51" spans="1:16">
      <c r="A51" s="52" t="s">
        <v>21</v>
      </c>
      <c r="B51" s="71">
        <v>8</v>
      </c>
      <c r="C51" s="71">
        <v>5</v>
      </c>
      <c r="D51" s="71">
        <v>10</v>
      </c>
      <c r="E51" s="71">
        <v>7</v>
      </c>
      <c r="F51" s="71">
        <v>5</v>
      </c>
      <c r="G51" s="71">
        <v>10</v>
      </c>
      <c r="H51" s="71">
        <v>12</v>
      </c>
      <c r="I51" s="71">
        <v>142</v>
      </c>
      <c r="J51" s="71">
        <v>62</v>
      </c>
      <c r="K51" s="71">
        <v>114</v>
      </c>
      <c r="L51" s="71">
        <v>88</v>
      </c>
      <c r="M51" s="71">
        <v>53</v>
      </c>
      <c r="N51" s="71">
        <v>45</v>
      </c>
      <c r="O51" s="71">
        <v>26</v>
      </c>
    </row>
    <row r="52" spans="1:16">
      <c r="A52" s="2" t="s">
        <v>113</v>
      </c>
      <c r="P52" s="111"/>
    </row>
    <row r="53" spans="1:16">
      <c r="P53" s="111"/>
    </row>
    <row r="54" spans="1:16" ht="12.75">
      <c r="A54" s="200" t="s">
        <v>121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111"/>
    </row>
    <row r="55" spans="1:16">
      <c r="A55" s="15"/>
      <c r="B55" s="16"/>
      <c r="C55" s="16"/>
      <c r="D55" s="16"/>
      <c r="O55" s="18" t="s">
        <v>88</v>
      </c>
      <c r="P55" s="111"/>
    </row>
    <row r="56" spans="1:16" ht="15" customHeight="1">
      <c r="A56" s="201"/>
      <c r="B56" s="186" t="s">
        <v>123</v>
      </c>
      <c r="C56" s="186"/>
      <c r="D56" s="186"/>
      <c r="E56" s="186"/>
      <c r="F56" s="186"/>
      <c r="G56" s="186"/>
      <c r="H56" s="186"/>
      <c r="I56" s="186" t="s">
        <v>125</v>
      </c>
      <c r="J56" s="186"/>
      <c r="K56" s="186"/>
      <c r="L56" s="186"/>
      <c r="M56" s="186"/>
      <c r="N56" s="186"/>
      <c r="O56" s="187"/>
      <c r="P56" s="111"/>
    </row>
    <row r="57" spans="1:16" ht="22.5">
      <c r="A57" s="201"/>
      <c r="B57" s="98" t="s">
        <v>89</v>
      </c>
      <c r="C57" s="19" t="s">
        <v>90</v>
      </c>
      <c r="D57" s="20" t="s">
        <v>91</v>
      </c>
      <c r="E57" s="20" t="s">
        <v>92</v>
      </c>
      <c r="F57" s="20" t="s">
        <v>93</v>
      </c>
      <c r="G57" s="20" t="s">
        <v>94</v>
      </c>
      <c r="H57" s="20" t="s">
        <v>95</v>
      </c>
      <c r="I57" s="98" t="s">
        <v>89</v>
      </c>
      <c r="J57" s="19" t="s">
        <v>90</v>
      </c>
      <c r="K57" s="20" t="s">
        <v>91</v>
      </c>
      <c r="L57" s="20" t="s">
        <v>92</v>
      </c>
      <c r="M57" s="20" t="s">
        <v>93</v>
      </c>
      <c r="N57" s="20" t="s">
        <v>94</v>
      </c>
      <c r="O57" s="72" t="s">
        <v>95</v>
      </c>
      <c r="P57" s="111"/>
    </row>
    <row r="58" spans="1:16">
      <c r="A58" s="51" t="s">
        <v>4</v>
      </c>
      <c r="B58" s="70">
        <v>317</v>
      </c>
      <c r="C58" s="70">
        <v>123</v>
      </c>
      <c r="D58" s="70">
        <v>368</v>
      </c>
      <c r="E58" s="70">
        <v>502</v>
      </c>
      <c r="F58" s="70">
        <v>464</v>
      </c>
      <c r="G58" s="70">
        <v>365</v>
      </c>
      <c r="H58" s="70">
        <v>404</v>
      </c>
      <c r="I58" s="9">
        <v>4343</v>
      </c>
      <c r="J58" s="9">
        <v>1729</v>
      </c>
      <c r="K58" s="9">
        <v>3643</v>
      </c>
      <c r="L58" s="9">
        <v>3639</v>
      </c>
      <c r="M58" s="9">
        <v>2494</v>
      </c>
      <c r="N58" s="9">
        <v>1943</v>
      </c>
      <c r="O58" s="9">
        <v>1763</v>
      </c>
      <c r="P58" s="111"/>
    </row>
    <row r="59" spans="1:16">
      <c r="A59" s="17" t="s">
        <v>115</v>
      </c>
      <c r="B59" s="70">
        <v>5</v>
      </c>
      <c r="C59" s="70">
        <v>4</v>
      </c>
      <c r="D59" s="70">
        <v>11</v>
      </c>
      <c r="E59" s="70">
        <v>14</v>
      </c>
      <c r="F59" s="70">
        <v>21</v>
      </c>
      <c r="G59" s="70">
        <v>17</v>
      </c>
      <c r="H59" s="70">
        <v>12</v>
      </c>
      <c r="I59" s="9">
        <v>164</v>
      </c>
      <c r="J59" s="9">
        <v>62</v>
      </c>
      <c r="K59" s="9">
        <v>134</v>
      </c>
      <c r="L59" s="9">
        <v>141</v>
      </c>
      <c r="M59" s="9">
        <v>112</v>
      </c>
      <c r="N59" s="9">
        <v>97</v>
      </c>
      <c r="O59" s="9">
        <v>93</v>
      </c>
      <c r="P59" s="111"/>
    </row>
    <row r="60" spans="1:16">
      <c r="A60" s="17" t="s">
        <v>5</v>
      </c>
      <c r="B60" s="70">
        <v>16</v>
      </c>
      <c r="C60" s="70">
        <v>3</v>
      </c>
      <c r="D60" s="70">
        <v>17</v>
      </c>
      <c r="E60" s="70">
        <v>23</v>
      </c>
      <c r="F60" s="70">
        <v>24</v>
      </c>
      <c r="G60" s="70">
        <v>13</v>
      </c>
      <c r="H60" s="70">
        <v>21</v>
      </c>
      <c r="I60" s="9">
        <v>176</v>
      </c>
      <c r="J60" s="9">
        <v>54</v>
      </c>
      <c r="K60" s="9">
        <v>152</v>
      </c>
      <c r="L60" s="9">
        <v>175</v>
      </c>
      <c r="M60" s="9">
        <v>119</v>
      </c>
      <c r="N60" s="9">
        <v>103</v>
      </c>
      <c r="O60" s="9">
        <v>82</v>
      </c>
      <c r="P60" s="111"/>
    </row>
    <row r="61" spans="1:16">
      <c r="A61" s="17" t="s">
        <v>6</v>
      </c>
      <c r="B61" s="70">
        <v>25</v>
      </c>
      <c r="C61" s="70">
        <v>10</v>
      </c>
      <c r="D61" s="70">
        <v>28</v>
      </c>
      <c r="E61" s="70">
        <v>35</v>
      </c>
      <c r="F61" s="70">
        <v>31</v>
      </c>
      <c r="G61" s="70">
        <v>16</v>
      </c>
      <c r="H61" s="70">
        <v>24</v>
      </c>
      <c r="I61" s="9">
        <v>162</v>
      </c>
      <c r="J61" s="9">
        <v>55</v>
      </c>
      <c r="K61" s="9">
        <v>146</v>
      </c>
      <c r="L61" s="9">
        <v>172</v>
      </c>
      <c r="M61" s="9">
        <v>93</v>
      </c>
      <c r="N61" s="9">
        <v>86</v>
      </c>
      <c r="O61" s="9">
        <v>77</v>
      </c>
      <c r="P61" s="111"/>
    </row>
    <row r="62" spans="1:16">
      <c r="A62" s="17" t="s">
        <v>7</v>
      </c>
      <c r="B62" s="70">
        <v>33</v>
      </c>
      <c r="C62" s="70">
        <v>19</v>
      </c>
      <c r="D62" s="70">
        <v>45</v>
      </c>
      <c r="E62" s="70">
        <v>73</v>
      </c>
      <c r="F62" s="70">
        <v>60</v>
      </c>
      <c r="G62" s="70">
        <v>38</v>
      </c>
      <c r="H62" s="70">
        <v>51</v>
      </c>
      <c r="I62" s="70">
        <v>411</v>
      </c>
      <c r="J62" s="70">
        <v>112</v>
      </c>
      <c r="K62" s="70">
        <v>268</v>
      </c>
      <c r="L62" s="70">
        <v>312</v>
      </c>
      <c r="M62" s="70">
        <v>214</v>
      </c>
      <c r="N62" s="70">
        <v>132</v>
      </c>
      <c r="O62" s="70">
        <v>143</v>
      </c>
      <c r="P62" s="111"/>
    </row>
    <row r="63" spans="1:16">
      <c r="A63" s="17" t="s">
        <v>8</v>
      </c>
      <c r="B63" s="70">
        <v>16</v>
      </c>
      <c r="C63" s="70">
        <v>0</v>
      </c>
      <c r="D63" s="70">
        <v>12</v>
      </c>
      <c r="E63" s="70">
        <v>26</v>
      </c>
      <c r="F63" s="70">
        <v>12</v>
      </c>
      <c r="G63" s="70">
        <v>12</v>
      </c>
      <c r="H63" s="70">
        <v>16</v>
      </c>
      <c r="I63" s="70">
        <v>108</v>
      </c>
      <c r="J63" s="70">
        <v>45</v>
      </c>
      <c r="K63" s="70">
        <v>72</v>
      </c>
      <c r="L63" s="70">
        <v>76</v>
      </c>
      <c r="M63" s="70">
        <v>59</v>
      </c>
      <c r="N63" s="70">
        <v>38</v>
      </c>
      <c r="O63" s="70">
        <v>36</v>
      </c>
    </row>
    <row r="64" spans="1:16">
      <c r="A64" s="17" t="s">
        <v>9</v>
      </c>
      <c r="B64" s="70">
        <v>9</v>
      </c>
      <c r="C64" s="70">
        <v>2</v>
      </c>
      <c r="D64" s="70">
        <v>14</v>
      </c>
      <c r="E64" s="70">
        <v>24</v>
      </c>
      <c r="F64" s="70">
        <v>18</v>
      </c>
      <c r="G64" s="70">
        <v>20</v>
      </c>
      <c r="H64" s="70">
        <v>20</v>
      </c>
      <c r="I64" s="70">
        <v>98</v>
      </c>
      <c r="J64" s="70">
        <v>36</v>
      </c>
      <c r="K64" s="70">
        <v>89</v>
      </c>
      <c r="L64" s="70">
        <v>116</v>
      </c>
      <c r="M64" s="70">
        <v>75</v>
      </c>
      <c r="N64" s="70">
        <v>63</v>
      </c>
      <c r="O64" s="70">
        <v>63</v>
      </c>
    </row>
    <row r="65" spans="1:15">
      <c r="A65" s="17" t="s">
        <v>10</v>
      </c>
      <c r="B65" s="70">
        <v>26</v>
      </c>
      <c r="C65" s="70">
        <v>10</v>
      </c>
      <c r="D65" s="70">
        <v>42</v>
      </c>
      <c r="E65" s="70">
        <v>38</v>
      </c>
      <c r="F65" s="70">
        <v>42</v>
      </c>
      <c r="G65" s="70">
        <v>37</v>
      </c>
      <c r="H65" s="70">
        <v>20</v>
      </c>
      <c r="I65" s="70">
        <v>454</v>
      </c>
      <c r="J65" s="70">
        <v>128</v>
      </c>
      <c r="K65" s="70">
        <v>373</v>
      </c>
      <c r="L65" s="70">
        <v>369</v>
      </c>
      <c r="M65" s="70">
        <v>246</v>
      </c>
      <c r="N65" s="70">
        <v>189</v>
      </c>
      <c r="O65" s="70">
        <v>179</v>
      </c>
    </row>
    <row r="66" spans="1:15">
      <c r="A66" s="17" t="s">
        <v>116</v>
      </c>
      <c r="B66" s="70">
        <v>14</v>
      </c>
      <c r="C66" s="70">
        <v>4</v>
      </c>
      <c r="D66" s="70">
        <v>17</v>
      </c>
      <c r="E66" s="70">
        <v>30</v>
      </c>
      <c r="F66" s="70">
        <v>30</v>
      </c>
      <c r="G66" s="70">
        <v>25</v>
      </c>
      <c r="H66" s="70">
        <v>20</v>
      </c>
      <c r="I66" s="70">
        <v>172</v>
      </c>
      <c r="J66" s="70">
        <v>43</v>
      </c>
      <c r="K66" s="70">
        <v>111</v>
      </c>
      <c r="L66" s="70">
        <v>132</v>
      </c>
      <c r="M66" s="70">
        <v>112</v>
      </c>
      <c r="N66" s="70">
        <v>83</v>
      </c>
      <c r="O66" s="70">
        <v>76</v>
      </c>
    </row>
    <row r="67" spans="1:15">
      <c r="A67" s="17" t="s">
        <v>11</v>
      </c>
      <c r="B67" s="70">
        <v>13</v>
      </c>
      <c r="C67" s="70">
        <v>6</v>
      </c>
      <c r="D67" s="70">
        <v>27</v>
      </c>
      <c r="E67" s="70">
        <v>33</v>
      </c>
      <c r="F67" s="70">
        <v>29</v>
      </c>
      <c r="G67" s="70">
        <v>31</v>
      </c>
      <c r="H67" s="70">
        <v>34</v>
      </c>
      <c r="I67" s="70">
        <v>98</v>
      </c>
      <c r="J67" s="70">
        <v>27</v>
      </c>
      <c r="K67" s="70">
        <v>63</v>
      </c>
      <c r="L67" s="70">
        <v>96</v>
      </c>
      <c r="M67" s="70">
        <v>63</v>
      </c>
      <c r="N67" s="70">
        <v>55</v>
      </c>
      <c r="O67" s="70">
        <v>45</v>
      </c>
    </row>
    <row r="68" spans="1:15">
      <c r="A68" s="17" t="s">
        <v>12</v>
      </c>
      <c r="B68" s="70">
        <v>11</v>
      </c>
      <c r="C68" s="70">
        <v>1</v>
      </c>
      <c r="D68" s="70">
        <v>13</v>
      </c>
      <c r="E68" s="70">
        <v>17</v>
      </c>
      <c r="F68" s="70">
        <v>15</v>
      </c>
      <c r="G68" s="70">
        <v>13</v>
      </c>
      <c r="H68" s="70">
        <v>21</v>
      </c>
      <c r="I68" s="70">
        <v>128</v>
      </c>
      <c r="J68" s="70">
        <v>35</v>
      </c>
      <c r="K68" s="70">
        <v>96</v>
      </c>
      <c r="L68" s="70">
        <v>141</v>
      </c>
      <c r="M68" s="70">
        <v>79</v>
      </c>
      <c r="N68" s="70">
        <v>90</v>
      </c>
      <c r="O68" s="70">
        <v>67</v>
      </c>
    </row>
    <row r="69" spans="1:15">
      <c r="A69" s="17" t="s">
        <v>13</v>
      </c>
      <c r="B69" s="70">
        <v>15</v>
      </c>
      <c r="C69" s="70">
        <v>5</v>
      </c>
      <c r="D69" s="70">
        <v>20</v>
      </c>
      <c r="E69" s="70">
        <v>28</v>
      </c>
      <c r="F69" s="70">
        <v>23</v>
      </c>
      <c r="G69" s="70">
        <v>16</v>
      </c>
      <c r="H69" s="70">
        <v>21</v>
      </c>
      <c r="I69" s="70">
        <v>187</v>
      </c>
      <c r="J69" s="70">
        <v>44</v>
      </c>
      <c r="K69" s="70">
        <v>119</v>
      </c>
      <c r="L69" s="70">
        <v>139</v>
      </c>
      <c r="M69" s="70">
        <v>104</v>
      </c>
      <c r="N69" s="70">
        <v>88</v>
      </c>
      <c r="O69" s="70">
        <v>75</v>
      </c>
    </row>
    <row r="70" spans="1:15">
      <c r="A70" s="17" t="s">
        <v>14</v>
      </c>
      <c r="B70" s="70">
        <v>16</v>
      </c>
      <c r="C70" s="70">
        <v>9</v>
      </c>
      <c r="D70" s="70">
        <v>19</v>
      </c>
      <c r="E70" s="70">
        <v>22</v>
      </c>
      <c r="F70" s="70">
        <v>25</v>
      </c>
      <c r="G70" s="70">
        <v>9</v>
      </c>
      <c r="H70" s="70">
        <v>12</v>
      </c>
      <c r="I70" s="70">
        <v>156</v>
      </c>
      <c r="J70" s="70">
        <v>47</v>
      </c>
      <c r="K70" s="70">
        <v>101</v>
      </c>
      <c r="L70" s="70">
        <v>95</v>
      </c>
      <c r="M70" s="70">
        <v>76</v>
      </c>
      <c r="N70" s="70">
        <v>58</v>
      </c>
      <c r="O70" s="70">
        <v>42</v>
      </c>
    </row>
    <row r="71" spans="1:15">
      <c r="A71" s="17" t="s">
        <v>17</v>
      </c>
      <c r="B71" s="70">
        <v>4</v>
      </c>
      <c r="C71" s="70">
        <v>3</v>
      </c>
      <c r="D71" s="70">
        <v>11</v>
      </c>
      <c r="E71" s="70">
        <v>26</v>
      </c>
      <c r="F71" s="70">
        <v>19</v>
      </c>
      <c r="G71" s="70">
        <v>14</v>
      </c>
      <c r="H71" s="70">
        <v>12</v>
      </c>
      <c r="I71" s="70">
        <v>114</v>
      </c>
      <c r="J71" s="70">
        <v>53</v>
      </c>
      <c r="K71" s="70">
        <v>125</v>
      </c>
      <c r="L71" s="70">
        <v>199</v>
      </c>
      <c r="M71" s="70">
        <v>122</v>
      </c>
      <c r="N71" s="70">
        <v>110</v>
      </c>
      <c r="O71" s="70">
        <v>94</v>
      </c>
    </row>
    <row r="72" spans="1:15">
      <c r="A72" s="17" t="s">
        <v>18</v>
      </c>
      <c r="B72" s="70">
        <v>4</v>
      </c>
      <c r="C72" s="70">
        <v>2</v>
      </c>
      <c r="D72" s="70">
        <v>7</v>
      </c>
      <c r="E72" s="70">
        <v>13</v>
      </c>
      <c r="F72" s="70">
        <v>6</v>
      </c>
      <c r="G72" s="70">
        <v>9</v>
      </c>
      <c r="H72" s="70">
        <v>4</v>
      </c>
      <c r="I72" s="70">
        <v>104</v>
      </c>
      <c r="J72" s="70">
        <v>39</v>
      </c>
      <c r="K72" s="70">
        <v>110</v>
      </c>
      <c r="L72" s="70">
        <v>107</v>
      </c>
      <c r="M72" s="70">
        <v>93</v>
      </c>
      <c r="N72" s="70">
        <v>73</v>
      </c>
      <c r="O72" s="70">
        <v>76</v>
      </c>
    </row>
    <row r="73" spans="1:15">
      <c r="A73" s="17" t="s">
        <v>19</v>
      </c>
      <c r="B73" s="70">
        <v>66</v>
      </c>
      <c r="C73" s="70">
        <v>15</v>
      </c>
      <c r="D73" s="70">
        <v>33</v>
      </c>
      <c r="E73" s="70">
        <v>42</v>
      </c>
      <c r="F73" s="70">
        <v>47</v>
      </c>
      <c r="G73" s="70">
        <v>40</v>
      </c>
      <c r="H73" s="70">
        <v>52</v>
      </c>
      <c r="I73" s="70">
        <v>339</v>
      </c>
      <c r="J73" s="70">
        <v>100</v>
      </c>
      <c r="K73" s="70">
        <v>290</v>
      </c>
      <c r="L73" s="70">
        <v>239</v>
      </c>
      <c r="M73" s="70">
        <v>164</v>
      </c>
      <c r="N73" s="70">
        <v>112</v>
      </c>
      <c r="O73" s="70">
        <v>81</v>
      </c>
    </row>
    <row r="74" spans="1:15">
      <c r="A74" s="17" t="s">
        <v>117</v>
      </c>
      <c r="B74" s="70">
        <v>5</v>
      </c>
      <c r="C74" s="70">
        <v>1</v>
      </c>
      <c r="D74" s="70">
        <v>3</v>
      </c>
      <c r="E74" s="70">
        <v>9</v>
      </c>
      <c r="F74" s="70">
        <v>7</v>
      </c>
      <c r="G74" s="70">
        <v>8</v>
      </c>
      <c r="H74" s="70">
        <v>4</v>
      </c>
      <c r="I74" s="70">
        <v>39</v>
      </c>
      <c r="J74" s="70">
        <v>9</v>
      </c>
      <c r="K74" s="70">
        <v>30</v>
      </c>
      <c r="L74" s="70">
        <v>24</v>
      </c>
      <c r="M74" s="70">
        <v>29</v>
      </c>
      <c r="N74" s="70">
        <v>22</v>
      </c>
      <c r="O74" s="70">
        <v>14</v>
      </c>
    </row>
    <row r="75" spans="1:15">
      <c r="A75" s="17" t="s">
        <v>20</v>
      </c>
      <c r="B75" s="70">
        <v>5</v>
      </c>
      <c r="C75" s="70">
        <v>2</v>
      </c>
      <c r="D75" s="70">
        <v>12</v>
      </c>
      <c r="E75" s="70">
        <v>14</v>
      </c>
      <c r="F75" s="70">
        <v>14</v>
      </c>
      <c r="G75" s="70">
        <v>18</v>
      </c>
      <c r="H75" s="70">
        <v>14</v>
      </c>
      <c r="I75" s="70">
        <v>164</v>
      </c>
      <c r="J75" s="70">
        <v>48</v>
      </c>
      <c r="K75" s="70">
        <v>153</v>
      </c>
      <c r="L75" s="70">
        <v>155</v>
      </c>
      <c r="M75" s="70">
        <v>150</v>
      </c>
      <c r="N75" s="70">
        <v>93</v>
      </c>
      <c r="O75" s="70">
        <v>98</v>
      </c>
    </row>
    <row r="76" spans="1:15">
      <c r="A76" s="17" t="s">
        <v>111</v>
      </c>
      <c r="B76" s="70">
        <v>2</v>
      </c>
      <c r="C76" s="70">
        <v>2</v>
      </c>
      <c r="D76" s="70">
        <v>1</v>
      </c>
      <c r="E76" s="70">
        <v>8</v>
      </c>
      <c r="F76" s="70">
        <v>11</v>
      </c>
      <c r="G76" s="70">
        <v>6</v>
      </c>
      <c r="H76" s="70">
        <v>5</v>
      </c>
      <c r="I76" s="70">
        <v>158</v>
      </c>
      <c r="J76" s="70">
        <v>74</v>
      </c>
      <c r="K76" s="70">
        <v>164</v>
      </c>
      <c r="L76" s="70">
        <v>219</v>
      </c>
      <c r="M76" s="70">
        <v>115</v>
      </c>
      <c r="N76" s="70">
        <v>90</v>
      </c>
      <c r="O76" s="70">
        <v>87</v>
      </c>
    </row>
    <row r="77" spans="1:15">
      <c r="A77" s="17" t="s">
        <v>112</v>
      </c>
      <c r="B77" s="70">
        <v>14</v>
      </c>
      <c r="C77" s="70">
        <v>20</v>
      </c>
      <c r="D77" s="70">
        <v>27</v>
      </c>
      <c r="E77" s="70">
        <v>19</v>
      </c>
      <c r="F77" s="70">
        <v>23</v>
      </c>
      <c r="G77" s="70">
        <v>18</v>
      </c>
      <c r="H77" s="70">
        <v>21</v>
      </c>
      <c r="I77" s="70">
        <v>892</v>
      </c>
      <c r="J77" s="70">
        <v>625</v>
      </c>
      <c r="K77" s="70">
        <v>893</v>
      </c>
      <c r="L77" s="70">
        <v>634</v>
      </c>
      <c r="M77" s="70">
        <v>393</v>
      </c>
      <c r="N77" s="70">
        <v>284</v>
      </c>
      <c r="O77" s="70">
        <v>291</v>
      </c>
    </row>
    <row r="78" spans="1:15">
      <c r="A78" s="52" t="s">
        <v>21</v>
      </c>
      <c r="B78" s="71">
        <v>18</v>
      </c>
      <c r="C78" s="71">
        <v>5</v>
      </c>
      <c r="D78" s="71">
        <v>9</v>
      </c>
      <c r="E78" s="71">
        <v>8</v>
      </c>
      <c r="F78" s="71">
        <v>7</v>
      </c>
      <c r="G78" s="71">
        <v>5</v>
      </c>
      <c r="H78" s="71">
        <v>20</v>
      </c>
      <c r="I78" s="71">
        <v>219</v>
      </c>
      <c r="J78" s="71">
        <v>93</v>
      </c>
      <c r="K78" s="71">
        <v>154</v>
      </c>
      <c r="L78" s="71">
        <v>98</v>
      </c>
      <c r="M78" s="71">
        <v>76</v>
      </c>
      <c r="N78" s="71">
        <v>77</v>
      </c>
      <c r="O78" s="71">
        <v>44</v>
      </c>
    </row>
    <row r="79" spans="1:15">
      <c r="A79" s="2" t="s">
        <v>113</v>
      </c>
    </row>
    <row r="81" spans="1:15" ht="12.75">
      <c r="A81" s="200" t="s">
        <v>137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</row>
    <row r="82" spans="1:15">
      <c r="A82" s="15"/>
      <c r="B82" s="16"/>
      <c r="C82" s="16"/>
      <c r="D82" s="16"/>
      <c r="O82" s="18" t="s">
        <v>88</v>
      </c>
    </row>
    <row r="83" spans="1:15">
      <c r="A83" s="201"/>
      <c r="B83" s="186" t="s">
        <v>123</v>
      </c>
      <c r="C83" s="186"/>
      <c r="D83" s="186"/>
      <c r="E83" s="186"/>
      <c r="F83" s="186"/>
      <c r="G83" s="186"/>
      <c r="H83" s="186"/>
      <c r="I83" s="186" t="s">
        <v>125</v>
      </c>
      <c r="J83" s="186"/>
      <c r="K83" s="186"/>
      <c r="L83" s="186"/>
      <c r="M83" s="186"/>
      <c r="N83" s="186"/>
      <c r="O83" s="187"/>
    </row>
    <row r="84" spans="1:15" ht="22.5">
      <c r="A84" s="201"/>
      <c r="B84" s="137" t="s">
        <v>89</v>
      </c>
      <c r="C84" s="19" t="s">
        <v>90</v>
      </c>
      <c r="D84" s="20" t="s">
        <v>91</v>
      </c>
      <c r="E84" s="20" t="s">
        <v>92</v>
      </c>
      <c r="F84" s="20" t="s">
        <v>93</v>
      </c>
      <c r="G84" s="20" t="s">
        <v>94</v>
      </c>
      <c r="H84" s="20" t="s">
        <v>95</v>
      </c>
      <c r="I84" s="137" t="s">
        <v>89</v>
      </c>
      <c r="J84" s="19" t="s">
        <v>90</v>
      </c>
      <c r="K84" s="20" t="s">
        <v>91</v>
      </c>
      <c r="L84" s="20" t="s">
        <v>92</v>
      </c>
      <c r="M84" s="20" t="s">
        <v>93</v>
      </c>
      <c r="N84" s="20" t="s">
        <v>94</v>
      </c>
      <c r="O84" s="72" t="s">
        <v>95</v>
      </c>
    </row>
    <row r="85" spans="1:15">
      <c r="A85" s="51" t="s">
        <v>4</v>
      </c>
      <c r="B85" s="215">
        <v>328</v>
      </c>
      <c r="C85" s="215">
        <v>129</v>
      </c>
      <c r="D85" s="215">
        <v>365</v>
      </c>
      <c r="E85" s="215">
        <v>481</v>
      </c>
      <c r="F85" s="215">
        <v>458</v>
      </c>
      <c r="G85" s="215">
        <v>369</v>
      </c>
      <c r="H85" s="215">
        <v>449</v>
      </c>
      <c r="I85" s="213">
        <v>10145</v>
      </c>
      <c r="J85" s="213">
        <v>3515</v>
      </c>
      <c r="K85" s="213">
        <v>7189</v>
      </c>
      <c r="L85" s="213">
        <v>7420</v>
      </c>
      <c r="M85" s="213">
        <v>4924</v>
      </c>
      <c r="N85" s="213">
        <v>3785</v>
      </c>
      <c r="O85" s="213">
        <v>3895</v>
      </c>
    </row>
    <row r="86" spans="1:15">
      <c r="A86" s="17" t="s">
        <v>115</v>
      </c>
      <c r="B86" s="215">
        <v>6</v>
      </c>
      <c r="C86" s="215">
        <v>6</v>
      </c>
      <c r="D86" s="215">
        <v>11</v>
      </c>
      <c r="E86" s="215">
        <v>22</v>
      </c>
      <c r="F86" s="215">
        <v>19</v>
      </c>
      <c r="G86" s="215">
        <v>20</v>
      </c>
      <c r="H86" s="215">
        <v>16</v>
      </c>
      <c r="I86" s="213">
        <v>391</v>
      </c>
      <c r="J86" s="213">
        <v>117</v>
      </c>
      <c r="K86" s="213">
        <v>224</v>
      </c>
      <c r="L86" s="213">
        <v>254</v>
      </c>
      <c r="M86" s="213">
        <v>208</v>
      </c>
      <c r="N86" s="213">
        <v>207</v>
      </c>
      <c r="O86" s="213">
        <v>201</v>
      </c>
    </row>
    <row r="87" spans="1:15">
      <c r="A87" s="17" t="s">
        <v>5</v>
      </c>
      <c r="B87" s="215">
        <v>11</v>
      </c>
      <c r="C87" s="215">
        <v>3</v>
      </c>
      <c r="D87" s="215">
        <v>14</v>
      </c>
      <c r="E87" s="215">
        <v>21</v>
      </c>
      <c r="F87" s="215">
        <v>20</v>
      </c>
      <c r="G87" s="215">
        <v>18</v>
      </c>
      <c r="H87" s="215">
        <v>18</v>
      </c>
      <c r="I87" s="213">
        <v>274</v>
      </c>
      <c r="J87" s="213">
        <v>97</v>
      </c>
      <c r="K87" s="213">
        <v>210</v>
      </c>
      <c r="L87" s="213">
        <v>242</v>
      </c>
      <c r="M87" s="213">
        <v>180</v>
      </c>
      <c r="N87" s="213">
        <v>133</v>
      </c>
      <c r="O87" s="213">
        <v>160</v>
      </c>
    </row>
    <row r="88" spans="1:15">
      <c r="A88" s="17" t="s">
        <v>6</v>
      </c>
      <c r="B88" s="215">
        <v>25</v>
      </c>
      <c r="C88" s="215">
        <v>9</v>
      </c>
      <c r="D88" s="215">
        <v>18</v>
      </c>
      <c r="E88" s="215">
        <v>27</v>
      </c>
      <c r="F88" s="215">
        <v>35</v>
      </c>
      <c r="G88" s="215">
        <v>24</v>
      </c>
      <c r="H88" s="215">
        <v>28</v>
      </c>
      <c r="I88" s="213">
        <v>613</v>
      </c>
      <c r="J88" s="213">
        <v>184</v>
      </c>
      <c r="K88" s="213">
        <v>414</v>
      </c>
      <c r="L88" s="213">
        <v>485</v>
      </c>
      <c r="M88" s="213">
        <v>303</v>
      </c>
      <c r="N88" s="213">
        <v>221</v>
      </c>
      <c r="O88" s="213">
        <v>198</v>
      </c>
    </row>
    <row r="89" spans="1:15">
      <c r="A89" s="17" t="s">
        <v>7</v>
      </c>
      <c r="B89" s="215">
        <v>49</v>
      </c>
      <c r="C89" s="215">
        <v>22</v>
      </c>
      <c r="D89" s="215">
        <v>52</v>
      </c>
      <c r="E89" s="215">
        <v>63</v>
      </c>
      <c r="F89" s="215">
        <v>78</v>
      </c>
      <c r="G89" s="215">
        <v>43</v>
      </c>
      <c r="H89" s="215">
        <v>72</v>
      </c>
      <c r="I89" s="215">
        <v>1127</v>
      </c>
      <c r="J89" s="215">
        <v>337</v>
      </c>
      <c r="K89" s="215">
        <v>768</v>
      </c>
      <c r="L89" s="215">
        <v>837</v>
      </c>
      <c r="M89" s="215">
        <v>586</v>
      </c>
      <c r="N89" s="215">
        <v>391</v>
      </c>
      <c r="O89" s="215">
        <v>324</v>
      </c>
    </row>
    <row r="90" spans="1:15">
      <c r="A90" s="17" t="s">
        <v>8</v>
      </c>
      <c r="B90" s="215">
        <v>9</v>
      </c>
      <c r="C90" s="215">
        <v>4</v>
      </c>
      <c r="D90" s="215">
        <v>24</v>
      </c>
      <c r="E90" s="215">
        <v>20</v>
      </c>
      <c r="F90" s="215">
        <v>17</v>
      </c>
      <c r="G90" s="215">
        <v>14</v>
      </c>
      <c r="H90" s="215">
        <v>8</v>
      </c>
      <c r="I90" s="215">
        <v>548</v>
      </c>
      <c r="J90" s="215">
        <v>139</v>
      </c>
      <c r="K90" s="215">
        <v>310</v>
      </c>
      <c r="L90" s="215">
        <v>331</v>
      </c>
      <c r="M90" s="215">
        <v>153</v>
      </c>
      <c r="N90" s="215">
        <v>127</v>
      </c>
      <c r="O90" s="215">
        <v>143</v>
      </c>
    </row>
    <row r="91" spans="1:15">
      <c r="A91" s="17" t="s">
        <v>9</v>
      </c>
      <c r="B91" s="215">
        <v>13</v>
      </c>
      <c r="C91" s="215">
        <v>4</v>
      </c>
      <c r="D91" s="215">
        <v>9</v>
      </c>
      <c r="E91" s="215">
        <v>23</v>
      </c>
      <c r="F91" s="215">
        <v>22</v>
      </c>
      <c r="G91" s="215">
        <v>14</v>
      </c>
      <c r="H91" s="215">
        <v>18</v>
      </c>
      <c r="I91" s="215">
        <v>440</v>
      </c>
      <c r="J91" s="215">
        <v>131</v>
      </c>
      <c r="K91" s="215">
        <v>288</v>
      </c>
      <c r="L91" s="215">
        <v>322</v>
      </c>
      <c r="M91" s="215">
        <v>240</v>
      </c>
      <c r="N91" s="215">
        <v>171</v>
      </c>
      <c r="O91" s="215">
        <v>168</v>
      </c>
    </row>
    <row r="92" spans="1:15">
      <c r="A92" s="17" t="s">
        <v>10</v>
      </c>
      <c r="B92" s="215">
        <v>41</v>
      </c>
      <c r="C92" s="215">
        <v>6</v>
      </c>
      <c r="D92" s="215">
        <v>37</v>
      </c>
      <c r="E92" s="215">
        <v>63</v>
      </c>
      <c r="F92" s="215">
        <v>46</v>
      </c>
      <c r="G92" s="215">
        <v>35</v>
      </c>
      <c r="H92" s="215">
        <v>36</v>
      </c>
      <c r="I92" s="215">
        <v>817</v>
      </c>
      <c r="J92" s="215">
        <v>201</v>
      </c>
      <c r="K92" s="215">
        <v>481</v>
      </c>
      <c r="L92" s="215">
        <v>585</v>
      </c>
      <c r="M92" s="215">
        <v>399</v>
      </c>
      <c r="N92" s="215">
        <v>282</v>
      </c>
      <c r="O92" s="215">
        <v>255</v>
      </c>
    </row>
    <row r="93" spans="1:15">
      <c r="A93" s="17" t="s">
        <v>116</v>
      </c>
      <c r="B93" s="215">
        <v>12</v>
      </c>
      <c r="C93" s="215">
        <v>7</v>
      </c>
      <c r="D93" s="215">
        <v>23</v>
      </c>
      <c r="E93" s="215">
        <v>27</v>
      </c>
      <c r="F93" s="215">
        <v>20</v>
      </c>
      <c r="G93" s="215">
        <v>26</v>
      </c>
      <c r="H93" s="215">
        <v>23</v>
      </c>
      <c r="I93" s="215">
        <v>275</v>
      </c>
      <c r="J93" s="215">
        <v>78</v>
      </c>
      <c r="K93" s="215">
        <v>140</v>
      </c>
      <c r="L93" s="215">
        <v>162</v>
      </c>
      <c r="M93" s="215">
        <v>126</v>
      </c>
      <c r="N93" s="215">
        <v>154</v>
      </c>
      <c r="O93" s="215">
        <v>114</v>
      </c>
    </row>
    <row r="94" spans="1:15">
      <c r="A94" s="17" t="s">
        <v>11</v>
      </c>
      <c r="B94" s="215">
        <v>22</v>
      </c>
      <c r="C94" s="215">
        <v>9</v>
      </c>
      <c r="D94" s="215">
        <v>29</v>
      </c>
      <c r="E94" s="215">
        <v>40</v>
      </c>
      <c r="F94" s="215">
        <v>35</v>
      </c>
      <c r="G94" s="215">
        <v>26</v>
      </c>
      <c r="H94" s="215">
        <v>30</v>
      </c>
      <c r="I94" s="215">
        <v>298</v>
      </c>
      <c r="J94" s="215">
        <v>98</v>
      </c>
      <c r="K94" s="215">
        <v>300</v>
      </c>
      <c r="L94" s="215">
        <v>372</v>
      </c>
      <c r="M94" s="215">
        <v>217</v>
      </c>
      <c r="N94" s="215">
        <v>147</v>
      </c>
      <c r="O94" s="215">
        <v>160</v>
      </c>
    </row>
    <row r="95" spans="1:15">
      <c r="A95" s="17" t="s">
        <v>12</v>
      </c>
      <c r="B95" s="215">
        <v>3</v>
      </c>
      <c r="C95" s="215">
        <v>5</v>
      </c>
      <c r="D95" s="215">
        <v>6</v>
      </c>
      <c r="E95" s="215">
        <v>18</v>
      </c>
      <c r="F95" s="215">
        <v>16</v>
      </c>
      <c r="G95" s="215">
        <v>10</v>
      </c>
      <c r="H95" s="215">
        <v>25</v>
      </c>
      <c r="I95" s="215">
        <v>305</v>
      </c>
      <c r="J95" s="215">
        <v>96</v>
      </c>
      <c r="K95" s="215">
        <v>242</v>
      </c>
      <c r="L95" s="215">
        <v>313</v>
      </c>
      <c r="M95" s="215">
        <v>238</v>
      </c>
      <c r="N95" s="215">
        <v>166</v>
      </c>
      <c r="O95" s="215">
        <v>218</v>
      </c>
    </row>
    <row r="96" spans="1:15">
      <c r="A96" s="17" t="s">
        <v>13</v>
      </c>
      <c r="B96" s="215">
        <v>14</v>
      </c>
      <c r="C96" s="215">
        <v>5</v>
      </c>
      <c r="D96" s="215">
        <v>15</v>
      </c>
      <c r="E96" s="215">
        <v>16</v>
      </c>
      <c r="F96" s="215">
        <v>24</v>
      </c>
      <c r="G96" s="215">
        <v>14</v>
      </c>
      <c r="H96" s="215">
        <v>15</v>
      </c>
      <c r="I96" s="215">
        <v>335</v>
      </c>
      <c r="J96" s="215">
        <v>92</v>
      </c>
      <c r="K96" s="215">
        <v>195</v>
      </c>
      <c r="L96" s="215">
        <v>256</v>
      </c>
      <c r="M96" s="215">
        <v>157</v>
      </c>
      <c r="N96" s="215">
        <v>104</v>
      </c>
      <c r="O96" s="215">
        <v>108</v>
      </c>
    </row>
    <row r="97" spans="1:15">
      <c r="A97" s="17" t="s">
        <v>14</v>
      </c>
      <c r="B97" s="215">
        <v>25</v>
      </c>
      <c r="C97" s="215">
        <v>8</v>
      </c>
      <c r="D97" s="215">
        <v>20</v>
      </c>
      <c r="E97" s="215">
        <v>20</v>
      </c>
      <c r="F97" s="215">
        <v>18</v>
      </c>
      <c r="G97" s="215">
        <v>20</v>
      </c>
      <c r="H97" s="215">
        <v>19</v>
      </c>
      <c r="I97" s="215">
        <v>700</v>
      </c>
      <c r="J97" s="215">
        <v>140</v>
      </c>
      <c r="K97" s="215">
        <v>299</v>
      </c>
      <c r="L97" s="215">
        <v>314</v>
      </c>
      <c r="M97" s="215">
        <v>241</v>
      </c>
      <c r="N97" s="215">
        <v>159</v>
      </c>
      <c r="O97" s="215">
        <v>106</v>
      </c>
    </row>
    <row r="98" spans="1:15">
      <c r="A98" s="17" t="s">
        <v>17</v>
      </c>
      <c r="B98" s="215">
        <v>6</v>
      </c>
      <c r="C98" s="215">
        <v>2</v>
      </c>
      <c r="D98" s="215">
        <v>10</v>
      </c>
      <c r="E98" s="215">
        <v>21</v>
      </c>
      <c r="F98" s="215">
        <v>12</v>
      </c>
      <c r="G98" s="215">
        <v>13</v>
      </c>
      <c r="H98" s="215">
        <v>17</v>
      </c>
      <c r="I98" s="215">
        <v>317</v>
      </c>
      <c r="J98" s="215">
        <v>137</v>
      </c>
      <c r="K98" s="215">
        <v>284</v>
      </c>
      <c r="L98" s="215">
        <v>307</v>
      </c>
      <c r="M98" s="215">
        <v>207</v>
      </c>
      <c r="N98" s="215">
        <v>189</v>
      </c>
      <c r="O98" s="215">
        <v>190</v>
      </c>
    </row>
    <row r="99" spans="1:15">
      <c r="A99" s="17" t="s">
        <v>18</v>
      </c>
      <c r="B99" s="215">
        <v>4</v>
      </c>
      <c r="C99" s="215">
        <v>2</v>
      </c>
      <c r="D99" s="215">
        <v>4</v>
      </c>
      <c r="E99" s="215">
        <v>6</v>
      </c>
      <c r="F99" s="215">
        <v>7</v>
      </c>
      <c r="G99" s="215">
        <v>7</v>
      </c>
      <c r="H99" s="215">
        <v>12</v>
      </c>
      <c r="I99" s="215">
        <v>160</v>
      </c>
      <c r="J99" s="215">
        <v>49</v>
      </c>
      <c r="K99" s="215">
        <v>101</v>
      </c>
      <c r="L99" s="215">
        <v>154</v>
      </c>
      <c r="M99" s="215">
        <v>79</v>
      </c>
      <c r="N99" s="215">
        <v>78</v>
      </c>
      <c r="O99" s="215">
        <v>112</v>
      </c>
    </row>
    <row r="100" spans="1:15">
      <c r="A100" s="17" t="s">
        <v>19</v>
      </c>
      <c r="B100" s="215">
        <v>47</v>
      </c>
      <c r="C100" s="215">
        <v>11</v>
      </c>
      <c r="D100" s="215">
        <v>44</v>
      </c>
      <c r="E100" s="215">
        <v>40</v>
      </c>
      <c r="F100" s="215">
        <v>37</v>
      </c>
      <c r="G100" s="215">
        <v>43</v>
      </c>
      <c r="H100" s="215">
        <v>47</v>
      </c>
      <c r="I100" s="215">
        <v>384</v>
      </c>
      <c r="J100" s="215">
        <v>93</v>
      </c>
      <c r="K100" s="215">
        <v>249</v>
      </c>
      <c r="L100" s="215">
        <v>226</v>
      </c>
      <c r="M100" s="215">
        <v>148</v>
      </c>
      <c r="N100" s="215">
        <v>145</v>
      </c>
      <c r="O100" s="215">
        <v>111</v>
      </c>
    </row>
    <row r="101" spans="1:15">
      <c r="A101" s="17" t="s">
        <v>117</v>
      </c>
      <c r="B101" s="215">
        <v>5</v>
      </c>
      <c r="C101" s="215">
        <v>1</v>
      </c>
      <c r="D101" s="215">
        <v>4</v>
      </c>
      <c r="E101" s="215">
        <v>5</v>
      </c>
      <c r="F101" s="215">
        <v>9</v>
      </c>
      <c r="G101" s="215">
        <v>4</v>
      </c>
      <c r="H101" s="215">
        <v>7</v>
      </c>
      <c r="I101" s="215">
        <v>93</v>
      </c>
      <c r="J101" s="215">
        <v>20</v>
      </c>
      <c r="K101" s="215">
        <v>94</v>
      </c>
      <c r="L101" s="215">
        <v>88</v>
      </c>
      <c r="M101" s="215">
        <v>48</v>
      </c>
      <c r="N101" s="215">
        <v>18</v>
      </c>
      <c r="O101" s="215">
        <v>33</v>
      </c>
    </row>
    <row r="102" spans="1:15">
      <c r="A102" s="17" t="s">
        <v>20</v>
      </c>
      <c r="B102" s="215">
        <v>5</v>
      </c>
      <c r="C102" s="215">
        <v>6</v>
      </c>
      <c r="D102" s="215">
        <v>8</v>
      </c>
      <c r="E102" s="215">
        <v>16</v>
      </c>
      <c r="F102" s="215">
        <v>4</v>
      </c>
      <c r="G102" s="215">
        <v>10</v>
      </c>
      <c r="H102" s="215">
        <v>14</v>
      </c>
      <c r="I102" s="215">
        <v>326</v>
      </c>
      <c r="J102" s="215">
        <v>109</v>
      </c>
      <c r="K102" s="215">
        <v>236</v>
      </c>
      <c r="L102" s="215">
        <v>316</v>
      </c>
      <c r="M102" s="215">
        <v>213</v>
      </c>
      <c r="N102" s="215">
        <v>163</v>
      </c>
      <c r="O102" s="215">
        <v>189</v>
      </c>
    </row>
    <row r="103" spans="1:15">
      <c r="A103" s="17" t="s">
        <v>111</v>
      </c>
      <c r="B103" s="215">
        <v>4</v>
      </c>
      <c r="C103" s="215">
        <v>2</v>
      </c>
      <c r="D103" s="215">
        <v>7</v>
      </c>
      <c r="E103" s="215">
        <v>9</v>
      </c>
      <c r="F103" s="215">
        <v>6</v>
      </c>
      <c r="G103" s="215">
        <v>5</v>
      </c>
      <c r="H103" s="215">
        <v>4</v>
      </c>
      <c r="I103" s="215">
        <v>479</v>
      </c>
      <c r="J103" s="215">
        <v>182</v>
      </c>
      <c r="K103" s="215">
        <v>398</v>
      </c>
      <c r="L103" s="215">
        <v>427</v>
      </c>
      <c r="M103" s="215">
        <v>262</v>
      </c>
      <c r="N103" s="215">
        <v>211</v>
      </c>
      <c r="O103" s="215">
        <v>202</v>
      </c>
    </row>
    <row r="104" spans="1:15">
      <c r="A104" s="17" t="s">
        <v>112</v>
      </c>
      <c r="B104" s="215">
        <v>4</v>
      </c>
      <c r="C104" s="215">
        <v>9</v>
      </c>
      <c r="D104" s="215">
        <v>19</v>
      </c>
      <c r="E104" s="215">
        <v>13</v>
      </c>
      <c r="F104" s="215">
        <v>20</v>
      </c>
      <c r="G104" s="215">
        <v>14</v>
      </c>
      <c r="H104" s="215">
        <v>26</v>
      </c>
      <c r="I104" s="215">
        <v>1641</v>
      </c>
      <c r="J104" s="215">
        <v>1020</v>
      </c>
      <c r="K104" s="215">
        <v>1631</v>
      </c>
      <c r="L104" s="215">
        <v>1150</v>
      </c>
      <c r="M104" s="215">
        <v>725</v>
      </c>
      <c r="N104" s="215">
        <v>541</v>
      </c>
      <c r="O104" s="215">
        <v>662</v>
      </c>
    </row>
    <row r="105" spans="1:15">
      <c r="A105" s="52" t="s">
        <v>21</v>
      </c>
      <c r="B105" s="216">
        <v>23</v>
      </c>
      <c r="C105" s="216">
        <v>8</v>
      </c>
      <c r="D105" s="216">
        <v>11</v>
      </c>
      <c r="E105" s="216">
        <v>11</v>
      </c>
      <c r="F105" s="216">
        <v>13</v>
      </c>
      <c r="G105" s="216">
        <v>9</v>
      </c>
      <c r="H105" s="216">
        <v>14</v>
      </c>
      <c r="I105" s="216">
        <v>622</v>
      </c>
      <c r="J105" s="216">
        <v>195</v>
      </c>
      <c r="K105" s="216">
        <v>325</v>
      </c>
      <c r="L105" s="216">
        <v>279</v>
      </c>
      <c r="M105" s="216">
        <v>194</v>
      </c>
      <c r="N105" s="216">
        <v>178</v>
      </c>
      <c r="O105" s="216">
        <v>241</v>
      </c>
    </row>
    <row r="106" spans="1:15">
      <c r="A106" s="2" t="s">
        <v>113</v>
      </c>
    </row>
    <row r="108" spans="1:15" ht="12.75">
      <c r="A108" s="200" t="s">
        <v>141</v>
      </c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</row>
    <row r="109" spans="1:15">
      <c r="A109" s="15"/>
      <c r="B109" s="16"/>
      <c r="C109" s="16"/>
      <c r="D109" s="16"/>
      <c r="O109" s="18" t="s">
        <v>88</v>
      </c>
    </row>
    <row r="110" spans="1:15">
      <c r="A110" s="201"/>
      <c r="B110" s="186" t="s">
        <v>123</v>
      </c>
      <c r="C110" s="186"/>
      <c r="D110" s="186"/>
      <c r="E110" s="186"/>
      <c r="F110" s="186"/>
      <c r="G110" s="186"/>
      <c r="H110" s="186"/>
      <c r="I110" s="186" t="s">
        <v>125</v>
      </c>
      <c r="J110" s="186"/>
      <c r="K110" s="186"/>
      <c r="L110" s="186"/>
      <c r="M110" s="186"/>
      <c r="N110" s="186"/>
      <c r="O110" s="187"/>
    </row>
    <row r="111" spans="1:15" ht="22.5">
      <c r="A111" s="201"/>
      <c r="B111" s="149" t="s">
        <v>89</v>
      </c>
      <c r="C111" s="19" t="s">
        <v>90</v>
      </c>
      <c r="D111" s="20" t="s">
        <v>91</v>
      </c>
      <c r="E111" s="20" t="s">
        <v>92</v>
      </c>
      <c r="F111" s="20" t="s">
        <v>93</v>
      </c>
      <c r="G111" s="20" t="s">
        <v>94</v>
      </c>
      <c r="H111" s="20" t="s">
        <v>95</v>
      </c>
      <c r="I111" s="149" t="s">
        <v>89</v>
      </c>
      <c r="J111" s="19" t="s">
        <v>90</v>
      </c>
      <c r="K111" s="20" t="s">
        <v>91</v>
      </c>
      <c r="L111" s="20" t="s">
        <v>92</v>
      </c>
      <c r="M111" s="20" t="s">
        <v>93</v>
      </c>
      <c r="N111" s="20" t="s">
        <v>94</v>
      </c>
      <c r="O111" s="72" t="s">
        <v>95</v>
      </c>
    </row>
    <row r="112" spans="1:15">
      <c r="A112" s="51" t="s">
        <v>4</v>
      </c>
      <c r="B112" s="70">
        <v>286</v>
      </c>
      <c r="C112" s="70">
        <v>110</v>
      </c>
      <c r="D112" s="70">
        <v>354</v>
      </c>
      <c r="E112" s="70">
        <v>414</v>
      </c>
      <c r="F112" s="70">
        <v>397</v>
      </c>
      <c r="G112" s="70">
        <v>348</v>
      </c>
      <c r="H112" s="70">
        <v>421</v>
      </c>
      <c r="I112" s="9">
        <v>12446</v>
      </c>
      <c r="J112" s="9">
        <v>3975</v>
      </c>
      <c r="K112" s="9">
        <v>8763</v>
      </c>
      <c r="L112" s="9">
        <v>8951</v>
      </c>
      <c r="M112" s="9">
        <v>6092</v>
      </c>
      <c r="N112" s="9">
        <v>4429</v>
      </c>
      <c r="O112" s="9">
        <v>4564</v>
      </c>
    </row>
    <row r="113" spans="1:15">
      <c r="A113" s="17" t="s">
        <v>115</v>
      </c>
      <c r="B113" s="70">
        <v>12</v>
      </c>
      <c r="C113" s="70">
        <v>6</v>
      </c>
      <c r="D113" s="70">
        <v>10</v>
      </c>
      <c r="E113" s="70">
        <v>15</v>
      </c>
      <c r="F113" s="70">
        <v>25</v>
      </c>
      <c r="G113" s="70">
        <v>8</v>
      </c>
      <c r="H113" s="70">
        <v>19</v>
      </c>
      <c r="I113" s="9">
        <v>351</v>
      </c>
      <c r="J113" s="9">
        <v>111</v>
      </c>
      <c r="K113" s="9">
        <v>222</v>
      </c>
      <c r="L113" s="9">
        <v>257</v>
      </c>
      <c r="M113" s="9">
        <v>245</v>
      </c>
      <c r="N113" s="9">
        <v>209</v>
      </c>
      <c r="O113" s="9">
        <v>237</v>
      </c>
    </row>
    <row r="114" spans="1:15">
      <c r="A114" s="17" t="s">
        <v>5</v>
      </c>
      <c r="B114" s="70">
        <v>9</v>
      </c>
      <c r="C114" s="70">
        <v>2</v>
      </c>
      <c r="D114" s="70">
        <v>15</v>
      </c>
      <c r="E114" s="70">
        <v>21</v>
      </c>
      <c r="F114" s="70">
        <v>16</v>
      </c>
      <c r="G114" s="70">
        <v>22</v>
      </c>
      <c r="H114" s="70">
        <v>19</v>
      </c>
      <c r="I114" s="9">
        <v>403</v>
      </c>
      <c r="J114" s="9">
        <v>115</v>
      </c>
      <c r="K114" s="9">
        <v>258</v>
      </c>
      <c r="L114" s="9">
        <v>319</v>
      </c>
      <c r="M114" s="9">
        <v>269</v>
      </c>
      <c r="N114" s="9">
        <v>191</v>
      </c>
      <c r="O114" s="9">
        <v>161</v>
      </c>
    </row>
    <row r="115" spans="1:15">
      <c r="A115" s="17" t="s">
        <v>6</v>
      </c>
      <c r="B115" s="70">
        <v>19</v>
      </c>
      <c r="C115" s="70">
        <v>4</v>
      </c>
      <c r="D115" s="70">
        <v>23</v>
      </c>
      <c r="E115" s="70">
        <v>18</v>
      </c>
      <c r="F115" s="70">
        <v>28</v>
      </c>
      <c r="G115" s="70">
        <v>15</v>
      </c>
      <c r="H115" s="70">
        <v>27</v>
      </c>
      <c r="I115" s="9">
        <v>694</v>
      </c>
      <c r="J115" s="9">
        <v>219</v>
      </c>
      <c r="K115" s="9">
        <v>498</v>
      </c>
      <c r="L115" s="9">
        <v>593</v>
      </c>
      <c r="M115" s="9">
        <v>387</v>
      </c>
      <c r="N115" s="9">
        <v>279</v>
      </c>
      <c r="O115" s="9">
        <v>249</v>
      </c>
    </row>
    <row r="116" spans="1:15">
      <c r="A116" s="17" t="s">
        <v>7</v>
      </c>
      <c r="B116" s="70">
        <v>37</v>
      </c>
      <c r="C116" s="70">
        <v>22</v>
      </c>
      <c r="D116" s="70">
        <v>62</v>
      </c>
      <c r="E116" s="70">
        <v>68</v>
      </c>
      <c r="F116" s="70">
        <v>70</v>
      </c>
      <c r="G116" s="70">
        <v>54</v>
      </c>
      <c r="H116" s="70">
        <v>61</v>
      </c>
      <c r="I116" s="70">
        <v>1505</v>
      </c>
      <c r="J116" s="70">
        <v>428</v>
      </c>
      <c r="K116" s="70">
        <v>962</v>
      </c>
      <c r="L116" s="70">
        <v>1059</v>
      </c>
      <c r="M116" s="70">
        <v>717</v>
      </c>
      <c r="N116" s="70">
        <v>482</v>
      </c>
      <c r="O116" s="70">
        <v>460</v>
      </c>
    </row>
    <row r="117" spans="1:15">
      <c r="A117" s="17" t="s">
        <v>8</v>
      </c>
      <c r="B117" s="70">
        <v>16</v>
      </c>
      <c r="C117" s="70">
        <v>2</v>
      </c>
      <c r="D117" s="70">
        <v>16</v>
      </c>
      <c r="E117" s="70">
        <v>16</v>
      </c>
      <c r="F117" s="70">
        <v>22</v>
      </c>
      <c r="G117" s="70">
        <v>13</v>
      </c>
      <c r="H117" s="70">
        <v>11</v>
      </c>
      <c r="I117" s="70">
        <v>925</v>
      </c>
      <c r="J117" s="70">
        <v>216</v>
      </c>
      <c r="K117" s="70">
        <v>456</v>
      </c>
      <c r="L117" s="70">
        <v>460</v>
      </c>
      <c r="M117" s="70">
        <v>284</v>
      </c>
      <c r="N117" s="70">
        <v>165</v>
      </c>
      <c r="O117" s="70">
        <v>183</v>
      </c>
    </row>
    <row r="118" spans="1:15">
      <c r="A118" s="17" t="s">
        <v>9</v>
      </c>
      <c r="B118" s="70">
        <v>8</v>
      </c>
      <c r="C118" s="70">
        <v>4</v>
      </c>
      <c r="D118" s="70">
        <v>11</v>
      </c>
      <c r="E118" s="70">
        <v>19</v>
      </c>
      <c r="F118" s="70">
        <v>9</v>
      </c>
      <c r="G118" s="70">
        <v>9</v>
      </c>
      <c r="H118" s="70">
        <v>21</v>
      </c>
      <c r="I118" s="70">
        <v>503</v>
      </c>
      <c r="J118" s="70">
        <v>126</v>
      </c>
      <c r="K118" s="70">
        <v>311</v>
      </c>
      <c r="L118" s="70">
        <v>408</v>
      </c>
      <c r="M118" s="70">
        <v>245</v>
      </c>
      <c r="N118" s="70">
        <v>181</v>
      </c>
      <c r="O118" s="70">
        <v>206</v>
      </c>
    </row>
    <row r="119" spans="1:15">
      <c r="A119" s="17" t="s">
        <v>10</v>
      </c>
      <c r="B119" s="70">
        <v>26</v>
      </c>
      <c r="C119" s="70">
        <v>5</v>
      </c>
      <c r="D119" s="70">
        <v>33</v>
      </c>
      <c r="E119" s="70">
        <v>35</v>
      </c>
      <c r="F119" s="70">
        <v>35</v>
      </c>
      <c r="G119" s="70">
        <v>36</v>
      </c>
      <c r="H119" s="70">
        <v>35</v>
      </c>
      <c r="I119" s="70">
        <v>804</v>
      </c>
      <c r="J119" s="70">
        <v>257</v>
      </c>
      <c r="K119" s="70">
        <v>557</v>
      </c>
      <c r="L119" s="70">
        <v>539</v>
      </c>
      <c r="M119" s="70">
        <v>383</v>
      </c>
      <c r="N119" s="70">
        <v>271</v>
      </c>
      <c r="O119" s="70">
        <v>260</v>
      </c>
    </row>
    <row r="120" spans="1:15">
      <c r="A120" s="17" t="s">
        <v>116</v>
      </c>
      <c r="B120" s="70">
        <v>14</v>
      </c>
      <c r="C120" s="70">
        <v>12</v>
      </c>
      <c r="D120" s="70">
        <v>16</v>
      </c>
      <c r="E120" s="70">
        <v>25</v>
      </c>
      <c r="F120" s="70">
        <v>19</v>
      </c>
      <c r="G120" s="70">
        <v>28</v>
      </c>
      <c r="H120" s="70">
        <v>23</v>
      </c>
      <c r="I120" s="70">
        <v>472</v>
      </c>
      <c r="J120" s="70">
        <v>146</v>
      </c>
      <c r="K120" s="70">
        <v>290</v>
      </c>
      <c r="L120" s="70">
        <v>301</v>
      </c>
      <c r="M120" s="70">
        <v>213</v>
      </c>
      <c r="N120" s="70">
        <v>224</v>
      </c>
      <c r="O120" s="70">
        <v>196</v>
      </c>
    </row>
    <row r="121" spans="1:15">
      <c r="A121" s="17" t="s">
        <v>11</v>
      </c>
      <c r="B121" s="70">
        <v>15</v>
      </c>
      <c r="C121" s="70">
        <v>7</v>
      </c>
      <c r="D121" s="70">
        <v>30</v>
      </c>
      <c r="E121" s="70">
        <v>32</v>
      </c>
      <c r="F121" s="70">
        <v>29</v>
      </c>
      <c r="G121" s="70">
        <v>30</v>
      </c>
      <c r="H121" s="70">
        <v>17</v>
      </c>
      <c r="I121" s="70">
        <v>296</v>
      </c>
      <c r="J121" s="70">
        <v>108</v>
      </c>
      <c r="K121" s="70">
        <v>307</v>
      </c>
      <c r="L121" s="70">
        <v>394</v>
      </c>
      <c r="M121" s="70">
        <v>257</v>
      </c>
      <c r="N121" s="70">
        <v>162</v>
      </c>
      <c r="O121" s="70">
        <v>158</v>
      </c>
    </row>
    <row r="122" spans="1:15">
      <c r="A122" s="17" t="s">
        <v>12</v>
      </c>
      <c r="B122" s="70">
        <v>7</v>
      </c>
      <c r="C122" s="70">
        <v>4</v>
      </c>
      <c r="D122" s="70">
        <v>5</v>
      </c>
      <c r="E122" s="70">
        <v>18</v>
      </c>
      <c r="F122" s="70">
        <v>5</v>
      </c>
      <c r="G122" s="70">
        <v>14</v>
      </c>
      <c r="H122" s="70">
        <v>26</v>
      </c>
      <c r="I122" s="70">
        <v>372</v>
      </c>
      <c r="J122" s="70">
        <v>155</v>
      </c>
      <c r="K122" s="70">
        <v>320</v>
      </c>
      <c r="L122" s="70">
        <v>329</v>
      </c>
      <c r="M122" s="70">
        <v>238</v>
      </c>
      <c r="N122" s="70">
        <v>204</v>
      </c>
      <c r="O122" s="70">
        <v>235</v>
      </c>
    </row>
    <row r="123" spans="1:15">
      <c r="A123" s="17" t="s">
        <v>13</v>
      </c>
      <c r="B123" s="70">
        <v>13</v>
      </c>
      <c r="C123" s="70">
        <v>4</v>
      </c>
      <c r="D123" s="70">
        <v>18</v>
      </c>
      <c r="E123" s="70">
        <v>19</v>
      </c>
      <c r="F123" s="70">
        <v>22</v>
      </c>
      <c r="G123" s="70">
        <v>20</v>
      </c>
      <c r="H123" s="70">
        <v>13</v>
      </c>
      <c r="I123" s="70">
        <v>492</v>
      </c>
      <c r="J123" s="70">
        <v>116</v>
      </c>
      <c r="K123" s="70">
        <v>322</v>
      </c>
      <c r="L123" s="70">
        <v>423</v>
      </c>
      <c r="M123" s="70">
        <v>249</v>
      </c>
      <c r="N123" s="70">
        <v>189</v>
      </c>
      <c r="O123" s="70">
        <v>141</v>
      </c>
    </row>
    <row r="124" spans="1:15">
      <c r="A124" s="17" t="s">
        <v>14</v>
      </c>
      <c r="B124" s="70">
        <v>12</v>
      </c>
      <c r="C124" s="70">
        <v>4</v>
      </c>
      <c r="D124" s="70">
        <v>13</v>
      </c>
      <c r="E124" s="70">
        <v>13</v>
      </c>
      <c r="F124" s="70">
        <v>14</v>
      </c>
      <c r="G124" s="70">
        <v>12</v>
      </c>
      <c r="H124" s="70">
        <v>23</v>
      </c>
      <c r="I124" s="70">
        <v>831</v>
      </c>
      <c r="J124" s="70">
        <v>208</v>
      </c>
      <c r="K124" s="70">
        <v>412</v>
      </c>
      <c r="L124" s="70">
        <v>376</v>
      </c>
      <c r="M124" s="70">
        <v>241</v>
      </c>
      <c r="N124" s="70">
        <v>167</v>
      </c>
      <c r="O124" s="70">
        <v>159</v>
      </c>
    </row>
    <row r="125" spans="1:15">
      <c r="A125" s="17" t="s">
        <v>17</v>
      </c>
      <c r="B125" s="70">
        <v>5</v>
      </c>
      <c r="C125" s="70">
        <v>3</v>
      </c>
      <c r="D125" s="70">
        <v>11</v>
      </c>
      <c r="E125" s="70">
        <v>17</v>
      </c>
      <c r="F125" s="70">
        <v>17</v>
      </c>
      <c r="G125" s="70">
        <v>11</v>
      </c>
      <c r="H125" s="70">
        <v>17</v>
      </c>
      <c r="I125" s="70">
        <v>359</v>
      </c>
      <c r="J125" s="70">
        <v>109</v>
      </c>
      <c r="K125" s="70">
        <v>256</v>
      </c>
      <c r="L125" s="70">
        <v>332</v>
      </c>
      <c r="M125" s="70">
        <v>225</v>
      </c>
      <c r="N125" s="70">
        <v>170</v>
      </c>
      <c r="O125" s="70">
        <v>212</v>
      </c>
    </row>
    <row r="126" spans="1:15">
      <c r="A126" s="17" t="s">
        <v>18</v>
      </c>
      <c r="B126" s="70">
        <v>2</v>
      </c>
      <c r="C126" s="70">
        <v>0</v>
      </c>
      <c r="D126" s="70">
        <v>7</v>
      </c>
      <c r="E126" s="70">
        <v>6</v>
      </c>
      <c r="F126" s="70">
        <v>14</v>
      </c>
      <c r="G126" s="70">
        <v>6</v>
      </c>
      <c r="H126" s="70">
        <v>12</v>
      </c>
      <c r="I126" s="70">
        <v>148</v>
      </c>
      <c r="J126" s="70">
        <v>56</v>
      </c>
      <c r="K126" s="70">
        <v>123</v>
      </c>
      <c r="L126" s="70">
        <v>163</v>
      </c>
      <c r="M126" s="70">
        <v>116</v>
      </c>
      <c r="N126" s="70">
        <v>74</v>
      </c>
      <c r="O126" s="70">
        <v>113</v>
      </c>
    </row>
    <row r="127" spans="1:15">
      <c r="A127" s="17" t="s">
        <v>19</v>
      </c>
      <c r="B127" s="70">
        <v>48</v>
      </c>
      <c r="C127" s="70">
        <v>14</v>
      </c>
      <c r="D127" s="70">
        <v>53</v>
      </c>
      <c r="E127" s="70">
        <v>48</v>
      </c>
      <c r="F127" s="70">
        <v>34</v>
      </c>
      <c r="G127" s="70">
        <v>30</v>
      </c>
      <c r="H127" s="70">
        <v>47</v>
      </c>
      <c r="I127" s="70">
        <v>461</v>
      </c>
      <c r="J127" s="70">
        <v>98</v>
      </c>
      <c r="K127" s="70">
        <v>278</v>
      </c>
      <c r="L127" s="70">
        <v>286</v>
      </c>
      <c r="M127" s="70">
        <v>197</v>
      </c>
      <c r="N127" s="70">
        <v>139</v>
      </c>
      <c r="O127" s="70">
        <v>143</v>
      </c>
    </row>
    <row r="128" spans="1:15">
      <c r="A128" s="17" t="s">
        <v>117</v>
      </c>
      <c r="B128" s="70">
        <v>3</v>
      </c>
      <c r="C128" s="70">
        <v>2</v>
      </c>
      <c r="D128" s="70">
        <v>3</v>
      </c>
      <c r="E128" s="70">
        <v>2</v>
      </c>
      <c r="F128" s="70">
        <v>8</v>
      </c>
      <c r="G128" s="70">
        <v>5</v>
      </c>
      <c r="H128" s="70">
        <v>4</v>
      </c>
      <c r="I128" s="70">
        <v>121</v>
      </c>
      <c r="J128" s="70">
        <v>19</v>
      </c>
      <c r="K128" s="70">
        <v>61</v>
      </c>
      <c r="L128" s="70">
        <v>89</v>
      </c>
      <c r="M128" s="70">
        <v>44</v>
      </c>
      <c r="N128" s="70">
        <v>51</v>
      </c>
      <c r="O128" s="70">
        <v>41</v>
      </c>
    </row>
    <row r="129" spans="1:15">
      <c r="A129" s="17" t="s">
        <v>20</v>
      </c>
      <c r="B129" s="70">
        <v>10</v>
      </c>
      <c r="C129" s="70">
        <v>3</v>
      </c>
      <c r="D129" s="70">
        <v>6</v>
      </c>
      <c r="E129" s="70">
        <v>13</v>
      </c>
      <c r="F129" s="70">
        <v>11</v>
      </c>
      <c r="G129" s="70">
        <v>14</v>
      </c>
      <c r="H129" s="70">
        <v>4</v>
      </c>
      <c r="I129" s="70">
        <v>376</v>
      </c>
      <c r="J129" s="70">
        <v>142</v>
      </c>
      <c r="K129" s="70">
        <v>309</v>
      </c>
      <c r="L129" s="70">
        <v>344</v>
      </c>
      <c r="M129" s="70">
        <v>233</v>
      </c>
      <c r="N129" s="70">
        <v>219</v>
      </c>
      <c r="O129" s="70">
        <v>220</v>
      </c>
    </row>
    <row r="130" spans="1:15">
      <c r="A130" s="17" t="s">
        <v>111</v>
      </c>
      <c r="B130" s="70">
        <v>5</v>
      </c>
      <c r="C130" s="70">
        <v>0</v>
      </c>
      <c r="D130" s="70">
        <v>4</v>
      </c>
      <c r="E130" s="70">
        <v>12</v>
      </c>
      <c r="F130" s="70">
        <v>5</v>
      </c>
      <c r="G130" s="70">
        <v>6</v>
      </c>
      <c r="H130" s="70">
        <v>4</v>
      </c>
      <c r="I130" s="70">
        <v>741</v>
      </c>
      <c r="J130" s="70">
        <v>199</v>
      </c>
      <c r="K130" s="70">
        <v>489</v>
      </c>
      <c r="L130" s="70">
        <v>452</v>
      </c>
      <c r="M130" s="70">
        <v>290</v>
      </c>
      <c r="N130" s="70">
        <v>203</v>
      </c>
      <c r="O130" s="70">
        <v>199</v>
      </c>
    </row>
    <row r="131" spans="1:15">
      <c r="A131" s="17" t="s">
        <v>112</v>
      </c>
      <c r="B131" s="70">
        <v>5</v>
      </c>
      <c r="C131" s="70">
        <v>7</v>
      </c>
      <c r="D131" s="70">
        <v>10</v>
      </c>
      <c r="E131" s="70">
        <v>11</v>
      </c>
      <c r="F131" s="70">
        <v>8</v>
      </c>
      <c r="G131" s="70">
        <v>12</v>
      </c>
      <c r="H131" s="70">
        <v>20</v>
      </c>
      <c r="I131" s="70">
        <v>1952</v>
      </c>
      <c r="J131" s="70">
        <v>974</v>
      </c>
      <c r="K131" s="70">
        <v>1891</v>
      </c>
      <c r="L131" s="70">
        <v>1509</v>
      </c>
      <c r="M131" s="70">
        <v>1030</v>
      </c>
      <c r="N131" s="70">
        <v>688</v>
      </c>
      <c r="O131" s="70">
        <v>837</v>
      </c>
    </row>
    <row r="132" spans="1:15">
      <c r="A132" s="52" t="s">
        <v>21</v>
      </c>
      <c r="B132" s="71">
        <v>20</v>
      </c>
      <c r="C132" s="71">
        <v>5</v>
      </c>
      <c r="D132" s="71">
        <v>8</v>
      </c>
      <c r="E132" s="71">
        <v>6</v>
      </c>
      <c r="F132" s="71">
        <v>6</v>
      </c>
      <c r="G132" s="71">
        <v>3</v>
      </c>
      <c r="H132" s="71">
        <v>18</v>
      </c>
      <c r="I132" s="71">
        <v>640</v>
      </c>
      <c r="J132" s="71">
        <v>173</v>
      </c>
      <c r="K132" s="71">
        <v>441</v>
      </c>
      <c r="L132" s="71">
        <v>318</v>
      </c>
      <c r="M132" s="71">
        <v>229</v>
      </c>
      <c r="N132" s="71">
        <v>161</v>
      </c>
      <c r="O132" s="71">
        <v>154</v>
      </c>
    </row>
    <row r="133" spans="1:15">
      <c r="A133" s="2" t="s">
        <v>113</v>
      </c>
    </row>
  </sheetData>
  <mergeCells count="22">
    <mergeCell ref="L1:O1"/>
    <mergeCell ref="L2:O2"/>
    <mergeCell ref="A54:O54"/>
    <mergeCell ref="A56:A57"/>
    <mergeCell ref="B56:H56"/>
    <mergeCell ref="I56:O56"/>
    <mergeCell ref="A29:A30"/>
    <mergeCell ref="B29:H29"/>
    <mergeCell ref="I29:O29"/>
    <mergeCell ref="A3:O3"/>
    <mergeCell ref="A5:A6"/>
    <mergeCell ref="B5:H5"/>
    <mergeCell ref="I5:O5"/>
    <mergeCell ref="A27:O27"/>
    <mergeCell ref="A108:O108"/>
    <mergeCell ref="A110:A111"/>
    <mergeCell ref="B110:H110"/>
    <mergeCell ref="I110:O110"/>
    <mergeCell ref="A81:O81"/>
    <mergeCell ref="A83:A84"/>
    <mergeCell ref="B83:H83"/>
    <mergeCell ref="I83:O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Число происш и пострад</vt:lpstr>
      <vt:lpstr>ДТП по рег</vt:lpstr>
      <vt:lpstr>ДТП на 100000чел</vt:lpstr>
      <vt:lpstr>ДТП во врем.промеж</vt:lpstr>
      <vt:lpstr>Число ДТП проис по рег</vt:lpstr>
      <vt:lpstr>ДТП по видам</vt:lpstr>
      <vt:lpstr>ДТП по месту</vt:lpstr>
      <vt:lpstr>ДТП с учет освещ</vt:lpstr>
      <vt:lpstr>ДТП по возр</vt:lpstr>
      <vt:lpstr>ДТП по полов</vt:lpstr>
      <vt:lpstr>Причины ДТП</vt:lpstr>
      <vt:lpstr>Причины ДТП по рег</vt:lpstr>
      <vt:lpstr>ДТП_алког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2026-05-29T06:48:49Z</dcterms:modified>
</cp:coreProperties>
</file>