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makhsatuly\Desktop\2022 жыл после пересчета\"/>
    </mc:Choice>
  </mc:AlternateContent>
  <bookViews>
    <workbookView xWindow="0" yWindow="0" windowWidth="28800" windowHeight="12030" tabRatio="1000"/>
  </bookViews>
  <sheets>
    <sheet name="Cover" sheetId="1" r:id="rId1"/>
    <sheet name="Conventional designations" sheetId="2" r:id="rId2"/>
    <sheet name="Content" sheetId="3" r:id="rId3"/>
    <sheet name="Methodological notes" sheetId="29" r:id="rId4"/>
    <sheet name="1." sheetId="4" r:id="rId5"/>
    <sheet name="2." sheetId="5" r:id="rId6"/>
    <sheet name="3." sheetId="6" r:id="rId7"/>
    <sheet name="4." sheetId="7" r:id="rId8"/>
    <sheet name="5." sheetId="8" r:id="rId9"/>
    <sheet name="6." sheetId="9" r:id="rId10"/>
    <sheet name="7." sheetId="10" r:id="rId11"/>
    <sheet name="8." sheetId="11" r:id="rId12"/>
    <sheet name="9." sheetId="12" r:id="rId13"/>
    <sheet name="10." sheetId="13" r:id="rId14"/>
    <sheet name="11." sheetId="14" r:id="rId15"/>
    <sheet name="12." sheetId="17" r:id="rId16"/>
    <sheet name="13." sheetId="18" r:id="rId17"/>
    <sheet name="14.1" sheetId="19" r:id="rId18"/>
    <sheet name="14.2" sheetId="20" r:id="rId19"/>
    <sheet name="14.3" sheetId="21" r:id="rId20"/>
    <sheet name="14.4" sheetId="22" r:id="rId21"/>
    <sheet name="15." sheetId="23" r:id="rId22"/>
    <sheet name="16." sheetId="24" r:id="rId23"/>
    <sheet name="17." sheetId="25" r:id="rId24"/>
    <sheet name="18." sheetId="26" r:id="rId25"/>
    <sheet name="19." sheetId="28" r:id="rId26"/>
  </sheets>
  <externalReferences>
    <externalReference r:id="rId27"/>
    <externalReference r:id="rId28"/>
    <externalReference r:id="rId29"/>
    <externalReference r:id="rId30"/>
  </externalReferences>
  <definedNames>
    <definedName name="_Order1" hidden="1">255</definedName>
    <definedName name="_Order2" hidden="1">255</definedName>
    <definedName name="aa?">#REF!</definedName>
    <definedName name="Aaca">[1]!Eeno1</definedName>
    <definedName name="bul96.xls">[1]!Лист1</definedName>
    <definedName name="ddd">[1]!Лист1</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База">[1]!Лист1</definedName>
    <definedName name="гол">[1]!Лист1</definedName>
    <definedName name="е">[1]!Eeno1</definedName>
    <definedName name="К14">#REF!</definedName>
    <definedName name="не">[1]!Eeno1</definedName>
    <definedName name="Расход_кормов_в_сельскохозяйственных_предприятиях_по_видам_скота_и_видам_кормов_в_2022_году" localSheetId="25">[2]Содержание!$B$56</definedName>
    <definedName name="с124">'[3]Fasl96-97'!$B$265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23" l="1"/>
  <c r="D5" i="23"/>
  <c r="C5" i="23"/>
  <c r="B5" i="23"/>
  <c r="E76" i="22"/>
  <c r="D76" i="22"/>
  <c r="C76" i="22"/>
  <c r="B76" i="22"/>
  <c r="E52" i="22"/>
  <c r="D52" i="22"/>
  <c r="C52" i="22"/>
  <c r="B52" i="22"/>
  <c r="E28" i="22"/>
  <c r="D28" i="22"/>
  <c r="C28" i="22"/>
  <c r="B28" i="22"/>
  <c r="E4" i="22"/>
  <c r="D4" i="22"/>
  <c r="C4" i="22"/>
  <c r="B4" i="22"/>
  <c r="C93" i="21"/>
  <c r="B93" i="21"/>
  <c r="E71" i="21"/>
  <c r="D71" i="21"/>
  <c r="C71" i="21"/>
  <c r="B71" i="21"/>
  <c r="E49" i="21"/>
  <c r="D49" i="21"/>
  <c r="C49" i="21"/>
  <c r="B49" i="21"/>
  <c r="E27" i="21"/>
  <c r="D27" i="21"/>
  <c r="C27" i="21"/>
  <c r="B27" i="21"/>
  <c r="E4" i="21"/>
  <c r="D4" i="21"/>
  <c r="C4" i="21"/>
  <c r="B4" i="21"/>
  <c r="F81" i="19"/>
  <c r="E81" i="19"/>
  <c r="D81" i="19"/>
  <c r="C81" i="19"/>
  <c r="B81" i="19"/>
  <c r="G56" i="19"/>
  <c r="F56" i="19"/>
  <c r="E56" i="19"/>
  <c r="D56" i="19"/>
  <c r="C56" i="19"/>
  <c r="B56" i="19"/>
  <c r="G31" i="19"/>
  <c r="F31" i="19"/>
  <c r="E31" i="19"/>
  <c r="C31" i="19"/>
  <c r="B31" i="19"/>
  <c r="H6" i="19"/>
  <c r="G6" i="19"/>
  <c r="F6" i="19"/>
  <c r="D6" i="19"/>
  <c r="C6" i="19"/>
  <c r="B6" i="19"/>
  <c r="B38" i="14"/>
  <c r="B37" i="14"/>
  <c r="B36" i="14"/>
  <c r="B35" i="14"/>
  <c r="B34" i="14"/>
  <c r="B33" i="14"/>
  <c r="B32" i="14"/>
  <c r="B31" i="14"/>
  <c r="B30" i="14"/>
  <c r="F25" i="12"/>
  <c r="B25" i="12"/>
  <c r="F24" i="12"/>
  <c r="B24" i="12"/>
  <c r="F23" i="12"/>
  <c r="B23" i="12"/>
  <c r="F22" i="12"/>
  <c r="B22" i="12"/>
  <c r="F21" i="12"/>
  <c r="B21" i="12"/>
  <c r="F20" i="12"/>
  <c r="B20" i="12"/>
  <c r="F19" i="12"/>
  <c r="B19" i="12"/>
  <c r="F18" i="12"/>
  <c r="B18" i="12"/>
  <c r="F17" i="12"/>
  <c r="B17" i="12"/>
  <c r="F16" i="12"/>
  <c r="B16" i="12"/>
  <c r="F15" i="12"/>
  <c r="B15" i="12"/>
  <c r="F14" i="12"/>
  <c r="B14" i="12"/>
  <c r="F13" i="12"/>
  <c r="B13" i="12"/>
  <c r="F12" i="12"/>
  <c r="B12" i="12"/>
  <c r="F11" i="12"/>
  <c r="B11" i="12"/>
  <c r="F10" i="12"/>
  <c r="B10" i="12"/>
  <c r="F9" i="12"/>
  <c r="B9" i="12"/>
  <c r="F8" i="12"/>
  <c r="B8" i="12"/>
  <c r="F7" i="12"/>
  <c r="B7" i="12"/>
  <c r="F6" i="12"/>
  <c r="B6" i="12"/>
  <c r="I5" i="12"/>
  <c r="H5" i="12"/>
  <c r="G5" i="12"/>
  <c r="F5" i="12"/>
  <c r="E5" i="12"/>
  <c r="D5" i="12"/>
  <c r="C5" i="12"/>
  <c r="B5" i="12"/>
  <c r="B94" i="10"/>
  <c r="B93" i="10"/>
  <c r="B92" i="10"/>
  <c r="B91" i="10"/>
  <c r="B90" i="10"/>
  <c r="B89" i="10"/>
  <c r="B88" i="10"/>
  <c r="B87" i="10"/>
  <c r="B86" i="10"/>
  <c r="B85" i="10"/>
  <c r="B84" i="10"/>
  <c r="B83" i="10"/>
  <c r="B78" i="10" s="1"/>
  <c r="B82" i="10"/>
  <c r="B81" i="10"/>
  <c r="B80" i="10"/>
  <c r="B79" i="10"/>
  <c r="E78" i="10"/>
  <c r="D78" i="10"/>
  <c r="C78" i="10"/>
  <c r="B48" i="10"/>
  <c r="B47" i="10"/>
  <c r="B46" i="10"/>
  <c r="B45" i="10"/>
  <c r="B44" i="10"/>
  <c r="B43" i="10"/>
  <c r="B42" i="10"/>
  <c r="B41" i="10"/>
  <c r="B40" i="10"/>
  <c r="B39" i="10"/>
  <c r="B38" i="10"/>
  <c r="B37" i="10"/>
  <c r="B36" i="10"/>
  <c r="B35" i="10"/>
  <c r="B34" i="10"/>
  <c r="B33" i="10"/>
  <c r="B32" i="10"/>
  <c r="B31" i="10"/>
  <c r="B30" i="10"/>
  <c r="E29" i="10"/>
  <c r="D29" i="10"/>
  <c r="C29" i="10"/>
  <c r="B24" i="10"/>
  <c r="B23" i="10"/>
  <c r="B22" i="10"/>
  <c r="B21" i="10"/>
  <c r="B20" i="10"/>
  <c r="B19" i="10"/>
  <c r="B18" i="10"/>
  <c r="B17" i="10"/>
  <c r="B16" i="10"/>
  <c r="B15" i="10"/>
  <c r="B14" i="10"/>
  <c r="B13" i="10"/>
  <c r="B12" i="10"/>
  <c r="B11" i="10"/>
  <c r="B10" i="10"/>
  <c r="B9" i="10"/>
  <c r="B8" i="10"/>
  <c r="B7" i="10"/>
  <c r="B6" i="10"/>
  <c r="B5" i="10"/>
  <c r="E4" i="10"/>
  <c r="D4" i="10"/>
  <c r="C4" i="10"/>
  <c r="B103" i="7"/>
  <c r="B102" i="7"/>
  <c r="B101" i="7"/>
  <c r="B100" i="7"/>
  <c r="B99" i="7"/>
  <c r="B98" i="7"/>
  <c r="B97" i="7"/>
  <c r="B96" i="7"/>
  <c r="B95" i="7"/>
  <c r="B94" i="7"/>
  <c r="B93" i="7"/>
  <c r="B92" i="7"/>
  <c r="B91" i="7"/>
  <c r="B90" i="7"/>
  <c r="B89" i="7"/>
  <c r="B88" i="7"/>
  <c r="B87" i="7"/>
  <c r="B86" i="7"/>
  <c r="B85" i="7"/>
  <c r="B84" i="7"/>
  <c r="B83" i="7" s="1"/>
  <c r="K83" i="7"/>
  <c r="I83" i="7"/>
  <c r="H83" i="7"/>
  <c r="G83" i="7"/>
  <c r="F83" i="7"/>
  <c r="E83" i="7"/>
  <c r="D83" i="7"/>
  <c r="C83" i="7"/>
  <c r="B77" i="7"/>
  <c r="B74" i="7"/>
  <c r="B73" i="7"/>
  <c r="B72" i="7"/>
  <c r="B71" i="7"/>
  <c r="B70" i="7"/>
  <c r="B69" i="7"/>
  <c r="B68" i="7"/>
  <c r="B67" i="7"/>
  <c r="B66" i="7"/>
  <c r="B65" i="7"/>
  <c r="B64" i="7"/>
  <c r="B63" i="7"/>
  <c r="B62" i="7"/>
  <c r="B61" i="7"/>
  <c r="B60" i="7"/>
  <c r="B59" i="7"/>
  <c r="B58" i="7"/>
  <c r="K57" i="7"/>
  <c r="J57" i="7"/>
  <c r="I57" i="7"/>
  <c r="H57" i="7"/>
  <c r="G57" i="7"/>
  <c r="F57" i="7"/>
  <c r="E57" i="7"/>
  <c r="D57" i="7"/>
  <c r="C57" i="7"/>
  <c r="B57" i="7"/>
  <c r="B25" i="7"/>
  <c r="B24" i="7"/>
  <c r="B23" i="7"/>
  <c r="B22" i="7"/>
  <c r="B21" i="7"/>
  <c r="B20" i="7"/>
  <c r="B19" i="7"/>
  <c r="B18" i="7"/>
  <c r="B17" i="7"/>
  <c r="B16" i="7"/>
  <c r="B15" i="7"/>
  <c r="B14" i="7"/>
  <c r="B13" i="7"/>
  <c r="B12" i="7"/>
  <c r="B11" i="7"/>
  <c r="B10" i="7"/>
  <c r="B9" i="7"/>
  <c r="B8" i="7"/>
  <c r="B7" i="7"/>
  <c r="B6" i="7"/>
  <c r="B5" i="7" s="1"/>
  <c r="K5" i="7"/>
  <c r="J5" i="7"/>
  <c r="I5" i="7"/>
  <c r="H5" i="7"/>
  <c r="G5" i="7"/>
  <c r="F5" i="7"/>
  <c r="E5" i="7"/>
  <c r="D5" i="7"/>
  <c r="C5" i="7"/>
  <c r="B103" i="6"/>
  <c r="B102" i="6"/>
  <c r="B101" i="6"/>
  <c r="B100" i="6"/>
  <c r="B99" i="6"/>
  <c r="B98" i="6"/>
  <c r="B97" i="6"/>
  <c r="B96" i="6"/>
  <c r="B95" i="6"/>
  <c r="B94" i="6"/>
  <c r="B93" i="6"/>
  <c r="B92" i="6"/>
  <c r="B91" i="6"/>
  <c r="B90" i="6"/>
  <c r="B89" i="6"/>
  <c r="B88" i="6"/>
  <c r="B87" i="6"/>
  <c r="B86" i="6"/>
  <c r="B85" i="6"/>
  <c r="B84" i="6"/>
  <c r="B83" i="6" s="1"/>
  <c r="K83" i="6"/>
  <c r="I83" i="6"/>
  <c r="H83" i="6"/>
  <c r="G83" i="6"/>
  <c r="F83" i="6"/>
  <c r="E83" i="6"/>
  <c r="D83" i="6"/>
  <c r="C83" i="6"/>
  <c r="B77" i="6"/>
  <c r="B74" i="6"/>
  <c r="B73" i="6"/>
  <c r="B72" i="6"/>
  <c r="B71" i="6"/>
  <c r="B70" i="6"/>
  <c r="B69" i="6"/>
  <c r="B68" i="6"/>
  <c r="B67" i="6"/>
  <c r="B66" i="6"/>
  <c r="B65" i="6"/>
  <c r="B64" i="6"/>
  <c r="B63" i="6"/>
  <c r="B62" i="6"/>
  <c r="B61" i="6"/>
  <c r="B60" i="6"/>
  <c r="B59" i="6"/>
  <c r="B58" i="6"/>
  <c r="K57" i="6"/>
  <c r="J57" i="6"/>
  <c r="I57" i="6"/>
  <c r="H57" i="6"/>
  <c r="G57" i="6"/>
  <c r="F57" i="6"/>
  <c r="E57" i="6"/>
  <c r="D57" i="6"/>
  <c r="C57" i="6"/>
  <c r="B57" i="6"/>
  <c r="B25" i="6"/>
  <c r="B24" i="6"/>
  <c r="B23" i="6"/>
  <c r="B22" i="6"/>
  <c r="B21" i="6"/>
  <c r="B20" i="6"/>
  <c r="B19" i="6"/>
  <c r="B18" i="6"/>
  <c r="B17" i="6"/>
  <c r="B16" i="6"/>
  <c r="B15" i="6"/>
  <c r="B14" i="6"/>
  <c r="B13" i="6"/>
  <c r="B12" i="6"/>
  <c r="B11" i="6"/>
  <c r="B10" i="6"/>
  <c r="B9" i="6"/>
  <c r="B8" i="6"/>
  <c r="B7" i="6"/>
  <c r="B6" i="6"/>
  <c r="B5" i="6" s="1"/>
  <c r="K5" i="6"/>
  <c r="J5" i="6"/>
  <c r="I5" i="6"/>
  <c r="H5" i="6"/>
  <c r="G5" i="6"/>
  <c r="F5" i="6"/>
  <c r="E5" i="6"/>
  <c r="D5" i="6"/>
  <c r="C5" i="6"/>
  <c r="E20" i="5"/>
  <c r="D20" i="5"/>
  <c r="C20" i="5"/>
  <c r="B20" i="5" s="1"/>
  <c r="E19" i="5"/>
  <c r="D19" i="5"/>
  <c r="C19" i="5"/>
  <c r="B19" i="5" s="1"/>
  <c r="E18" i="5"/>
  <c r="D18" i="5"/>
  <c r="C18" i="5"/>
  <c r="B18" i="5" s="1"/>
  <c r="E17" i="5"/>
  <c r="D17" i="5"/>
  <c r="C17" i="5"/>
  <c r="B17" i="5" s="1"/>
  <c r="E16" i="5"/>
  <c r="D16" i="5"/>
  <c r="E15" i="5"/>
  <c r="D15" i="5"/>
  <c r="C15" i="5"/>
  <c r="B15" i="5" s="1"/>
  <c r="E14" i="5"/>
  <c r="D14" i="5"/>
  <c r="C14" i="5"/>
  <c r="E13" i="5"/>
  <c r="D13" i="5"/>
  <c r="C13" i="5"/>
  <c r="E12" i="5"/>
  <c r="D12" i="5"/>
  <c r="C12" i="5"/>
  <c r="E11" i="5"/>
  <c r="D11" i="5"/>
  <c r="C11" i="5"/>
  <c r="B11" i="5" s="1"/>
  <c r="E10" i="5"/>
  <c r="D10" i="5"/>
  <c r="C10" i="5"/>
  <c r="E9" i="5"/>
  <c r="D9" i="5"/>
  <c r="C9" i="5"/>
  <c r="E8" i="5"/>
  <c r="D8" i="5"/>
  <c r="C8" i="5"/>
  <c r="E7" i="5"/>
  <c r="D7" i="5"/>
  <c r="C7" i="5"/>
  <c r="B7" i="5" s="1"/>
  <c r="E6" i="5"/>
  <c r="D6" i="5"/>
  <c r="C6" i="5"/>
  <c r="E5" i="5"/>
  <c r="D5" i="5"/>
  <c r="C5" i="5"/>
  <c r="E33" i="4"/>
  <c r="D33" i="4"/>
  <c r="B33" i="4" s="1"/>
  <c r="C33" i="4"/>
  <c r="E32" i="4"/>
  <c r="D32" i="4"/>
  <c r="C32" i="4"/>
  <c r="B32" i="4" s="1"/>
  <c r="E31" i="4"/>
  <c r="D31" i="4"/>
  <c r="C31" i="4"/>
  <c r="D30" i="4"/>
  <c r="C30" i="4"/>
  <c r="B30" i="4" s="1"/>
  <c r="E29" i="4"/>
  <c r="D29" i="4"/>
  <c r="B29" i="4" s="1"/>
  <c r="C29" i="4"/>
  <c r="E28" i="4"/>
  <c r="D28" i="4"/>
  <c r="C28" i="4"/>
  <c r="E27" i="4"/>
  <c r="D27" i="4"/>
  <c r="C27" i="4"/>
  <c r="E26" i="4"/>
  <c r="D26" i="4"/>
  <c r="C26" i="4"/>
  <c r="E25" i="4"/>
  <c r="D25" i="4"/>
  <c r="B25" i="4" s="1"/>
  <c r="C25" i="4"/>
  <c r="E24" i="4"/>
  <c r="D24" i="4"/>
  <c r="B24" i="4" s="1"/>
  <c r="C24" i="4"/>
  <c r="C16" i="4" s="1"/>
  <c r="E23" i="4"/>
  <c r="D23" i="4"/>
  <c r="C23" i="4"/>
  <c r="E22" i="4"/>
  <c r="D22" i="4"/>
  <c r="C22" i="4"/>
  <c r="E21" i="4"/>
  <c r="D21" i="4"/>
  <c r="C21" i="4"/>
  <c r="E20" i="4"/>
  <c r="D20" i="4"/>
  <c r="C20" i="4"/>
  <c r="B20" i="4" s="1"/>
  <c r="E19" i="4"/>
  <c r="D19" i="4"/>
  <c r="C19" i="4"/>
  <c r="B19" i="4" s="1"/>
  <c r="E18" i="4"/>
  <c r="D18" i="4"/>
  <c r="C18" i="4"/>
  <c r="E17" i="4"/>
  <c r="E16" i="4" s="1"/>
  <c r="D17" i="4"/>
  <c r="D16" i="4" s="1"/>
  <c r="C17" i="4"/>
  <c r="E15" i="4"/>
  <c r="D15" i="4"/>
  <c r="C15" i="4"/>
  <c r="E14" i="4"/>
  <c r="D14" i="4"/>
  <c r="B14" i="4" s="1"/>
  <c r="C14" i="4"/>
  <c r="E13" i="4"/>
  <c r="D13" i="4"/>
  <c r="C13" i="4"/>
  <c r="B13" i="4" s="1"/>
  <c r="E12" i="4"/>
  <c r="D12" i="4"/>
  <c r="C12" i="4"/>
  <c r="B12" i="4" s="1"/>
  <c r="E11" i="4"/>
  <c r="D11" i="4"/>
  <c r="C11" i="4"/>
  <c r="E10" i="4"/>
  <c r="D10" i="4"/>
  <c r="C10" i="4"/>
  <c r="E9" i="4"/>
  <c r="D9" i="4"/>
  <c r="C9" i="4"/>
  <c r="B9" i="4" s="1"/>
  <c r="E8" i="4"/>
  <c r="D8" i="4"/>
  <c r="C8" i="4"/>
  <c r="B8" i="4" s="1"/>
  <c r="E7" i="4"/>
  <c r="E6" i="4" s="1"/>
  <c r="D7" i="4"/>
  <c r="C7" i="4"/>
  <c r="D6" i="4"/>
  <c r="B16" i="4" l="1"/>
  <c r="B23" i="4"/>
  <c r="B28" i="4"/>
  <c r="B31" i="4"/>
  <c r="B6" i="5"/>
  <c r="B10" i="5"/>
  <c r="B14" i="5"/>
  <c r="B7" i="4"/>
  <c r="B11" i="4"/>
  <c r="B15" i="4"/>
  <c r="B18" i="4"/>
  <c r="B22" i="4"/>
  <c r="B27" i="4"/>
  <c r="B5" i="5"/>
  <c r="B9" i="5"/>
  <c r="B13" i="5"/>
  <c r="B10" i="4"/>
  <c r="B17" i="4"/>
  <c r="B21" i="4"/>
  <c r="B26" i="4"/>
  <c r="B8" i="5"/>
  <c r="B12" i="5"/>
  <c r="B16" i="5"/>
  <c r="B4" i="10"/>
  <c r="B29" i="10"/>
  <c r="C6" i="4"/>
  <c r="B6" i="4" s="1"/>
</calcChain>
</file>

<file path=xl/sharedStrings.xml><?xml version="1.0" encoding="utf-8"?>
<sst xmlns="http://schemas.openxmlformats.org/spreadsheetml/2006/main" count="4070" uniqueCount="372">
  <si>
    <t>The main indicators of the development of livestock in the Republic of Kazakhstan</t>
  </si>
  <si>
    <t xml:space="preserve">© Bureau of national statistics of the Agency for strategic planning and reforms of the Republic of Kazakhstan </t>
  </si>
  <si>
    <t>In some cases, minor discrepancies between the total and the sum of the terms are explained by the rounding of the data.</t>
  </si>
  <si>
    <t>«...» - no data available</t>
  </si>
  <si>
    <t>«X» - data is confidential</t>
  </si>
  <si>
    <t>«0.0» - insignificant value</t>
  </si>
  <si>
    <t>«-» - no case</t>
  </si>
  <si>
    <t>Conventional designations:</t>
  </si>
  <si>
    <t>Number of cattle in the direction of productivity</t>
  </si>
  <si>
    <t>Livestock loss</t>
  </si>
  <si>
    <t>19.</t>
  </si>
  <si>
    <t>Offspring yield per 100 queens</t>
  </si>
  <si>
    <t>18.</t>
  </si>
  <si>
    <t>Offspring received</t>
  </si>
  <si>
    <t>17.</t>
  </si>
  <si>
    <t>Number of livestock and poultry in households of  population</t>
  </si>
  <si>
    <t>Number of livestock and poultry from individual entrepreneurs and peasant or farm enterprises</t>
  </si>
  <si>
    <t>Number of livestock and poultry in agricultural enterprises</t>
  </si>
  <si>
    <t>Number of livestock and poultry in all categories of farms</t>
  </si>
  <si>
    <t>Number of livestock and poultry by regions</t>
  </si>
  <si>
    <t>16.</t>
  </si>
  <si>
    <t>Production of livestock products per 100 hectares of agricultural land for individual entrepreneurs and peasant or farm households</t>
  </si>
  <si>
    <t>Production of livestock products per 100 hectares of agricultural land in agricultural enterprises</t>
  </si>
  <si>
    <t>Production of livestock products per 100 hectares of agricultural land in all categories of farms</t>
  </si>
  <si>
    <t>15.</t>
  </si>
  <si>
    <t>Production of deer antlers bred in households</t>
  </si>
  <si>
    <t>14.</t>
  </si>
  <si>
    <t>Karakul production</t>
  </si>
  <si>
    <t>13.1</t>
  </si>
  <si>
    <t>Production of skins of lambs</t>
  </si>
  <si>
    <t>13.</t>
  </si>
  <si>
    <t>Rabbit skins</t>
  </si>
  <si>
    <t>12.</t>
  </si>
  <si>
    <t>Production of skins of all types of livestock</t>
  </si>
  <si>
    <t>11.</t>
  </si>
  <si>
    <t>Honey production</t>
  </si>
  <si>
    <t>10.</t>
  </si>
  <si>
    <t>Realized of sheep wool by agricultural enterprises</t>
  </si>
  <si>
    <t>9.3</t>
  </si>
  <si>
    <t>Average wool shear per sheep</t>
  </si>
  <si>
    <t>9.2</t>
  </si>
  <si>
    <t>Sheep wool production by type</t>
  </si>
  <si>
    <t>9.1</t>
  </si>
  <si>
    <t>Wool production</t>
  </si>
  <si>
    <t>9.</t>
  </si>
  <si>
    <t>Other eggs</t>
  </si>
  <si>
    <t>8.5</t>
  </si>
  <si>
    <t>Duck eggs</t>
  </si>
  <si>
    <t>8.4</t>
  </si>
  <si>
    <t>Goose eggs</t>
  </si>
  <si>
    <t>8.3</t>
  </si>
  <si>
    <t>Average egg yield per laying hen</t>
  </si>
  <si>
    <t>8.2</t>
  </si>
  <si>
    <t>Chicken eggs</t>
  </si>
  <si>
    <t>8.1</t>
  </si>
  <si>
    <t>Production of eggs from poultry of all kinds</t>
  </si>
  <si>
    <t>8.</t>
  </si>
  <si>
    <t>Camel milk</t>
  </si>
  <si>
    <t>7.5</t>
  </si>
  <si>
    <t>Goat milk</t>
  </si>
  <si>
    <t>7.4</t>
  </si>
  <si>
    <t>Milk mare</t>
  </si>
  <si>
    <t>7.3</t>
  </si>
  <si>
    <t>Average milk yield per dairy cow</t>
  </si>
  <si>
    <t>7.2</t>
  </si>
  <si>
    <t>Volume of commercial production of raw cow's milk</t>
  </si>
  <si>
    <t>7.1.1</t>
  </si>
  <si>
    <t>Production of cow's milk</t>
  </si>
  <si>
    <t>7.1</t>
  </si>
  <si>
    <t>Production of milk of all kinds</t>
  </si>
  <si>
    <t>7.</t>
  </si>
  <si>
    <t>Average live weight of one head of livestock and poultry slaughtered on the farm or sold for slaughter</t>
  </si>
  <si>
    <t>6.</t>
  </si>
  <si>
    <t>Yield of slaughter weight of livestock and poultry slaughtered on the holding or sold for slaughter in live weight in households of  population</t>
  </si>
  <si>
    <t>5.3</t>
  </si>
  <si>
    <t>Yield of slaughter weight of livestock and poultry, slaughtered in households of or sold for slaughter in live weight from individual entrepreneurs and peasant or farm enterprises</t>
  </si>
  <si>
    <t>5.2</t>
  </si>
  <si>
    <t>Yield of slaughter weight of livestock and poultry slaughtered on the farm or sold for slaughter in live weight in agricultural enterprises</t>
  </si>
  <si>
    <t>5.1</t>
  </si>
  <si>
    <t>Yield of slaughter weight of livestock and poultry slaughtered in households of or sold for slaughter in live weight in all categories of holdings</t>
  </si>
  <si>
    <t>5.</t>
  </si>
  <si>
    <t>Slaughtered on the farm or sold for slaughter of livestock and poultry (in slaughter weight) in households of  population</t>
  </si>
  <si>
    <t>4.3</t>
  </si>
  <si>
    <t>Slaughtered on the farm or sold for slaughter of livestock and poultry (in slaughter weight) from individual entrepreneurs and peasant or farm enterprises</t>
  </si>
  <si>
    <t>4.2</t>
  </si>
  <si>
    <t>Slaughtered on the farm or sold for slaughter of livestock and poultry (in slaughter weight)</t>
  </si>
  <si>
    <t>4.1</t>
  </si>
  <si>
    <t>Slaughtered on the farm or sold for slaughter of livestock and poultry (in slaughter weight) in all categories of farms</t>
  </si>
  <si>
    <t>4.</t>
  </si>
  <si>
    <t>Slaughtered on the farm or sold for slaughter of livestock and poultry (in live weight) in households of  population</t>
  </si>
  <si>
    <t>3.3</t>
  </si>
  <si>
    <t>Slaughtered on the farm or sold for slaughter of livestock and poultry (in live weight) from individual entrepreneurs and peasant or farm enterprises</t>
  </si>
  <si>
    <t>3.2</t>
  </si>
  <si>
    <t>Slaughtered on the farm or sold for slaughter of livestock and poultry (in live weight)</t>
  </si>
  <si>
    <t>3.1</t>
  </si>
  <si>
    <t>Slaughtered on the farm or sold for slaughter of livestock and poultry (in live weight) in all categories of farms</t>
  </si>
  <si>
    <t>3.</t>
  </si>
  <si>
    <t>Number of livestock and poultry in the Republic of Kazakhstan</t>
  </si>
  <si>
    <t>Productivity of livestock and poultry</t>
  </si>
  <si>
    <t>1.2</t>
  </si>
  <si>
    <t>live stock production</t>
  </si>
  <si>
    <t>1.1</t>
  </si>
  <si>
    <t>Livestock production and productivity of livestock and poultry in the Republic of Kazakhstan</t>
  </si>
  <si>
    <t>1.</t>
  </si>
  <si>
    <t>Content</t>
  </si>
  <si>
    <t>Average yield of eggs per laying hen, pieces</t>
  </si>
  <si>
    <t>Average wool cut from one sheeps, kg</t>
  </si>
  <si>
    <t>Average milk yield per dairy cow, kg</t>
  </si>
  <si>
    <t>goats</t>
  </si>
  <si>
    <t>sheep</t>
  </si>
  <si>
    <t>pigs</t>
  </si>
  <si>
    <t>cattle</t>
  </si>
  <si>
    <t>Average live weight of livestock and poultry sold for slaughter, in kilogram</t>
  </si>
  <si>
    <t>1.2 Productivity of livestock and poultry</t>
  </si>
  <si>
    <t>-</t>
  </si>
  <si>
    <t>Rabbit skins, pieces</t>
  </si>
  <si>
    <t>Skins, small</t>
  </si>
  <si>
    <t>Skins, large</t>
  </si>
  <si>
    <t>Karakul, pieces</t>
  </si>
  <si>
    <t>Honey, tons</t>
  </si>
  <si>
    <t>Wool - Total, tons</t>
  </si>
  <si>
    <t>Eggs - Total, 
thousand pieces</t>
  </si>
  <si>
    <t>Milk - Total, tons</t>
  </si>
  <si>
    <t>other animals</t>
  </si>
  <si>
    <t>x</t>
  </si>
  <si>
    <t>marals</t>
  </si>
  <si>
    <t>camels</t>
  </si>
  <si>
    <t>poultry</t>
  </si>
  <si>
    <t>horses</t>
  </si>
  <si>
    <t>sheeps</t>
  </si>
  <si>
    <t>including cattle</t>
  </si>
  <si>
    <t>Slaughtered on the farm or sold for slaughter of livestock and poultry 
(in slaughter weight), tons</t>
  </si>
  <si>
    <t>Slaughtered on the farm or sold for slaughter of livestock and poultry
(in live weight), tons</t>
  </si>
  <si>
    <t>1.1 Livestock production</t>
  </si>
  <si>
    <t>households of  population</t>
  </si>
  <si>
    <t>individual entrepreneurs and peasant or farm enterprises</t>
  </si>
  <si>
    <t>agricultural enterprises</t>
  </si>
  <si>
    <t xml:space="preserve">Including </t>
  </si>
  <si>
    <t>All categories of farms</t>
  </si>
  <si>
    <t>1. Livestock production and Productivity of livestock and poultry in the Republic of Kazakhstan</t>
  </si>
  <si>
    <t>of them laying hens</t>
  </si>
  <si>
    <t>poultry of all types</t>
  </si>
  <si>
    <t>of them camels, giving offspring</t>
  </si>
  <si>
    <t>of them mares</t>
  </si>
  <si>
    <t>of them pigs, giving offspring</t>
  </si>
  <si>
    <t xml:space="preserve">   of them goats, giving offspring</t>
  </si>
  <si>
    <t xml:space="preserve">   of them sheeps, giving offspring</t>
  </si>
  <si>
    <t>of them sheeps and goats giving offspring</t>
  </si>
  <si>
    <t>sheeps and goats</t>
  </si>
  <si>
    <t>of them cows</t>
  </si>
  <si>
    <t>Cattle</t>
  </si>
  <si>
    <t>as of January 1, heads</t>
  </si>
  <si>
    <t>2. Number of livestock and poultry Average yield of eggs per laying hen, pieces in the Republic of Kazakhstan</t>
  </si>
  <si>
    <t>Shymkent city</t>
  </si>
  <si>
    <t>Almaty city</t>
  </si>
  <si>
    <t>Astana city</t>
  </si>
  <si>
    <t>Shygys-Kazakhstan</t>
  </si>
  <si>
    <t>Turkistan</t>
  </si>
  <si>
    <t>Soltutsik Kazakhstan</t>
  </si>
  <si>
    <t>Pavlodar</t>
  </si>
  <si>
    <t>Mangystau</t>
  </si>
  <si>
    <t>Kyzylorda</t>
  </si>
  <si>
    <t>Kostanai</t>
  </si>
  <si>
    <t>Karaganda</t>
  </si>
  <si>
    <t>Zhambyl</t>
  </si>
  <si>
    <t>Batys Kazakhstan</t>
  </si>
  <si>
    <t>Atyrau</t>
  </si>
  <si>
    <t>Almaty</t>
  </si>
  <si>
    <t>Aktobe</t>
  </si>
  <si>
    <t>Akmola</t>
  </si>
  <si>
    <t>Republic of Kazakhstan</t>
  </si>
  <si>
    <t>Including</t>
  </si>
  <si>
    <t xml:space="preserve">Cattle and poultry of all types
</t>
  </si>
  <si>
    <t xml:space="preserve">in live weight, tons </t>
  </si>
  <si>
    <t>3.3  Slaughtered on the farm or sold for slaughter of livestock and poultry in households of  population</t>
  </si>
  <si>
    <t>3.2 Slaughtered on the farm or sold for slaughter of livestock and poultry from individual entrepreneurs and peasant or farm households</t>
  </si>
  <si>
    <t>3.1 Slaughtered on the farm or sold for slaughter of livestock and poultry in agricultural enterprises</t>
  </si>
  <si>
    <t>3. Slaughtered on the farm or sold for slaughter of livestock and poultry in all categories of farms</t>
  </si>
  <si>
    <t xml:space="preserve">in slaughter weight, tons </t>
  </si>
  <si>
    <t>4.3 Slaughtered on the farm or sold for slaughter of livestock and poultry in households of  population</t>
  </si>
  <si>
    <t>4.2 Slaughtered on the farm or sold for slaughter of livestock and poultry from individual entrepreneurs and peasant or farm households</t>
  </si>
  <si>
    <t>4.1 Slaughtered on the farm or sold for slaughter of livestock and poultry in agricultural enterprises</t>
  </si>
  <si>
    <t>4. Slaughtered on the farm or sold for slaughter of livestock and poultry in all categories of farms</t>
  </si>
  <si>
    <t>other</t>
  </si>
  <si>
    <t xml:space="preserve">in percentages </t>
  </si>
  <si>
    <t>5.3  Yield of slaughter weight of livestock and poultry slaughtered on the holding or sold for slaughter in live weight in households of  population</t>
  </si>
  <si>
    <t>5.2  Yield of slaughter weight of livestock and poultry slaughtered on the holding or sold for slaughter in live weight in individual entrepreneurs and peasant or farm households</t>
  </si>
  <si>
    <t>5.1 Yield of slaughter weight of livestock and poultry slaughtered on the farm or sold for slaughter in live weight in agricultural enterprises</t>
  </si>
  <si>
    <t>5.  Yield of slaughter weight of livestock and poultry slaughtered on the holding or sold for slaughter in live weight in all categories of holdings</t>
  </si>
  <si>
    <t xml:space="preserve"> households of  population</t>
  </si>
  <si>
    <t>Continuation</t>
  </si>
  <si>
    <t>kilograms</t>
  </si>
  <si>
    <t>6. Average live weight of one head of livestock and poultry slaughtered on the farm or sold for slaughter</t>
  </si>
  <si>
    <t>tons</t>
  </si>
  <si>
    <t>7.5 Camel milk</t>
  </si>
  <si>
    <t>7.4 Goat milk</t>
  </si>
  <si>
    <t>7.3  Milk mare</t>
  </si>
  <si>
    <t>7.2 Average milk yield per dairy cow</t>
  </si>
  <si>
    <t>7.1 Production of cow's milk</t>
  </si>
  <si>
    <t>7. Milk production</t>
  </si>
  <si>
    <t>thousand pieces</t>
  </si>
  <si>
    <t xml:space="preserve"> 8.5  Other eggs</t>
  </si>
  <si>
    <t>8.4 Duck eggs</t>
  </si>
  <si>
    <t>8.3 Goose eggs</t>
  </si>
  <si>
    <t>штук</t>
  </si>
  <si>
    <t>8.2 Average egg yield per laying hen</t>
  </si>
  <si>
    <t>8.1  Chicken eggs</t>
  </si>
  <si>
    <t>8. Poultry egg production</t>
  </si>
  <si>
    <t>From it to primary processing</t>
  </si>
  <si>
    <t>9.3 Realized of sheep wool by agricultural enterprises</t>
  </si>
  <si>
    <t>Camel</t>
  </si>
  <si>
    <t>Goat</t>
  </si>
  <si>
    <t>Including sheep</t>
  </si>
  <si>
    <t>Wool</t>
  </si>
  <si>
    <t>10. Honey production</t>
  </si>
  <si>
    <t>Small skins</t>
  </si>
  <si>
    <t>Large skins</t>
  </si>
  <si>
    <t>11. Production of skins</t>
  </si>
  <si>
    <t>центнер</t>
  </si>
  <si>
    <t>in slaughter weight</t>
  </si>
  <si>
    <t>in live weight</t>
  </si>
  <si>
    <t xml:space="preserve">
wool, kg</t>
  </si>
  <si>
    <t>milk</t>
  </si>
  <si>
    <t>meat</t>
  </si>
  <si>
    <t xml:space="preserve">  There are eggs per 100 hectares of grain crops, 
thousand pieces</t>
  </si>
  <si>
    <t xml:space="preserve">  per 100 hectares of agricultural land, centners</t>
  </si>
  <si>
    <t>Bee colonies, units</t>
  </si>
  <si>
    <t>Rabbits</t>
  </si>
  <si>
    <t>laying hens</t>
  </si>
  <si>
    <t>camels-producers</t>
  </si>
  <si>
    <t>camels, giving offspring</t>
  </si>
  <si>
    <t>of them</t>
  </si>
  <si>
    <t xml:space="preserve">of them </t>
  </si>
  <si>
    <t>stallions-producers</t>
  </si>
  <si>
    <t>mares</t>
  </si>
  <si>
    <t>goats-producers</t>
  </si>
  <si>
    <t>goats, giving offspring</t>
  </si>
  <si>
    <t>sheep-producers</t>
  </si>
  <si>
    <t>sheeps, giving offspring</t>
  </si>
  <si>
    <t>sheeps and goats giving offspring</t>
  </si>
  <si>
    <t xml:space="preserve">sheeps and goats </t>
  </si>
  <si>
    <t>boars-producers</t>
  </si>
  <si>
    <t>pigs, giving offspring</t>
  </si>
  <si>
    <t>bulls-producers</t>
  </si>
  <si>
    <t xml:space="preserve">cows </t>
  </si>
  <si>
    <t>of them  goats, giving offspring</t>
  </si>
  <si>
    <t xml:space="preserve"> goats </t>
  </si>
  <si>
    <t>of them sheeps, giving offspring</t>
  </si>
  <si>
    <t xml:space="preserve">of them cows </t>
  </si>
  <si>
    <t>individual entrepreneurs and peasant farm households</t>
  </si>
  <si>
    <t>Little camels</t>
  </si>
  <si>
    <t>Foals</t>
  </si>
  <si>
    <t>Goatling</t>
  </si>
  <si>
    <t>Lambs</t>
  </si>
  <si>
    <t>Piglets</t>
  </si>
  <si>
    <t>Calves</t>
  </si>
  <si>
    <t>heads</t>
  </si>
  <si>
    <t>Little camels per 100 camels</t>
  </si>
  <si>
    <t>Foals per 100 mares</t>
  </si>
  <si>
    <t>Goatlings per 100 goats</t>
  </si>
  <si>
    <t>Lambs per 100 sheeps</t>
  </si>
  <si>
    <t>Piglets per 100 pigs</t>
  </si>
  <si>
    <t>Calves per 100 cows</t>
  </si>
  <si>
    <t>Total</t>
  </si>
  <si>
    <t>Share of dairy and meat сattle in total livestock</t>
  </si>
  <si>
    <t>Cattle dairy and meat direction</t>
  </si>
  <si>
    <t>Share of meat сattle in total livestock</t>
  </si>
  <si>
    <t>Cattle meat direction</t>
  </si>
  <si>
    <t>Share of dairy сattle in the total livestock</t>
  </si>
  <si>
    <t>Cattle dairy direction</t>
  </si>
  <si>
    <t xml:space="preserve"> </t>
  </si>
  <si>
    <t>2.</t>
  </si>
  <si>
    <t>Abai</t>
  </si>
  <si>
    <t>Аktobе</t>
  </si>
  <si>
    <t>Аlmaty</t>
  </si>
  <si>
    <t>Аtyrau</t>
  </si>
  <si>
    <t>Zhetisu</t>
  </si>
  <si>
    <t>Кaragandy</t>
  </si>
  <si>
    <t>Коstanai</t>
  </si>
  <si>
    <t>Кyzylorda</t>
  </si>
  <si>
    <t>Мangystau</t>
  </si>
  <si>
    <t>Soltustik Кazakhstan</t>
  </si>
  <si>
    <t>Ulytau</t>
  </si>
  <si>
    <t>Shygys Kazakhstan</t>
  </si>
  <si>
    <t xml:space="preserve">9. Sheep production </t>
  </si>
  <si>
    <t>pieces</t>
  </si>
  <si>
    <t>11.1 Rabbit skins</t>
  </si>
  <si>
    <t>11.2  Production of skins of lambs</t>
  </si>
  <si>
    <t>11.2.1 Karakul production</t>
  </si>
  <si>
    <t>12. Production of deer antlers bred in households</t>
  </si>
  <si>
    <t>13. Production of livestock products per 100 hectares of agricultural land in all categories of farms</t>
  </si>
  <si>
    <t>13.1  Production of livestock products per 100 hectares of agricultural land in agricultural enterprises</t>
  </si>
  <si>
    <t>13.2 Production of livestock products per 100 hectares of agricultural land in individual entrepreneurs and peasant or farm households</t>
  </si>
  <si>
    <t>14. Number of livestock and poultry by regions</t>
  </si>
  <si>
    <t>14.1 Number of livestock and poultry in all categories of farms</t>
  </si>
  <si>
    <t>Share of Cattle livestock in agricultural formations in the total Cattle livestock of the region in 2022, in %</t>
  </si>
  <si>
    <t>Share of sheep and goats in agricultural formations in the total number of sheep and goats in the region in 2022, in %</t>
  </si>
  <si>
    <t>14.2 Number of livestock and poultry in agricultural enterprises</t>
  </si>
  <si>
    <t>14.3 Number of livestock and poultry in individual entrepreneurs and peasant or farm households</t>
  </si>
  <si>
    <t>14.4 Number of livestock and poultry in households of  population</t>
  </si>
  <si>
    <t>15. Offspring received</t>
  </si>
  <si>
    <t>16. Offspring yield per 100 queens</t>
  </si>
  <si>
    <t>17. Loss of livestock</t>
  </si>
  <si>
    <t>18. Number of cattle in the direction of productivity</t>
  </si>
  <si>
    <t xml:space="preserve">    </t>
  </si>
  <si>
    <t>All types of feed</t>
  </si>
  <si>
    <t>cows</t>
  </si>
  <si>
    <t>rabbits domestic</t>
  </si>
  <si>
    <t>deer bred in farms</t>
  </si>
  <si>
    <t>Feed costs, total</t>
  </si>
  <si>
    <t xml:space="preserve"> including:</t>
  </si>
  <si>
    <t>compound feed</t>
  </si>
  <si>
    <t>straw and husks of cereals</t>
  </si>
  <si>
    <t>concentrated fodder (without compound feed)</t>
  </si>
  <si>
    <t xml:space="preserve">forage melon crops </t>
  </si>
  <si>
    <t>root  forage fooder gourds</t>
  </si>
  <si>
    <t>forage grain crops</t>
  </si>
  <si>
    <t>forage leguminous crops</t>
  </si>
  <si>
    <t>centners of feed units</t>
  </si>
  <si>
    <t>hay</t>
  </si>
  <si>
    <t>silo</t>
  </si>
  <si>
    <t>haylage</t>
  </si>
  <si>
    <t>green fodder</t>
  </si>
  <si>
    <t>other fodders</t>
  </si>
  <si>
    <t>April 10, 2023</t>
  </si>
  <si>
    <t>Cattle total</t>
  </si>
  <si>
    <t xml:space="preserve"> from it:</t>
  </si>
  <si>
    <t>19. On feed consumption for livestok and poultry in agricultural enterprises in the Republic of Kazakhstan</t>
  </si>
  <si>
    <t>19.1 Feed consumption in agricultural enterprises by types of livestock and types of feed in 2022</t>
  </si>
  <si>
    <t>19.2 Feed consumption in agricultural enterprises by type of  feed by region in 2022</t>
  </si>
  <si>
    <t>19.3  Feed consumption in agricultural enterprises by type of  livestock  by region in 2022</t>
  </si>
  <si>
    <t>11.1</t>
  </si>
  <si>
    <t>11.2</t>
  </si>
  <si>
    <t>11.2.1</t>
  </si>
  <si>
    <t>13.2</t>
  </si>
  <si>
    <t>14.1</t>
  </si>
  <si>
    <t>14.2</t>
  </si>
  <si>
    <t>14.3</t>
  </si>
  <si>
    <t>14.4</t>
  </si>
  <si>
    <t>19.1</t>
  </si>
  <si>
    <t>19.2</t>
  </si>
  <si>
    <t>19.3</t>
  </si>
  <si>
    <t>On feed consumption for livestok and poultry in agricultural enterprises in the Republic of Kazakhstan</t>
  </si>
  <si>
    <t>Feed consumption in agricultural enterprises by types of livestock and types of feed in 2022</t>
  </si>
  <si>
    <t>Feed consumption in agricultural enterprises by type of  feed by region in 2022</t>
  </si>
  <si>
    <t>Feed consumption in agricultural enterprises by type of  livestock  by region in 2022</t>
  </si>
  <si>
    <t>3 series   Statistics of agriculture, forestry, hunting and fisheries</t>
  </si>
  <si>
    <t>Date of next publication: 10.04.2024</t>
  </si>
  <si>
    <t>Date of publication: 10.04.2023</t>
  </si>
  <si>
    <t>Methodological notes</t>
  </si>
  <si>
    <t>This bulletin provides data on the number of livestock and poultry and the production of the main types of livestock products.</t>
  </si>
  <si>
    <t>Slaughter on the farm or sale for slaughter of livestock and poultry – slaughter of livestock and poultry directly on the farm or at the slaughterhouse for the use of meat for their own needs, for sale or issue to organizations, enterprises and employees of the farm, including through barter transactions, as well as the sale of livestock and poultry for slaughter to procurement organizations, processing enterprises, through a public catering network (canteens, restaurants, cafes), a retail network, including markets, as well as for export.</t>
  </si>
  <si>
    <t>Milk production is characterized by actually produced cow's, sheep's, goat's, camel's, and mare's milk. Milk sucked by calves when they are suckled is not included in the products and is not taken into account when calculating the productivity of cows.</t>
  </si>
  <si>
    <t>Egg production includes their collection from all types of poultry, including eggs used for poultry reproduction (incubation, etc.).</t>
  </si>
  <si>
    <t>Data on the production of livestock products and the number of livestock and poultry are formed as follows:</t>
  </si>
  <si>
    <t>– for agricultural enterprises, obtained on the basis of the annual report of form No. 24-cx "Report on the state of animal husbandry";</t>
  </si>
  <si>
    <t>– for individual entrepreneurs and peasant or farm enterprises – based on calculations based on: data from entries in the accounting books of peasant or farm enterprises, sample surveys on the production of livestock products;</t>
  </si>
  <si>
    <t>– for households of the population – based on calculations based on: data from entries in household books, sample surveys of households on the production of livestock products.</t>
  </si>
  <si>
    <t>9.1 Average wool shearing per sheeps</t>
  </si>
  <si>
    <t>№16-5/2095-ВН</t>
  </si>
  <si>
    <t>Responsible for the release:</t>
  </si>
  <si>
    <t xml:space="preserve">Director of the Department: </t>
  </si>
  <si>
    <r>
      <rPr>
        <b/>
        <sz val="8"/>
        <rFont val="Roboto"/>
        <charset val="204"/>
      </rPr>
      <t>Executor</t>
    </r>
    <r>
      <rPr>
        <sz val="8"/>
        <rFont val="Roboto"/>
        <charset val="204"/>
      </rPr>
      <t>: B.Makhsatuly</t>
    </r>
  </si>
  <si>
    <r>
      <rPr>
        <b/>
        <sz val="8"/>
        <rFont val="Roboto"/>
        <charset val="204"/>
      </rPr>
      <t xml:space="preserve">Address: </t>
    </r>
    <r>
      <rPr>
        <sz val="8"/>
        <rFont val="Roboto"/>
        <charset val="204"/>
      </rPr>
      <t>010000, Astana city</t>
    </r>
  </si>
  <si>
    <t>Department of Agricultural Statistics and National Censuses</t>
  </si>
  <si>
    <t xml:space="preserve">A. Dzhartybayeva </t>
  </si>
  <si>
    <t>Tel. +7 7172 749010</t>
  </si>
  <si>
    <t>Mangilik el avenue, 8</t>
  </si>
  <si>
    <t>Tel. +7 7172 749162</t>
  </si>
  <si>
    <t>Е-mail: be.makhsatuly@aspire.gov.kz</t>
  </si>
  <si>
    <t xml:space="preserve">House of Ministries, Entrance 4 </t>
  </si>
  <si>
    <t>*In accordance with paragraph 2 of paragraph 10 of the Rules for the Revision of Published Official Statistical Information for statistical Purposes and on the basis of updated administrative data on household accounting, a special revision of certain indicators of livestock  statistics for 2022  was carried out in relation to peasant and farm farms and households of the 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</si>
</sst>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 ###\ ###\ ###\ ##0.0"/>
    <numFmt numFmtId="165" formatCode="###\ ###\ ###\ ###\ ##0"/>
    <numFmt numFmtId="166" formatCode="#,##0.0"/>
    <numFmt numFmtId="167" formatCode="0.0"/>
    <numFmt numFmtId="168" formatCode="###\ ###\ ###\ ##0.0"/>
    <numFmt numFmtId="169" formatCode="###\ ###\ ###\ ##0"/>
    <numFmt numFmtId="170" formatCode="#,##0.0;[Red]#,##0.0"/>
    <numFmt numFmtId="171" formatCode="0.0;[Red]0.0"/>
    <numFmt numFmtId="172" formatCode="###.##"/>
  </numFmts>
  <fonts count="50" x14ac:knownFonts="1">
    <font>
      <sz val="11"/>
      <color theme="1"/>
      <name val="Calibri"/>
      <family val="2"/>
      <charset val="204"/>
      <scheme val="minor"/>
    </font>
    <font>
      <sz val="11"/>
      <color rgb="FF9C6500"/>
      <name val="Calibri"/>
      <family val="2"/>
      <charset val="204"/>
      <scheme val="minor"/>
    </font>
    <font>
      <sz val="11"/>
      <color rgb="FF3F3F76"/>
      <name val="Calibri"/>
      <family val="2"/>
      <charset val="204"/>
      <scheme val="minor"/>
    </font>
    <font>
      <sz val="11"/>
      <color theme="0"/>
      <name val="Calibri"/>
      <family val="2"/>
      <charset val="204"/>
      <scheme val="minor"/>
    </font>
    <font>
      <sz val="9"/>
      <name val="Calibri"/>
      <family val="2"/>
      <charset val="204"/>
    </font>
    <font>
      <sz val="9"/>
      <name val="Calibri"/>
      <family val="2"/>
      <charset val="204"/>
      <scheme val="minor"/>
    </font>
    <font>
      <sz val="10"/>
      <name val="Calibri"/>
      <family val="2"/>
      <charset val="204"/>
      <scheme val="minor"/>
    </font>
    <font>
      <sz val="10"/>
      <name val="Arial Cyr"/>
      <family val="2"/>
      <charset val="204"/>
    </font>
    <font>
      <sz val="10"/>
      <name val="Calibri"/>
      <family val="2"/>
      <charset val="204"/>
    </font>
    <font>
      <sz val="8"/>
      <name val="Calibri"/>
      <family val="2"/>
      <charset val="204"/>
    </font>
    <font>
      <i/>
      <sz val="8"/>
      <name val="Calibri"/>
      <family val="2"/>
      <charset val="204"/>
    </font>
    <font>
      <sz val="11"/>
      <color indexed="8"/>
      <name val="Calibri"/>
      <family val="2"/>
    </font>
    <font>
      <sz val="10"/>
      <color rgb="FF000000"/>
      <name val="Calibri"/>
      <family val="2"/>
      <charset val="204"/>
    </font>
    <font>
      <b/>
      <sz val="10"/>
      <name val="Calibri"/>
      <family val="2"/>
      <charset val="204"/>
      <scheme val="minor"/>
    </font>
    <font>
      <sz val="10"/>
      <name val="Arial"/>
      <family val="2"/>
      <charset val="204"/>
    </font>
    <font>
      <sz val="8"/>
      <name val="Calibri"/>
      <family val="2"/>
      <charset val="204"/>
      <scheme val="minor"/>
    </font>
    <font>
      <b/>
      <sz val="8"/>
      <name val="Calibri"/>
      <family val="2"/>
      <charset val="204"/>
      <scheme val="minor"/>
    </font>
    <font>
      <b/>
      <sz val="11"/>
      <name val="Calibri"/>
      <family val="2"/>
      <charset val="204"/>
      <scheme val="minor"/>
    </font>
    <font>
      <b/>
      <sz val="12"/>
      <name val="Calibri"/>
      <family val="2"/>
      <charset val="204"/>
      <scheme val="minor"/>
    </font>
    <font>
      <sz val="9"/>
      <name val="Arial"/>
      <family val="2"/>
      <charset val="204"/>
    </font>
    <font>
      <sz val="8"/>
      <color rgb="FF000000"/>
      <name val="Calibri"/>
      <family val="2"/>
    </font>
    <font>
      <i/>
      <sz val="8"/>
      <name val="Calibri"/>
      <family val="2"/>
      <charset val="204"/>
      <scheme val="minor"/>
    </font>
    <font>
      <i/>
      <sz val="9"/>
      <name val="Calibri"/>
      <family val="2"/>
      <scheme val="minor"/>
    </font>
    <font>
      <b/>
      <sz val="11"/>
      <name val="Arial Cyr"/>
    </font>
    <font>
      <sz val="11"/>
      <color indexed="8"/>
      <name val="Calibri"/>
      <family val="2"/>
      <scheme val="minor"/>
    </font>
    <font>
      <b/>
      <sz val="8"/>
      <color rgb="FF000000"/>
      <name val="Calibri"/>
      <family val="2"/>
    </font>
    <font>
      <b/>
      <sz val="10"/>
      <name val="Calibri"/>
      <family val="2"/>
      <charset val="204"/>
    </font>
    <font>
      <sz val="11"/>
      <color theme="1"/>
      <name val="Calibri"/>
      <family val="2"/>
      <charset val="204"/>
      <scheme val="minor"/>
    </font>
    <font>
      <u/>
      <sz val="11"/>
      <color theme="10"/>
      <name val="Calibri"/>
      <family val="2"/>
      <charset val="204"/>
    </font>
    <font>
      <sz val="8"/>
      <color indexed="8"/>
      <name val="Calibri"/>
      <family val="2"/>
      <charset val="204"/>
    </font>
    <font>
      <sz val="9"/>
      <name val="Arial Cyr"/>
      <charset val="204"/>
    </font>
    <font>
      <sz val="11"/>
      <name val="Calibri"/>
      <family val="2"/>
      <charset val="204"/>
      <scheme val="minor"/>
    </font>
    <font>
      <sz val="10"/>
      <name val="Arial Cyr"/>
      <charset val="204"/>
    </font>
    <font>
      <b/>
      <sz val="8"/>
      <name val="Calibri"/>
      <family val="2"/>
      <charset val="204"/>
    </font>
    <font>
      <b/>
      <sz val="10"/>
      <color theme="1"/>
      <name val="Calibri"/>
      <family val="2"/>
      <charset val="204"/>
    </font>
    <font>
      <sz val="8"/>
      <color theme="1"/>
      <name val="Calibri"/>
      <family val="2"/>
      <charset val="204"/>
    </font>
    <font>
      <sz val="8"/>
      <name val="Arial Cyr"/>
      <family val="2"/>
      <charset val="204"/>
    </font>
    <font>
      <sz val="10"/>
      <name val="Roboto"/>
      <charset val="204"/>
    </font>
    <font>
      <sz val="9"/>
      <name val="Roboto"/>
      <charset val="204"/>
    </font>
    <font>
      <sz val="8"/>
      <name val="Roboto"/>
      <charset val="204"/>
    </font>
    <font>
      <b/>
      <sz val="14"/>
      <color theme="1"/>
      <name val="Roboto"/>
      <charset val="204"/>
    </font>
    <font>
      <b/>
      <sz val="14"/>
      <name val="Roboto"/>
      <charset val="204"/>
    </font>
    <font>
      <sz val="10"/>
      <color theme="1"/>
      <name val="Roboto"/>
      <charset val="204"/>
    </font>
    <font>
      <b/>
      <sz val="20"/>
      <name val="Roboto"/>
      <charset val="204"/>
    </font>
    <font>
      <sz val="11"/>
      <name val="Roboto"/>
      <charset val="204"/>
    </font>
    <font>
      <sz val="12"/>
      <name val="Roboto"/>
      <charset val="204"/>
    </font>
    <font>
      <b/>
      <sz val="10"/>
      <name val="Roboto"/>
      <charset val="204"/>
    </font>
    <font>
      <sz val="8"/>
      <color indexed="8"/>
      <name val="Calibri"/>
    </font>
    <font>
      <b/>
      <sz val="8"/>
      <name val="Roboto"/>
      <charset val="204"/>
    </font>
    <font>
      <i/>
      <sz val="8"/>
      <name val="Roboto"/>
      <charset val="204"/>
    </font>
  </fonts>
  <fills count="4">
    <fill>
      <patternFill patternType="none"/>
    </fill>
    <fill>
      <patternFill patternType="gray125"/>
    </fill>
    <fill>
      <patternFill patternType="solid">
        <fgColor rgb="FFFFEB9C"/>
      </patternFill>
    </fill>
    <fill>
      <patternFill patternType="solid">
        <fgColor rgb="FFFFCC99"/>
      </patternFill>
    </fill>
  </fills>
  <borders count="16">
    <border>
      <left/>
      <right/>
      <top/>
      <bottom/>
      <diagonal/>
    </border>
    <border>
      <left style="thin">
        <color rgb="FF7F7F7F"/>
      </left>
      <right style="thin">
        <color rgb="FF7F7F7F"/>
      </right>
      <top style="thin">
        <color rgb="FF7F7F7F"/>
      </top>
      <bottom style="thin">
        <color rgb="FF7F7F7F"/>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s>
  <cellStyleXfs count="176">
    <xf numFmtId="0" fontId="0" fillId="0" borderId="0"/>
    <xf numFmtId="0" fontId="1" fillId="2" borderId="0" applyNumberFormat="0" applyBorder="0" applyAlignment="0" applyProtection="0"/>
    <xf numFmtId="0" fontId="2" fillId="3" borderId="1" applyNumberFormat="0" applyAlignment="0" applyProtection="0"/>
    <xf numFmtId="0" fontId="7" fillId="0" borderId="0"/>
    <xf numFmtId="0" fontId="11" fillId="0" borderId="0"/>
    <xf numFmtId="0" fontId="24" fillId="0" borderId="0"/>
    <xf numFmtId="0" fontId="28" fillId="0" borderId="0" applyNumberFormat="0" applyFill="0" applyBorder="0" applyAlignment="0" applyProtection="0">
      <alignment vertical="top"/>
      <protection locked="0"/>
    </xf>
    <xf numFmtId="0" fontId="14" fillId="0" borderId="0"/>
    <xf numFmtId="0" fontId="14" fillId="0" borderId="0"/>
    <xf numFmtId="0" fontId="32" fillId="0" borderId="0"/>
    <xf numFmtId="0" fontId="14" fillId="0" borderId="0"/>
    <xf numFmtId="0" fontId="32" fillId="0" borderId="0"/>
    <xf numFmtId="0" fontId="3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7" fillId="0" borderId="0"/>
    <xf numFmtId="0" fontId="14" fillId="0" borderId="0"/>
    <xf numFmtId="0" fontId="14" fillId="0" borderId="0"/>
    <xf numFmtId="0" fontId="14" fillId="0" borderId="0"/>
    <xf numFmtId="0" fontId="27" fillId="0" borderId="0"/>
    <xf numFmtId="0" fontId="14" fillId="0" borderId="0"/>
    <xf numFmtId="0" fontId="2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7" fillId="0" borderId="0"/>
    <xf numFmtId="0" fontId="14" fillId="0" borderId="0"/>
    <xf numFmtId="0" fontId="14" fillId="0" borderId="0"/>
    <xf numFmtId="0" fontId="14" fillId="0" borderId="0"/>
    <xf numFmtId="0" fontId="14" fillId="0" borderId="0"/>
    <xf numFmtId="0" fontId="14" fillId="0" borderId="0"/>
    <xf numFmtId="0" fontId="27" fillId="0" borderId="0"/>
    <xf numFmtId="0" fontId="32" fillId="0" borderId="0"/>
    <xf numFmtId="0" fontId="27" fillId="0" borderId="0"/>
    <xf numFmtId="0" fontId="32" fillId="0" borderId="0"/>
    <xf numFmtId="0" fontId="27" fillId="0" borderId="0"/>
    <xf numFmtId="0" fontId="32" fillId="0" borderId="0"/>
    <xf numFmtId="0" fontId="27" fillId="0" borderId="0"/>
    <xf numFmtId="0" fontId="32" fillId="0" borderId="0"/>
    <xf numFmtId="0" fontId="27" fillId="0" borderId="0"/>
    <xf numFmtId="0" fontId="32" fillId="0" borderId="0"/>
    <xf numFmtId="0" fontId="32" fillId="0" borderId="0"/>
    <xf numFmtId="0" fontId="27" fillId="0" borderId="0"/>
    <xf numFmtId="0" fontId="32" fillId="0" borderId="0"/>
    <xf numFmtId="0" fontId="32" fillId="0" borderId="0"/>
    <xf numFmtId="0" fontId="27" fillId="0" borderId="0"/>
    <xf numFmtId="0" fontId="32" fillId="0" borderId="0"/>
    <xf numFmtId="0" fontId="32" fillId="0" borderId="0"/>
    <xf numFmtId="0" fontId="27" fillId="0" borderId="0"/>
    <xf numFmtId="0" fontId="32" fillId="0" borderId="0"/>
    <xf numFmtId="0" fontId="27" fillId="0" borderId="0"/>
    <xf numFmtId="0" fontId="32" fillId="0" borderId="0"/>
    <xf numFmtId="0" fontId="32" fillId="0" borderId="0"/>
    <xf numFmtId="0" fontId="27" fillId="0" borderId="0"/>
    <xf numFmtId="0" fontId="32" fillId="0" borderId="0"/>
    <xf numFmtId="0" fontId="32" fillId="0" borderId="0"/>
    <xf numFmtId="0" fontId="27" fillId="0" borderId="0"/>
    <xf numFmtId="0" fontId="32" fillId="0" borderId="0"/>
    <xf numFmtId="0" fontId="27" fillId="0" borderId="0"/>
    <xf numFmtId="0" fontId="32" fillId="0" borderId="0"/>
    <xf numFmtId="0" fontId="32" fillId="0" borderId="0"/>
    <xf numFmtId="0" fontId="27" fillId="0" borderId="0"/>
    <xf numFmtId="0" fontId="32" fillId="0" borderId="0"/>
    <xf numFmtId="0" fontId="32" fillId="0" borderId="0"/>
    <xf numFmtId="0" fontId="27" fillId="0" borderId="0"/>
    <xf numFmtId="0" fontId="32" fillId="0" borderId="0"/>
    <xf numFmtId="0" fontId="32" fillId="0" borderId="0"/>
    <xf numFmtId="0" fontId="27" fillId="0" borderId="0"/>
    <xf numFmtId="0" fontId="32" fillId="0" borderId="0"/>
    <xf numFmtId="0" fontId="27" fillId="0" borderId="0"/>
    <xf numFmtId="0" fontId="32" fillId="0" borderId="0"/>
    <xf numFmtId="0" fontId="27" fillId="0" borderId="0"/>
    <xf numFmtId="0" fontId="27" fillId="0" borderId="0"/>
    <xf numFmtId="0" fontId="32" fillId="0" borderId="0"/>
    <xf numFmtId="0" fontId="27" fillId="0" borderId="0"/>
    <xf numFmtId="0" fontId="27" fillId="0" borderId="0"/>
    <xf numFmtId="0" fontId="32" fillId="0" borderId="0"/>
    <xf numFmtId="0" fontId="27" fillId="0" borderId="0"/>
    <xf numFmtId="0" fontId="27" fillId="0" borderId="0"/>
    <xf numFmtId="0" fontId="32" fillId="0" borderId="0"/>
    <xf numFmtId="0" fontId="32" fillId="0" borderId="0"/>
    <xf numFmtId="0" fontId="27" fillId="0" borderId="0"/>
    <xf numFmtId="0" fontId="32" fillId="0" borderId="0"/>
    <xf numFmtId="0" fontId="27" fillId="0" borderId="0"/>
    <xf numFmtId="0" fontId="32" fillId="0" borderId="0"/>
    <xf numFmtId="0" fontId="32" fillId="0" borderId="0"/>
    <xf numFmtId="0" fontId="27" fillId="0" borderId="0"/>
    <xf numFmtId="0" fontId="32" fillId="0" borderId="0"/>
    <xf numFmtId="0" fontId="32" fillId="0" borderId="0"/>
    <xf numFmtId="0" fontId="27" fillId="0" borderId="0"/>
    <xf numFmtId="0" fontId="32" fillId="0" borderId="0"/>
    <xf numFmtId="0" fontId="32" fillId="0" borderId="0"/>
    <xf numFmtId="0" fontId="27" fillId="0" borderId="0"/>
    <xf numFmtId="0" fontId="32" fillId="0" borderId="0"/>
    <xf numFmtId="0" fontId="27" fillId="0" borderId="0"/>
    <xf numFmtId="0" fontId="32" fillId="0" borderId="0"/>
    <xf numFmtId="0" fontId="27" fillId="0" borderId="0"/>
    <xf numFmtId="0" fontId="32" fillId="0" borderId="0"/>
    <xf numFmtId="0" fontId="27" fillId="0" borderId="0"/>
    <xf numFmtId="0" fontId="27" fillId="0" borderId="0"/>
    <xf numFmtId="0" fontId="32" fillId="0" borderId="0"/>
    <xf numFmtId="0" fontId="27" fillId="0" borderId="0"/>
    <xf numFmtId="0" fontId="27" fillId="0" borderId="0"/>
    <xf numFmtId="0" fontId="32" fillId="0" borderId="0"/>
    <xf numFmtId="0" fontId="27" fillId="0" borderId="0"/>
    <xf numFmtId="0" fontId="27" fillId="0" borderId="0"/>
    <xf numFmtId="0" fontId="14" fillId="0" borderId="0"/>
    <xf numFmtId="0" fontId="14" fillId="0" borderId="0"/>
    <xf numFmtId="0" fontId="2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2" fillId="0" borderId="0"/>
    <xf numFmtId="0" fontId="3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2" fillId="0" borderId="0"/>
    <xf numFmtId="0" fontId="3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2" fillId="0" borderId="0"/>
    <xf numFmtId="0" fontId="14" fillId="0" borderId="0"/>
    <xf numFmtId="0" fontId="14" fillId="0" borderId="0"/>
    <xf numFmtId="0" fontId="14" fillId="0" borderId="0"/>
  </cellStyleXfs>
  <cellXfs count="378">
    <xf numFmtId="0" fontId="0" fillId="0" borderId="0" xfId="0"/>
    <xf numFmtId="0" fontId="6" fillId="0" borderId="0" xfId="0" applyFont="1" applyAlignment="1"/>
    <xf numFmtId="0" fontId="7" fillId="0" borderId="0" xfId="0" applyFont="1" applyAlignment="1"/>
    <xf numFmtId="0" fontId="7" fillId="0" borderId="0" xfId="0" applyFont="1" applyAlignment="1">
      <alignment vertical="top"/>
    </xf>
    <xf numFmtId="0" fontId="10" fillId="0" borderId="0" xfId="3" applyFont="1" applyFill="1" applyAlignment="1">
      <alignment vertical="top"/>
    </xf>
    <xf numFmtId="0" fontId="12" fillId="0" borderId="0" xfId="4" applyFont="1" applyAlignment="1">
      <alignment horizontal="left" wrapText="1"/>
    </xf>
    <xf numFmtId="0" fontId="12" fillId="0" borderId="0" xfId="4" applyFont="1"/>
    <xf numFmtId="0" fontId="6" fillId="0" borderId="0" xfId="0" applyFont="1" applyBorder="1" applyAlignment="1"/>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49" fontId="13" fillId="0" borderId="0" xfId="0" applyNumberFormat="1" applyFont="1" applyBorder="1" applyAlignment="1">
      <alignment vertical="center" wrapText="1"/>
    </xf>
    <xf numFmtId="49" fontId="6" fillId="0" borderId="0" xfId="0" applyNumberFormat="1" applyFont="1" applyBorder="1" applyAlignment="1">
      <alignment vertical="center" wrapText="1"/>
    </xf>
    <xf numFmtId="0" fontId="13" fillId="0" borderId="0" xfId="0" applyFont="1" applyBorder="1" applyAlignment="1">
      <alignment horizontal="center"/>
    </xf>
    <xf numFmtId="0" fontId="14" fillId="0" borderId="0" xfId="0" applyFont="1" applyAlignment="1"/>
    <xf numFmtId="165" fontId="15" fillId="0" borderId="2" xfId="0" applyNumberFormat="1" applyFont="1" applyBorder="1" applyAlignment="1">
      <alignment horizontal="right"/>
    </xf>
    <xf numFmtId="3" fontId="15" fillId="0" borderId="2" xfId="0" applyNumberFormat="1" applyFont="1" applyBorder="1" applyAlignment="1"/>
    <xf numFmtId="0" fontId="15" fillId="0" borderId="2" xfId="0" applyFont="1" applyBorder="1" applyAlignment="1">
      <alignment horizontal="left" wrapText="1" indent="1"/>
    </xf>
    <xf numFmtId="166" fontId="15" fillId="0" borderId="0" xfId="0" applyNumberFormat="1" applyFont="1" applyAlignment="1">
      <alignment horizontal="right"/>
    </xf>
    <xf numFmtId="166" fontId="15" fillId="0" borderId="0" xfId="0" applyNumberFormat="1" applyFont="1" applyAlignment="1"/>
    <xf numFmtId="0" fontId="15" fillId="0" borderId="0" xfId="0" applyFont="1" applyAlignment="1">
      <alignment horizontal="left" wrapText="1" indent="1"/>
    </xf>
    <xf numFmtId="165" fontId="15" fillId="0" borderId="0" xfId="0" applyNumberFormat="1" applyFont="1" applyAlignment="1">
      <alignment horizontal="right"/>
    </xf>
    <xf numFmtId="3" fontId="15" fillId="0" borderId="0" xfId="0" applyNumberFormat="1" applyFont="1" applyAlignment="1"/>
    <xf numFmtId="166" fontId="16" fillId="0" borderId="0" xfId="0" applyNumberFormat="1" applyFont="1" applyAlignment="1">
      <alignment vertical="top" wrapText="1"/>
    </xf>
    <xf numFmtId="0" fontId="15" fillId="0" borderId="0" xfId="0" applyFont="1" applyAlignment="1">
      <alignment horizontal="left" vertical="top" wrapText="1" indent="1"/>
    </xf>
    <xf numFmtId="166" fontId="15" fillId="0" borderId="0" xfId="0" applyNumberFormat="1" applyFont="1" applyBorder="1" applyAlignment="1">
      <alignment horizontal="right"/>
    </xf>
    <xf numFmtId="165" fontId="15" fillId="0" borderId="0" xfId="0" applyNumberFormat="1" applyFont="1" applyBorder="1" applyAlignment="1">
      <alignment horizontal="right"/>
    </xf>
    <xf numFmtId="0" fontId="15" fillId="0" borderId="0" xfId="0" applyFont="1" applyBorder="1" applyAlignment="1">
      <alignment horizontal="left" wrapText="1" indent="1"/>
    </xf>
    <xf numFmtId="3" fontId="15" fillId="0" borderId="0" xfId="0" applyNumberFormat="1" applyFont="1" applyAlignment="1">
      <alignment horizontal="right"/>
    </xf>
    <xf numFmtId="164" fontId="15" fillId="0" borderId="0" xfId="0" applyNumberFormat="1" applyFont="1" applyBorder="1" applyAlignment="1">
      <alignment horizontal="right"/>
    </xf>
    <xf numFmtId="166" fontId="14" fillId="0" borderId="0" xfId="0" applyNumberFormat="1" applyFont="1" applyAlignment="1"/>
    <xf numFmtId="0" fontId="15" fillId="0" borderId="0" xfId="0" applyFont="1" applyBorder="1" applyAlignment="1">
      <alignment horizontal="left" wrapText="1" indent="2"/>
    </xf>
    <xf numFmtId="166" fontId="15" fillId="0" borderId="0" xfId="0" applyNumberFormat="1" applyFont="1" applyFill="1" applyBorder="1" applyAlignment="1">
      <alignment horizontal="right"/>
    </xf>
    <xf numFmtId="0" fontId="15" fillId="0" borderId="0" xfId="0" applyFont="1" applyAlignment="1">
      <alignment horizontal="left" wrapText="1" indent="2"/>
    </xf>
    <xf numFmtId="0" fontId="15" fillId="0" borderId="0" xfId="0" applyFont="1" applyBorder="1" applyAlignment="1">
      <alignment horizontal="left" indent="2"/>
    </xf>
    <xf numFmtId="166" fontId="15" fillId="0" borderId="0" xfId="0" applyNumberFormat="1" applyFont="1" applyFill="1" applyAlignment="1">
      <alignment horizontal="right"/>
    </xf>
    <xf numFmtId="0" fontId="15" fillId="0" borderId="0" xfId="0" applyFont="1" applyAlignment="1">
      <alignment horizontal="left" indent="2"/>
    </xf>
    <xf numFmtId="0" fontId="14" fillId="0" borderId="0" xfId="0" applyFont="1" applyBorder="1" applyAlignment="1"/>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4" fillId="0" borderId="0" xfId="0" applyFont="1" applyAlignment="1">
      <alignment vertical="center"/>
    </xf>
    <xf numFmtId="167" fontId="6" fillId="0" borderId="0" xfId="0" applyNumberFormat="1" applyFont="1" applyAlignment="1"/>
    <xf numFmtId="165" fontId="19" fillId="0" borderId="0" xfId="0" applyNumberFormat="1" applyFont="1" applyAlignment="1">
      <alignment horizontal="right"/>
    </xf>
    <xf numFmtId="166" fontId="15" fillId="0" borderId="2" xfId="0" applyNumberFormat="1" applyFont="1" applyBorder="1" applyAlignment="1">
      <alignment horizontal="right"/>
    </xf>
    <xf numFmtId="0" fontId="15" fillId="0" borderId="2" xfId="0" applyFont="1" applyBorder="1" applyAlignment="1">
      <alignment horizontal="left" wrapText="1" indent="2"/>
    </xf>
    <xf numFmtId="165" fontId="15" fillId="0" borderId="0" xfId="0" applyNumberFormat="1" applyFont="1" applyFill="1" applyBorder="1" applyAlignment="1">
      <alignment horizontal="right"/>
    </xf>
    <xf numFmtId="0" fontId="16" fillId="0" borderId="0" xfId="0" applyFont="1" applyBorder="1" applyAlignment="1">
      <alignment horizontal="left" vertical="top" wrapText="1" indent="1"/>
    </xf>
    <xf numFmtId="0" fontId="16" fillId="0" borderId="0" xfId="0" applyFont="1" applyAlignment="1">
      <alignment horizontal="left" wrapText="1" indent="1"/>
    </xf>
    <xf numFmtId="0" fontId="15" fillId="0" borderId="2" xfId="0" applyFont="1" applyBorder="1" applyAlignment="1">
      <alignment horizontal="right"/>
    </xf>
    <xf numFmtId="0" fontId="15" fillId="0" borderId="0" xfId="0" applyFont="1" applyBorder="1" applyAlignment="1"/>
    <xf numFmtId="0" fontId="15" fillId="0" borderId="2" xfId="0" applyFont="1" applyBorder="1" applyAlignment="1"/>
    <xf numFmtId="0" fontId="6" fillId="0" borderId="0" xfId="0" applyFont="1" applyAlignment="1">
      <alignment vertical="center"/>
    </xf>
    <xf numFmtId="49" fontId="15" fillId="0" borderId="2" xfId="0" applyNumberFormat="1" applyFont="1" applyBorder="1" applyAlignment="1">
      <alignment horizontal="left"/>
    </xf>
    <xf numFmtId="49" fontId="15" fillId="0" borderId="0" xfId="0" applyNumberFormat="1" applyFont="1" applyAlignment="1">
      <alignment horizontal="left"/>
    </xf>
    <xf numFmtId="49" fontId="16" fillId="0" borderId="0" xfId="0" applyNumberFormat="1" applyFont="1" applyAlignment="1">
      <alignment horizontal="left"/>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2" xfId="0" applyFont="1" applyBorder="1" applyAlignment="1">
      <alignment horizontal="center" vertical="center" wrapText="1"/>
    </xf>
    <xf numFmtId="167" fontId="15" fillId="0" borderId="2" xfId="0" applyNumberFormat="1" applyFont="1" applyBorder="1" applyAlignment="1">
      <alignment horizontal="right"/>
    </xf>
    <xf numFmtId="167" fontId="15" fillId="0" borderId="2" xfId="0" applyNumberFormat="1" applyFont="1" applyBorder="1" applyAlignment="1"/>
    <xf numFmtId="0" fontId="6" fillId="0" borderId="3" xfId="0" applyFont="1" applyBorder="1" applyAlignment="1"/>
    <xf numFmtId="166" fontId="17" fillId="0" borderId="0" xfId="0" applyNumberFormat="1" applyFont="1" applyAlignment="1">
      <alignment horizontal="left"/>
    </xf>
    <xf numFmtId="0" fontId="17" fillId="0" borderId="0" xfId="0" applyFont="1" applyAlignment="1">
      <alignment horizontal="left"/>
    </xf>
    <xf numFmtId="0" fontId="15" fillId="0" borderId="0" xfId="0" applyFont="1" applyAlignment="1"/>
    <xf numFmtId="167" fontId="16" fillId="0" borderId="0" xfId="0" applyNumberFormat="1" applyFont="1" applyAlignment="1">
      <alignment horizontal="center"/>
    </xf>
    <xf numFmtId="0" fontId="6" fillId="0" borderId="3" xfId="0" applyFont="1" applyFill="1" applyBorder="1" applyAlignment="1"/>
    <xf numFmtId="167" fontId="15" fillId="0" borderId="0" xfId="0" applyNumberFormat="1" applyFont="1" applyAlignment="1">
      <alignment horizontal="right"/>
    </xf>
    <xf numFmtId="167" fontId="15" fillId="0" borderId="0" xfId="0" applyNumberFormat="1" applyFont="1" applyBorder="1" applyAlignment="1">
      <alignment horizontal="right"/>
    </xf>
    <xf numFmtId="167" fontId="15" fillId="0" borderId="4" xfId="0" applyNumberFormat="1" applyFont="1" applyBorder="1" applyAlignment="1">
      <alignment horizontal="center" vertical="center" wrapText="1"/>
    </xf>
    <xf numFmtId="2" fontId="6" fillId="0" borderId="3" xfId="0" applyNumberFormat="1" applyFont="1" applyBorder="1" applyAlignment="1"/>
    <xf numFmtId="2" fontId="6" fillId="0" borderId="3" xfId="0" applyNumberFormat="1" applyFont="1" applyBorder="1" applyAlignment="1">
      <alignment horizontal="right"/>
    </xf>
    <xf numFmtId="49" fontId="15" fillId="0" borderId="0" xfId="0" applyNumberFormat="1" applyFont="1" applyBorder="1" applyAlignment="1">
      <alignment horizontal="left"/>
    </xf>
    <xf numFmtId="49" fontId="16" fillId="0" borderId="3" xfId="0" applyNumberFormat="1" applyFont="1" applyBorder="1" applyAlignment="1">
      <alignment horizontal="left"/>
    </xf>
    <xf numFmtId="0" fontId="21" fillId="0" borderId="2" xfId="0" applyFont="1" applyBorder="1" applyAlignment="1">
      <alignment horizontal="right"/>
    </xf>
    <xf numFmtId="0" fontId="21" fillId="0" borderId="2" xfId="0" applyFont="1" applyBorder="1" applyAlignment="1"/>
    <xf numFmtId="0" fontId="22" fillId="0" borderId="2" xfId="0" applyFont="1" applyBorder="1" applyAlignment="1"/>
    <xf numFmtId="167" fontId="17" fillId="0" borderId="0" xfId="0" applyNumberFormat="1" applyFont="1" applyAlignment="1"/>
    <xf numFmtId="0" fontId="17" fillId="0" borderId="0" xfId="0" applyFont="1" applyAlignment="1"/>
    <xf numFmtId="0" fontId="6" fillId="0" borderId="0" xfId="0" applyFont="1" applyFill="1" applyAlignment="1"/>
    <xf numFmtId="49" fontId="15" fillId="0" borderId="2" xfId="0" applyNumberFormat="1" applyFont="1" applyFill="1" applyBorder="1" applyAlignment="1">
      <alignment horizontal="left"/>
    </xf>
    <xf numFmtId="49" fontId="15" fillId="0" borderId="0" xfId="0" applyNumberFormat="1" applyFont="1" applyFill="1" applyBorder="1" applyAlignment="1">
      <alignment horizontal="left"/>
    </xf>
    <xf numFmtId="49" fontId="16" fillId="0" borderId="0" xfId="0" applyNumberFormat="1" applyFont="1" applyFill="1" applyBorder="1" applyAlignment="1">
      <alignment horizontal="left"/>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8" xfId="0" applyFont="1" applyFill="1" applyBorder="1" applyAlignment="1">
      <alignment horizontal="center"/>
    </xf>
    <xf numFmtId="0" fontId="15" fillId="0" borderId="2" xfId="0" applyFont="1" applyFill="1" applyBorder="1" applyAlignment="1">
      <alignment horizontal="right"/>
    </xf>
    <xf numFmtId="0" fontId="15" fillId="0" borderId="0" xfId="0" applyFont="1" applyFill="1" applyBorder="1" applyAlignment="1"/>
    <xf numFmtId="0" fontId="15" fillId="0" borderId="2" xfId="0" applyFont="1" applyFill="1" applyBorder="1" applyAlignment="1"/>
    <xf numFmtId="0" fontId="6" fillId="0" borderId="0" xfId="0" applyFont="1" applyFill="1" applyAlignment="1">
      <alignment vertical="center"/>
    </xf>
    <xf numFmtId="168" fontId="20" fillId="0" borderId="0" xfId="0" applyNumberFormat="1" applyFont="1" applyFill="1" applyAlignment="1">
      <alignment horizontal="right" wrapText="1"/>
    </xf>
    <xf numFmtId="0" fontId="20" fillId="0" borderId="0" xfId="0" applyFont="1" applyFill="1" applyAlignment="1">
      <alignment horizontal="right" wrapText="1"/>
    </xf>
    <xf numFmtId="0" fontId="15" fillId="0" borderId="10" xfId="0" applyFont="1" applyFill="1" applyBorder="1" applyAlignment="1">
      <alignment horizontal="center"/>
    </xf>
    <xf numFmtId="167" fontId="5" fillId="0" borderId="3" xfId="0" applyNumberFormat="1" applyFont="1" applyFill="1" applyBorder="1" applyAlignment="1"/>
    <xf numFmtId="0" fontId="5" fillId="0" borderId="3" xfId="0" applyFont="1" applyFill="1" applyBorder="1" applyAlignment="1"/>
    <xf numFmtId="0" fontId="6" fillId="0" borderId="0" xfId="0" applyFont="1" applyFill="1" applyBorder="1" applyAlignment="1"/>
    <xf numFmtId="0" fontId="17" fillId="0" borderId="0" xfId="0" applyFont="1" applyFill="1" applyAlignment="1"/>
    <xf numFmtId="0" fontId="15" fillId="0" borderId="0" xfId="0" applyFont="1" applyFill="1" applyAlignment="1"/>
    <xf numFmtId="0" fontId="15" fillId="0" borderId="0" xfId="0" applyFont="1" applyFill="1" applyBorder="1" applyAlignment="1">
      <alignment horizontal="right"/>
    </xf>
    <xf numFmtId="166" fontId="15" fillId="0" borderId="3" xfId="0" applyNumberFormat="1" applyFont="1" applyBorder="1" applyAlignment="1">
      <alignment horizontal="right"/>
    </xf>
    <xf numFmtId="0" fontId="15" fillId="0" borderId="8" xfId="0" applyFont="1" applyBorder="1" applyAlignment="1">
      <alignment horizontal="center"/>
    </xf>
    <xf numFmtId="0" fontId="13" fillId="0" borderId="0" xfId="0" applyFont="1" applyAlignment="1"/>
    <xf numFmtId="0" fontId="20" fillId="0" borderId="0" xfId="0" applyFont="1" applyBorder="1" applyAlignment="1">
      <alignment horizontal="right" wrapText="1"/>
    </xf>
    <xf numFmtId="49" fontId="16" fillId="0" borderId="0" xfId="0" applyNumberFormat="1" applyFont="1" applyBorder="1" applyAlignment="1">
      <alignment horizontal="left"/>
    </xf>
    <xf numFmtId="167" fontId="5" fillId="0" borderId="3" xfId="0" applyNumberFormat="1" applyFont="1" applyBorder="1" applyAlignment="1"/>
    <xf numFmtId="0" fontId="5" fillId="0" borderId="3" xfId="0" applyFont="1" applyBorder="1" applyAlignment="1"/>
    <xf numFmtId="0" fontId="15" fillId="0" borderId="0" xfId="0" applyFont="1" applyBorder="1" applyAlignment="1">
      <alignment horizontal="right"/>
    </xf>
    <xf numFmtId="0" fontId="15" fillId="0" borderId="10" xfId="0" applyFont="1" applyBorder="1" applyAlignment="1">
      <alignment horizontal="center" vertical="center"/>
    </xf>
    <xf numFmtId="0" fontId="22" fillId="0" borderId="0" xfId="0" applyFont="1" applyBorder="1" applyAlignment="1"/>
    <xf numFmtId="0" fontId="22" fillId="0" borderId="0" xfId="0" applyFont="1" applyAlignment="1"/>
    <xf numFmtId="0" fontId="20" fillId="0" borderId="0" xfId="0" applyFont="1" applyAlignment="1">
      <alignment horizontal="right" wrapText="1"/>
    </xf>
    <xf numFmtId="168" fontId="20" fillId="0" borderId="0" xfId="0" applyNumberFormat="1" applyFont="1" applyAlignment="1">
      <alignment horizontal="right" wrapText="1"/>
    </xf>
    <xf numFmtId="0" fontId="6" fillId="0" borderId="0" xfId="0" applyFont="1" applyBorder="1" applyAlignment="1">
      <alignment horizontal="right"/>
    </xf>
    <xf numFmtId="0" fontId="15" fillId="0" borderId="10" xfId="0" applyFont="1" applyBorder="1" applyAlignment="1">
      <alignment horizontal="center"/>
    </xf>
    <xf numFmtId="49" fontId="16" fillId="0" borderId="0" xfId="0" applyNumberFormat="1" applyFont="1" applyAlignment="1"/>
    <xf numFmtId="0" fontId="15" fillId="0" borderId="8" xfId="0" applyFont="1" applyBorder="1" applyAlignment="1">
      <alignment horizontal="center" wrapText="1"/>
    </xf>
    <xf numFmtId="0" fontId="17" fillId="0" borderId="0" xfId="0" applyFont="1" applyBorder="1" applyAlignment="1">
      <alignment horizontal="center" wrapText="1"/>
    </xf>
    <xf numFmtId="0" fontId="6" fillId="0" borderId="0" xfId="0" applyFont="1" applyBorder="1" applyAlignment="1">
      <alignment horizontal="right" vertical="center"/>
    </xf>
    <xf numFmtId="0" fontId="15" fillId="0" borderId="8" xfId="0" applyFont="1" applyBorder="1" applyAlignment="1">
      <alignment horizontal="center" vertical="center" wrapText="1"/>
    </xf>
    <xf numFmtId="0" fontId="15" fillId="0" borderId="2" xfId="0" applyFont="1" applyBorder="1" applyAlignment="1">
      <alignment horizontal="left" wrapText="1"/>
    </xf>
    <xf numFmtId="0" fontId="6" fillId="0" borderId="0" xfId="0" applyFont="1" applyAlignment="1">
      <alignment horizontal="center" vertical="center" wrapText="1"/>
    </xf>
    <xf numFmtId="0" fontId="13" fillId="0" borderId="2" xfId="0" applyFont="1" applyBorder="1" applyAlignment="1"/>
    <xf numFmtId="167" fontId="19" fillId="0" borderId="0" xfId="0" applyNumberFormat="1" applyFont="1" applyAlignment="1">
      <alignment horizontal="right"/>
    </xf>
    <xf numFmtId="0" fontId="23" fillId="0" borderId="0" xfId="0" applyFont="1" applyAlignment="1"/>
    <xf numFmtId="0" fontId="7" fillId="0" borderId="0" xfId="0" applyFont="1" applyBorder="1" applyAlignment="1"/>
    <xf numFmtId="49" fontId="15" fillId="0" borderId="0" xfId="0" applyNumberFormat="1" applyFont="1" applyFill="1" applyAlignment="1">
      <alignment horizontal="left"/>
    </xf>
    <xf numFmtId="169" fontId="20" fillId="0" borderId="0" xfId="0" applyNumberFormat="1" applyFont="1" applyFill="1" applyAlignment="1">
      <alignment horizontal="right" wrapText="1"/>
    </xf>
    <xf numFmtId="169" fontId="20" fillId="0" borderId="0" xfId="5" applyNumberFormat="1" applyFont="1" applyFill="1" applyBorder="1" applyAlignment="1">
      <alignment horizontal="right" wrapText="1"/>
    </xf>
    <xf numFmtId="0" fontId="20" fillId="0" borderId="0" xfId="5" applyFont="1" applyFill="1" applyBorder="1" applyAlignment="1">
      <alignment horizontal="right" wrapText="1"/>
    </xf>
    <xf numFmtId="49" fontId="16" fillId="0" borderId="0" xfId="0" applyNumberFormat="1" applyFont="1" applyFill="1" applyAlignment="1">
      <alignment horizontal="left"/>
    </xf>
    <xf numFmtId="0" fontId="22" fillId="0" borderId="0" xfId="0" applyFont="1" applyFill="1" applyBorder="1" applyAlignment="1"/>
    <xf numFmtId="0" fontId="21" fillId="0" borderId="0" xfId="0" applyFont="1" applyFill="1" applyAlignment="1"/>
    <xf numFmtId="0" fontId="22" fillId="0" borderId="2" xfId="0" applyFont="1" applyFill="1" applyBorder="1" applyAlignment="1"/>
    <xf numFmtId="0" fontId="21" fillId="0" borderId="0" xfId="0" applyFont="1" applyFill="1" applyBorder="1" applyAlignment="1"/>
    <xf numFmtId="0" fontId="15" fillId="0" borderId="0" xfId="0" applyFont="1" applyFill="1" applyBorder="1" applyAlignment="1">
      <alignment vertical="center" wrapText="1"/>
    </xf>
    <xf numFmtId="0" fontId="21" fillId="0" borderId="2" xfId="0" applyFont="1" applyFill="1" applyBorder="1" applyAlignment="1"/>
    <xf numFmtId="0" fontId="15" fillId="0" borderId="11" xfId="0" applyFont="1" applyFill="1" applyBorder="1" applyAlignment="1">
      <alignment horizontal="center" vertical="center" wrapText="1"/>
    </xf>
    <xf numFmtId="169" fontId="20" fillId="0" borderId="0" xfId="0" applyNumberFormat="1" applyFont="1" applyAlignment="1">
      <alignment horizontal="right" wrapText="1"/>
    </xf>
    <xf numFmtId="0" fontId="25" fillId="0" borderId="0" xfId="0" applyFont="1" applyAlignment="1">
      <alignment horizontal="left" wrapText="1"/>
    </xf>
    <xf numFmtId="0" fontId="21" fillId="0" borderId="0" xfId="0" applyFont="1" applyBorder="1" applyAlignment="1"/>
    <xf numFmtId="0" fontId="15" fillId="0" borderId="3" xfId="0" applyFont="1" applyBorder="1" applyAlignment="1"/>
    <xf numFmtId="167" fontId="6" fillId="0" borderId="0" xfId="0" applyNumberFormat="1" applyFont="1" applyBorder="1" applyAlignment="1"/>
    <xf numFmtId="0" fontId="15" fillId="0" borderId="3" xfId="0" applyFont="1" applyFill="1" applyBorder="1" applyAlignment="1"/>
    <xf numFmtId="0" fontId="21" fillId="0" borderId="0" xfId="0" applyFont="1" applyAlignment="1"/>
    <xf numFmtId="0" fontId="22" fillId="0" borderId="0" xfId="0" applyFont="1" applyBorder="1" applyAlignment="1">
      <alignment horizontal="right"/>
    </xf>
    <xf numFmtId="0" fontId="3" fillId="0" borderId="0" xfId="1" applyFont="1" applyFill="1" applyBorder="1" applyAlignment="1">
      <alignment vertical="center" wrapText="1"/>
    </xf>
    <xf numFmtId="0" fontId="20" fillId="0" borderId="5" xfId="0" applyFont="1" applyFill="1" applyBorder="1" applyAlignment="1">
      <alignment horizontal="center" vertical="center" wrapText="1"/>
    </xf>
    <xf numFmtId="0" fontId="15" fillId="0" borderId="2" xfId="0" applyFont="1" applyBorder="1" applyAlignment="1">
      <alignment horizontal="right"/>
    </xf>
    <xf numFmtId="166" fontId="7" fillId="0" borderId="0" xfId="0" applyNumberFormat="1" applyFont="1" applyAlignment="1"/>
    <xf numFmtId="169" fontId="7" fillId="0" borderId="0" xfId="0" applyNumberFormat="1" applyFont="1" applyAlignment="1"/>
    <xf numFmtId="0" fontId="9" fillId="0" borderId="0" xfId="0" applyFont="1" applyBorder="1" applyAlignment="1">
      <alignment horizontal="right"/>
    </xf>
    <xf numFmtId="0" fontId="9" fillId="0" borderId="0" xfId="0" applyFont="1" applyBorder="1" applyAlignment="1"/>
    <xf numFmtId="0" fontId="9" fillId="0" borderId="0" xfId="0" applyFont="1" applyAlignment="1"/>
    <xf numFmtId="0" fontId="7" fillId="0" borderId="0" xfId="0" applyFont="1" applyAlignment="1">
      <alignment vertical="center"/>
    </xf>
    <xf numFmtId="0" fontId="28" fillId="0" borderId="0" xfId="6" applyAlignment="1" applyProtection="1"/>
    <xf numFmtId="49" fontId="16" fillId="0" borderId="3" xfId="7" applyNumberFormat="1" applyFont="1" applyFill="1" applyBorder="1" applyAlignment="1">
      <alignment horizontal="left" wrapText="1"/>
    </xf>
    <xf numFmtId="49" fontId="15" fillId="0" borderId="0" xfId="7" applyNumberFormat="1" applyFont="1" applyFill="1" applyBorder="1" applyAlignment="1">
      <alignment horizontal="left" wrapText="1"/>
    </xf>
    <xf numFmtId="49" fontId="15" fillId="0" borderId="0" xfId="7" applyNumberFormat="1" applyFont="1" applyFill="1" applyBorder="1" applyAlignment="1">
      <alignment horizontal="left"/>
    </xf>
    <xf numFmtId="49" fontId="15" fillId="0" borderId="2" xfId="7" applyNumberFormat="1" applyFont="1" applyFill="1" applyBorder="1" applyAlignment="1">
      <alignment horizontal="left"/>
    </xf>
    <xf numFmtId="166" fontId="15" fillId="0" borderId="0" xfId="7" applyNumberFormat="1" applyFont="1" applyFill="1" applyAlignment="1">
      <alignment horizontal="right"/>
    </xf>
    <xf numFmtId="166" fontId="29" fillId="0" borderId="0" xfId="0" applyNumberFormat="1" applyFont="1" applyAlignment="1">
      <alignment horizontal="right" wrapText="1"/>
    </xf>
    <xf numFmtId="166" fontId="29" fillId="0" borderId="0" xfId="0" applyNumberFormat="1" applyFont="1" applyBorder="1" applyAlignment="1">
      <alignment horizontal="right" wrapText="1"/>
    </xf>
    <xf numFmtId="166" fontId="15" fillId="0" borderId="2" xfId="7" applyNumberFormat="1" applyFont="1" applyFill="1" applyBorder="1" applyAlignment="1">
      <alignment horizontal="right"/>
    </xf>
    <xf numFmtId="166" fontId="29" fillId="0" borderId="2" xfId="0" applyNumberFormat="1" applyFont="1" applyBorder="1" applyAlignment="1">
      <alignment horizontal="right" wrapText="1"/>
    </xf>
    <xf numFmtId="166" fontId="29" fillId="0" borderId="3" xfId="0" applyNumberFormat="1" applyFont="1" applyBorder="1" applyAlignment="1">
      <alignment horizontal="right" wrapText="1"/>
    </xf>
    <xf numFmtId="166" fontId="29" fillId="0" borderId="0" xfId="0" applyNumberFormat="1" applyFont="1" applyFill="1" applyAlignment="1">
      <alignment horizontal="right" wrapText="1"/>
    </xf>
    <xf numFmtId="167" fontId="29" fillId="0" borderId="0" xfId="0" applyNumberFormat="1" applyFont="1" applyAlignment="1">
      <alignment horizontal="right" wrapText="1"/>
    </xf>
    <xf numFmtId="167" fontId="29" fillId="0" borderId="2" xfId="0" applyNumberFormat="1" applyFont="1" applyBorder="1" applyAlignment="1">
      <alignment horizontal="right" wrapText="1"/>
    </xf>
    <xf numFmtId="166" fontId="29" fillId="0" borderId="0" xfId="0" applyNumberFormat="1" applyFont="1" applyFill="1" applyBorder="1" applyAlignment="1">
      <alignment horizontal="right" wrapText="1"/>
    </xf>
    <xf numFmtId="0" fontId="6" fillId="0" borderId="0" xfId="0" applyFont="1"/>
    <xf numFmtId="169" fontId="29" fillId="0" borderId="3" xfId="0" applyNumberFormat="1" applyFont="1" applyBorder="1" applyAlignment="1">
      <alignment horizontal="right" wrapText="1"/>
    </xf>
    <xf numFmtId="169" fontId="29" fillId="0" borderId="0" xfId="0" applyNumberFormat="1" applyFont="1" applyBorder="1" applyAlignment="1">
      <alignment horizontal="right" wrapText="1"/>
    </xf>
    <xf numFmtId="0" fontId="29" fillId="0" borderId="0" xfId="0" applyFont="1" applyBorder="1" applyAlignment="1">
      <alignment horizontal="right" wrapText="1"/>
    </xf>
    <xf numFmtId="169" fontId="29" fillId="0" borderId="2" xfId="0" applyNumberFormat="1" applyFont="1" applyBorder="1" applyAlignment="1">
      <alignment horizontal="right" wrapText="1"/>
    </xf>
    <xf numFmtId="169" fontId="29" fillId="0" borderId="3" xfId="0" applyNumberFormat="1" applyFont="1" applyFill="1" applyBorder="1" applyAlignment="1">
      <alignment horizontal="right" wrapText="1"/>
    </xf>
    <xf numFmtId="169" fontId="29" fillId="0" borderId="0" xfId="0" applyNumberFormat="1" applyFont="1" applyFill="1" applyBorder="1" applyAlignment="1">
      <alignment horizontal="right" wrapText="1"/>
    </xf>
    <xf numFmtId="0" fontId="29" fillId="0" borderId="2" xfId="0" applyFont="1" applyBorder="1" applyAlignment="1">
      <alignment horizontal="right" wrapText="1"/>
    </xf>
    <xf numFmtId="169" fontId="29" fillId="0" borderId="0" xfId="0" applyNumberFormat="1" applyFont="1" applyAlignment="1">
      <alignment horizontal="right" wrapText="1"/>
    </xf>
    <xf numFmtId="0" fontId="29" fillId="0" borderId="0" xfId="0" applyFont="1" applyAlignment="1">
      <alignment horizontal="right" wrapText="1"/>
    </xf>
    <xf numFmtId="168" fontId="29" fillId="0" borderId="3" xfId="0" applyNumberFormat="1" applyFont="1" applyBorder="1" applyAlignment="1">
      <alignment horizontal="right" wrapText="1"/>
    </xf>
    <xf numFmtId="168" fontId="29" fillId="0" borderId="0" xfId="0" applyNumberFormat="1" applyFont="1" applyBorder="1" applyAlignment="1">
      <alignment horizontal="right" wrapText="1"/>
    </xf>
    <xf numFmtId="168" fontId="29" fillId="0" borderId="2" xfId="0" applyNumberFormat="1" applyFont="1" applyBorder="1" applyAlignment="1">
      <alignment horizontal="right" wrapText="1"/>
    </xf>
    <xf numFmtId="167" fontId="5" fillId="0" borderId="3" xfId="0" applyNumberFormat="1" applyFont="1" applyBorder="1"/>
    <xf numFmtId="168" fontId="29" fillId="0" borderId="0" xfId="0" applyNumberFormat="1" applyFont="1" applyAlignment="1">
      <alignment horizontal="right" wrapText="1"/>
    </xf>
    <xf numFmtId="0" fontId="13" fillId="0" borderId="0" xfId="0" applyFont="1" applyAlignment="1">
      <alignment vertical="center"/>
    </xf>
    <xf numFmtId="0" fontId="29" fillId="0" borderId="3" xfId="0" applyFont="1" applyBorder="1" applyAlignment="1">
      <alignment horizontal="right" wrapText="1"/>
    </xf>
    <xf numFmtId="166" fontId="30" fillId="0" borderId="0" xfId="0" applyNumberFormat="1" applyFont="1"/>
    <xf numFmtId="169" fontId="29" fillId="0" borderId="0" xfId="0" applyNumberFormat="1" applyFont="1" applyFill="1" applyAlignment="1">
      <alignment horizontal="right" wrapText="1"/>
    </xf>
    <xf numFmtId="0" fontId="31" fillId="0" borderId="0" xfId="2" applyFont="1" applyFill="1" applyBorder="1" applyAlignment="1"/>
    <xf numFmtId="0" fontId="32" fillId="0" borderId="0" xfId="9"/>
    <xf numFmtId="0" fontId="9" fillId="0" borderId="2" xfId="10" applyFont="1" applyBorder="1" applyAlignment="1"/>
    <xf numFmtId="0" fontId="9" fillId="0" borderId="5" xfId="10" applyFont="1" applyBorder="1" applyAlignment="1">
      <alignment horizontal="center" vertical="center" wrapText="1"/>
    </xf>
    <xf numFmtId="170" fontId="33" fillId="0" borderId="3" xfId="10" applyNumberFormat="1" applyFont="1" applyFill="1" applyBorder="1" applyAlignment="1">
      <alignment horizontal="left" wrapText="1" indent="1"/>
    </xf>
    <xf numFmtId="169" fontId="29" fillId="0" borderId="3" xfId="9" applyNumberFormat="1" applyFont="1" applyBorder="1" applyAlignment="1">
      <alignment horizontal="right" wrapText="1"/>
    </xf>
    <xf numFmtId="169" fontId="29" fillId="0" borderId="0" xfId="9" applyNumberFormat="1" applyFont="1" applyAlignment="1">
      <alignment horizontal="right" wrapText="1"/>
    </xf>
    <xf numFmtId="170" fontId="9" fillId="0" borderId="0" xfId="10" applyNumberFormat="1" applyFont="1" applyFill="1" applyAlignment="1">
      <alignment horizontal="left" indent="2"/>
    </xf>
    <xf numFmtId="169" fontId="29" fillId="0" borderId="0" xfId="9" applyNumberFormat="1" applyFont="1" applyBorder="1" applyAlignment="1">
      <alignment horizontal="right" wrapText="1"/>
    </xf>
    <xf numFmtId="170" fontId="9" fillId="0" borderId="0" xfId="10" applyNumberFormat="1" applyFont="1" applyFill="1" applyAlignment="1">
      <alignment horizontal="left" indent="1"/>
    </xf>
    <xf numFmtId="0" fontId="29" fillId="0" borderId="0" xfId="9" applyFont="1" applyBorder="1" applyAlignment="1">
      <alignment horizontal="right" wrapText="1"/>
    </xf>
    <xf numFmtId="0" fontId="29" fillId="0" borderId="0" xfId="9" applyFont="1" applyAlignment="1">
      <alignment horizontal="right" wrapText="1"/>
    </xf>
    <xf numFmtId="170" fontId="9" fillId="0" borderId="0" xfId="10" applyNumberFormat="1" applyFont="1" applyAlignment="1">
      <alignment horizontal="left" indent="1"/>
    </xf>
    <xf numFmtId="170" fontId="9" fillId="0" borderId="0" xfId="10" applyNumberFormat="1" applyFont="1" applyAlignment="1">
      <alignment horizontal="left" wrapText="1" indent="1"/>
    </xf>
    <xf numFmtId="170" fontId="9" fillId="0" borderId="2" xfId="10" applyNumberFormat="1" applyFont="1" applyBorder="1" applyAlignment="1">
      <alignment horizontal="left" indent="1"/>
    </xf>
    <xf numFmtId="169" fontId="29" fillId="0" borderId="2" xfId="9" applyNumberFormat="1" applyFont="1" applyBorder="1" applyAlignment="1">
      <alignment horizontal="right" wrapText="1"/>
    </xf>
    <xf numFmtId="0" fontId="29" fillId="0" borderId="2" xfId="9" applyFont="1" applyBorder="1" applyAlignment="1">
      <alignment horizontal="right" wrapText="1"/>
    </xf>
    <xf numFmtId="0" fontId="8" fillId="0" borderId="0" xfId="10" applyFont="1"/>
    <xf numFmtId="171" fontId="8" fillId="0" borderId="0" xfId="10" applyNumberFormat="1" applyFont="1"/>
    <xf numFmtId="0" fontId="9" fillId="0" borderId="0" xfId="10" applyFont="1" applyFill="1" applyBorder="1"/>
    <xf numFmtId="0" fontId="9" fillId="0" borderId="0" xfId="9" applyFont="1" applyFill="1" applyBorder="1" applyAlignment="1"/>
    <xf numFmtId="0" fontId="8" fillId="0" borderId="3" xfId="9" applyFont="1" applyFill="1" applyBorder="1"/>
    <xf numFmtId="0" fontId="35" fillId="0" borderId="0" xfId="9" applyFont="1" applyFill="1"/>
    <xf numFmtId="0" fontId="35" fillId="0" borderId="0" xfId="9" applyFont="1" applyFill="1" applyBorder="1" applyAlignment="1">
      <alignment horizontal="center"/>
    </xf>
    <xf numFmtId="0" fontId="35" fillId="0" borderId="5" xfId="9" applyFont="1" applyFill="1" applyBorder="1" applyAlignment="1">
      <alignment horizontal="center" vertical="center" wrapText="1"/>
    </xf>
    <xf numFmtId="0" fontId="32" fillId="0" borderId="0" xfId="9" applyBorder="1"/>
    <xf numFmtId="0" fontId="4" fillId="0" borderId="3" xfId="9" applyFont="1" applyBorder="1"/>
    <xf numFmtId="0" fontId="4" fillId="0" borderId="0" xfId="9" applyFont="1" applyBorder="1"/>
    <xf numFmtId="0" fontId="15" fillId="0" borderId="0" xfId="11" applyFont="1" applyAlignment="1"/>
    <xf numFmtId="0" fontId="36" fillId="0" borderId="0" xfId="11" applyFont="1"/>
    <xf numFmtId="0" fontId="14" fillId="0" borderId="0" xfId="11" applyFont="1"/>
    <xf numFmtId="0" fontId="15" fillId="0" borderId="0" xfId="12" applyFont="1" applyBorder="1"/>
    <xf numFmtId="0" fontId="15" fillId="0" borderId="0" xfId="12" applyFont="1"/>
    <xf numFmtId="14" fontId="15" fillId="0" borderId="2" xfId="11" applyNumberFormat="1" applyFont="1" applyBorder="1" applyAlignment="1">
      <alignment horizontal="left"/>
    </xf>
    <xf numFmtId="0" fontId="36" fillId="0" borderId="2" xfId="11" applyFont="1" applyBorder="1"/>
    <xf numFmtId="0" fontId="14" fillId="0" borderId="2" xfId="11" applyFont="1" applyBorder="1"/>
    <xf numFmtId="0" fontId="15" fillId="0" borderId="5" xfId="11" applyFont="1" applyBorder="1" applyAlignment="1">
      <alignment horizontal="center" vertical="center" wrapText="1"/>
    </xf>
    <xf numFmtId="0" fontId="15" fillId="0" borderId="4" xfId="11" applyFont="1" applyBorder="1" applyAlignment="1">
      <alignment horizontal="center" vertical="center" wrapText="1"/>
    </xf>
    <xf numFmtId="170" fontId="9" fillId="0" borderId="5" xfId="10" applyNumberFormat="1" applyFont="1" applyFill="1" applyBorder="1" applyAlignment="1">
      <alignment horizontal="center" vertical="center"/>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0" xfId="0" applyFont="1" applyBorder="1" applyAlignment="1">
      <alignment horizontal="center"/>
    </xf>
    <xf numFmtId="0" fontId="15" fillId="0" borderId="10" xfId="0" applyFont="1" applyBorder="1" applyAlignment="1">
      <alignment horizontal="center" vertical="center"/>
    </xf>
    <xf numFmtId="0" fontId="21" fillId="0" borderId="10" xfId="0" applyFont="1" applyBorder="1" applyAlignment="1">
      <alignment horizontal="center"/>
    </xf>
    <xf numFmtId="0" fontId="15" fillId="0" borderId="4" xfId="0" applyFont="1" applyFill="1" applyBorder="1" applyAlignment="1">
      <alignment horizontal="center" vertical="center" wrapText="1"/>
    </xf>
    <xf numFmtId="0" fontId="21" fillId="0" borderId="10" xfId="0" applyFont="1" applyFill="1" applyBorder="1" applyAlignment="1">
      <alignment horizontal="center"/>
    </xf>
    <xf numFmtId="0" fontId="15" fillId="0" borderId="5" xfId="0" applyFont="1" applyFill="1" applyBorder="1" applyAlignment="1">
      <alignment horizontal="center" vertical="center" wrapText="1"/>
    </xf>
    <xf numFmtId="0" fontId="15" fillId="0" borderId="2" xfId="0" applyFont="1" applyFill="1" applyBorder="1" applyAlignment="1">
      <alignment horizontal="right"/>
    </xf>
    <xf numFmtId="0" fontId="6" fillId="0" borderId="10" xfId="0" applyFont="1" applyBorder="1" applyAlignment="1">
      <alignment horizontal="center"/>
    </xf>
    <xf numFmtId="0" fontId="15" fillId="0" borderId="2" xfId="0" applyFont="1" applyBorder="1" applyAlignment="1">
      <alignment horizontal="right"/>
    </xf>
    <xf numFmtId="0" fontId="37" fillId="0" borderId="0" xfId="0" applyFont="1" applyAlignment="1"/>
    <xf numFmtId="0" fontId="37" fillId="0" borderId="0" xfId="0" applyFont="1"/>
    <xf numFmtId="0" fontId="38" fillId="0" borderId="0" xfId="0" applyFont="1"/>
    <xf numFmtId="0" fontId="39" fillId="0" borderId="0" xfId="43" applyNumberFormat="1" applyFont="1" applyFill="1" applyBorder="1" applyAlignment="1" applyProtection="1">
      <alignment vertical="top" wrapText="1"/>
    </xf>
    <xf numFmtId="0" fontId="37" fillId="0" borderId="0" xfId="0" applyFont="1" applyAlignment="1">
      <alignment vertical="top" wrapText="1"/>
    </xf>
    <xf numFmtId="0" fontId="41" fillId="0" borderId="0" xfId="43" applyNumberFormat="1" applyFont="1" applyFill="1" applyBorder="1" applyAlignment="1" applyProtection="1">
      <alignment horizontal="right" vertical="top" wrapText="1"/>
    </xf>
    <xf numFmtId="0" fontId="44" fillId="0" borderId="0" xfId="0" applyFont="1" applyAlignment="1"/>
    <xf numFmtId="0" fontId="41" fillId="0" borderId="0" xfId="43" applyNumberFormat="1" applyFont="1" applyFill="1" applyBorder="1" applyAlignment="1" applyProtection="1"/>
    <xf numFmtId="0" fontId="37" fillId="0" borderId="0" xfId="43" applyNumberFormat="1" applyFont="1" applyFill="1" applyBorder="1" applyAlignment="1" applyProtection="1"/>
    <xf numFmtId="0" fontId="41" fillId="0" borderId="0" xfId="43" applyNumberFormat="1" applyFont="1" applyFill="1" applyBorder="1" applyAlignment="1" applyProtection="1">
      <alignment vertical="center"/>
    </xf>
    <xf numFmtId="0" fontId="45" fillId="0" borderId="0" xfId="0" applyFont="1" applyAlignment="1">
      <alignment vertical="center"/>
    </xf>
    <xf numFmtId="0" fontId="46" fillId="0" borderId="0" xfId="43" applyFont="1" applyAlignment="1">
      <alignment horizontal="center" vertical="center"/>
    </xf>
    <xf numFmtId="0" fontId="37" fillId="0" borderId="0" xfId="0" applyFont="1" applyAlignment="1">
      <alignment horizontal="left" vertical="center" wrapText="1"/>
    </xf>
    <xf numFmtId="0" fontId="37" fillId="0" borderId="0" xfId="0" applyFont="1" applyAlignment="1">
      <alignment horizontal="left" vertical="center"/>
    </xf>
    <xf numFmtId="0" fontId="21" fillId="0" borderId="8" xfId="0" applyFont="1" applyBorder="1" applyAlignment="1">
      <alignment horizontal="center"/>
    </xf>
    <xf numFmtId="166" fontId="47" fillId="0" borderId="0" xfId="0" applyNumberFormat="1" applyFont="1" applyAlignment="1">
      <alignment horizontal="right" wrapText="1"/>
    </xf>
    <xf numFmtId="166" fontId="47" fillId="0" borderId="0" xfId="0" applyNumberFormat="1" applyFont="1" applyBorder="1" applyAlignment="1">
      <alignment horizontal="right" wrapText="1"/>
    </xf>
    <xf numFmtId="166" fontId="47" fillId="0" borderId="2" xfId="0" applyNumberFormat="1" applyFont="1" applyBorder="1" applyAlignment="1">
      <alignment horizontal="right" wrapText="1"/>
    </xf>
    <xf numFmtId="168" fontId="15" fillId="0" borderId="0" xfId="0" applyNumberFormat="1" applyFont="1" applyBorder="1" applyAlignment="1">
      <alignment horizontal="right"/>
    </xf>
    <xf numFmtId="172" fontId="29" fillId="0" borderId="3" xfId="0" applyNumberFormat="1" applyFont="1" applyBorder="1" applyAlignment="1">
      <alignment horizontal="right" wrapText="1"/>
    </xf>
    <xf numFmtId="14" fontId="48" fillId="0" borderId="3" xfId="11" applyNumberFormat="1" applyFont="1" applyBorder="1" applyAlignment="1">
      <alignment wrapText="1"/>
    </xf>
    <xf numFmtId="0" fontId="37" fillId="0" borderId="0" xfId="12" applyFont="1"/>
    <xf numFmtId="0" fontId="48" fillId="0" borderId="3" xfId="11" applyFont="1" applyBorder="1" applyAlignment="1"/>
    <xf numFmtId="0" fontId="39" fillId="0" borderId="0" xfId="11" applyFont="1" applyBorder="1" applyAlignment="1"/>
    <xf numFmtId="0" fontId="39" fillId="0" borderId="0" xfId="12" applyFont="1"/>
    <xf numFmtId="0" fontId="39" fillId="0" borderId="3" xfId="21" applyFont="1" applyBorder="1"/>
    <xf numFmtId="0" fontId="39" fillId="0" borderId="0" xfId="0" applyFont="1" applyAlignment="1">
      <alignment horizontal="left"/>
    </xf>
    <xf numFmtId="0" fontId="39" fillId="0" borderId="0" xfId="11" applyFont="1" applyBorder="1" applyAlignment="1">
      <alignment horizontal="left"/>
    </xf>
    <xf numFmtId="0" fontId="39" fillId="0" borderId="0" xfId="21" applyFont="1"/>
    <xf numFmtId="0" fontId="37" fillId="0" borderId="2" xfId="0" applyFont="1" applyBorder="1"/>
    <xf numFmtId="0" fontId="39" fillId="0" borderId="2" xfId="11" applyFont="1" applyBorder="1"/>
    <xf numFmtId="0" fontId="37" fillId="0" borderId="2" xfId="12" applyFont="1" applyBorder="1"/>
    <xf numFmtId="0" fontId="39" fillId="0" borderId="2" xfId="11" applyFont="1" applyFill="1" applyBorder="1" applyAlignment="1">
      <alignment horizontal="left"/>
    </xf>
    <xf numFmtId="0" fontId="39" fillId="0" borderId="2" xfId="12" applyFont="1" applyBorder="1"/>
    <xf numFmtId="0" fontId="39" fillId="0" borderId="2" xfId="13" applyFont="1" applyBorder="1"/>
    <xf numFmtId="0" fontId="39" fillId="0" borderId="2" xfId="21" applyFont="1" applyBorder="1"/>
    <xf numFmtId="0" fontId="40" fillId="0" borderId="0" xfId="43" applyNumberFormat="1" applyFont="1" applyFill="1" applyBorder="1" applyAlignment="1" applyProtection="1">
      <alignment horizontal="left" vertical="top" wrapText="1"/>
    </xf>
    <xf numFmtId="0" fontId="42" fillId="0" borderId="0" xfId="0" applyFont="1" applyFill="1" applyAlignment="1">
      <alignment horizontal="left" vertical="top" wrapText="1"/>
    </xf>
    <xf numFmtId="0" fontId="43" fillId="0" borderId="0" xfId="43" applyNumberFormat="1" applyFont="1" applyFill="1" applyBorder="1" applyAlignment="1" applyProtection="1">
      <alignment horizontal="left" vertical="center" wrapText="1"/>
    </xf>
    <xf numFmtId="0" fontId="37" fillId="0" borderId="0" xfId="0" applyFont="1" applyAlignment="1">
      <alignment horizontal="center"/>
    </xf>
    <xf numFmtId="0" fontId="40" fillId="0" borderId="0" xfId="43" applyNumberFormat="1" applyFont="1" applyFill="1" applyBorder="1" applyAlignment="1" applyProtection="1">
      <alignment horizontal="left" vertical="top"/>
    </xf>
    <xf numFmtId="0" fontId="41" fillId="0" borderId="0" xfId="43" applyNumberFormat="1" applyFont="1" applyFill="1" applyBorder="1" applyAlignment="1" applyProtection="1">
      <alignment horizontal="right" vertical="top" wrapText="1"/>
    </xf>
    <xf numFmtId="0" fontId="37" fillId="0" borderId="0" xfId="0" applyFont="1" applyAlignment="1">
      <alignment vertical="top" wrapText="1"/>
    </xf>
    <xf numFmtId="0" fontId="6"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center" vertical="center"/>
    </xf>
    <xf numFmtId="0" fontId="13" fillId="0" borderId="3"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6"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3" fillId="0" borderId="0" xfId="0" applyFont="1" applyAlignment="1">
      <alignment horizontal="center" vertical="center"/>
    </xf>
    <xf numFmtId="0" fontId="15" fillId="0" borderId="10" xfId="0" applyFont="1" applyBorder="1" applyAlignment="1">
      <alignment horizontal="center"/>
    </xf>
    <xf numFmtId="0" fontId="15" fillId="0" borderId="6" xfId="0" applyFont="1" applyBorder="1" applyAlignment="1">
      <alignment horizont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167" fontId="15" fillId="0" borderId="10" xfId="0" applyNumberFormat="1" applyFont="1" applyBorder="1" applyAlignment="1">
      <alignment horizontal="center"/>
    </xf>
    <xf numFmtId="167" fontId="15" fillId="0" borderId="9" xfId="0" applyNumberFormat="1" applyFont="1" applyBorder="1" applyAlignment="1">
      <alignment horizontal="center"/>
    </xf>
    <xf numFmtId="167" fontId="15" fillId="0" borderId="6" xfId="0" applyNumberFormat="1" applyFont="1" applyBorder="1" applyAlignment="1">
      <alignment horizontal="center"/>
    </xf>
    <xf numFmtId="0" fontId="15" fillId="0" borderId="7" xfId="0" applyFont="1" applyBorder="1" applyAlignment="1">
      <alignment horizontal="center" vertical="center"/>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7" xfId="0" applyFont="1" applyBorder="1" applyAlignment="1">
      <alignment horizontal="center" vertical="center" wrapText="1"/>
    </xf>
    <xf numFmtId="0" fontId="13" fillId="0" borderId="0" xfId="0" applyFont="1" applyAlignment="1">
      <alignment horizontal="center" vertical="center" wrapText="1"/>
    </xf>
    <xf numFmtId="0" fontId="13" fillId="0" borderId="10" xfId="0" applyFont="1" applyBorder="1" applyAlignment="1">
      <alignment horizontal="center"/>
    </xf>
    <xf numFmtId="0" fontId="13" fillId="0" borderId="6" xfId="0" applyFont="1" applyBorder="1" applyAlignment="1">
      <alignment horizontal="center"/>
    </xf>
    <xf numFmtId="0" fontId="15" fillId="0" borderId="4" xfId="0" applyFont="1" applyBorder="1" applyAlignment="1">
      <alignment horizontal="center" wrapText="1"/>
    </xf>
    <xf numFmtId="0" fontId="15" fillId="0" borderId="7" xfId="0" applyFont="1" applyBorder="1" applyAlignment="1">
      <alignment horizont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21" fillId="0" borderId="10" xfId="0" applyFont="1" applyBorder="1" applyAlignment="1">
      <alignment horizontal="center"/>
    </xf>
    <xf numFmtId="0" fontId="21" fillId="0" borderId="6" xfId="0" applyFont="1" applyBorder="1" applyAlignment="1">
      <alignment horizontal="center"/>
    </xf>
    <xf numFmtId="0" fontId="15" fillId="0" borderId="8" xfId="0" applyFont="1" applyBorder="1" applyAlignment="1">
      <alignment horizontal="center"/>
    </xf>
    <xf numFmtId="0" fontId="13" fillId="0" borderId="0" xfId="0" applyFont="1" applyFill="1" applyAlignment="1">
      <alignment horizontal="center" vertical="center"/>
    </xf>
    <xf numFmtId="0" fontId="13" fillId="0" borderId="0" xfId="0" applyFont="1" applyFill="1" applyBorder="1" applyAlignment="1">
      <alignment horizontal="center" vertical="center"/>
    </xf>
    <xf numFmtId="0" fontId="13" fillId="0" borderId="0" xfId="0" applyFont="1" applyBorder="1" applyAlignment="1">
      <alignment horizontal="center" vertical="center"/>
    </xf>
    <xf numFmtId="0" fontId="21" fillId="0" borderId="9" xfId="0" applyFont="1" applyBorder="1" applyAlignment="1">
      <alignment horizontal="center"/>
    </xf>
    <xf numFmtId="0" fontId="15" fillId="0" borderId="9" xfId="0" applyFont="1" applyBorder="1" applyAlignment="1">
      <alignment horizont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xf>
    <xf numFmtId="0" fontId="13" fillId="0" borderId="0" xfId="0" applyFont="1" applyFill="1" applyAlignment="1">
      <alignment horizontal="center" wrapText="1"/>
    </xf>
    <xf numFmtId="0" fontId="21" fillId="0" borderId="10" xfId="0" applyFont="1" applyFill="1" applyBorder="1" applyAlignment="1">
      <alignment horizontal="center"/>
    </xf>
    <xf numFmtId="0" fontId="7" fillId="0" borderId="9" xfId="0" applyFont="1" applyFill="1" applyBorder="1" applyAlignment="1"/>
    <xf numFmtId="0" fontId="15" fillId="0" borderId="14" xfId="0" applyFont="1" applyFill="1" applyBorder="1" applyAlignment="1">
      <alignment horizontal="center" vertical="center" wrapText="1"/>
    </xf>
    <xf numFmtId="0" fontId="15" fillId="0" borderId="11" xfId="0" applyFont="1" applyFill="1" applyBorder="1" applyAlignment="1">
      <alignment horizontal="center" vertical="center"/>
    </xf>
    <xf numFmtId="0" fontId="15" fillId="0" borderId="4" xfId="0" applyFont="1" applyFill="1" applyBorder="1" applyAlignment="1">
      <alignment horizontal="center" vertical="center" wrapText="1"/>
    </xf>
    <xf numFmtId="0" fontId="15" fillId="0" borderId="8" xfId="0" applyFont="1" applyFill="1" applyBorder="1" applyAlignment="1">
      <alignment horizontal="center" vertical="center"/>
    </xf>
    <xf numFmtId="0" fontId="21" fillId="0" borderId="9" xfId="0" applyFont="1" applyFill="1" applyBorder="1" applyAlignment="1">
      <alignment horizontal="center"/>
    </xf>
    <xf numFmtId="0" fontId="21" fillId="0" borderId="10" xfId="0" applyFont="1" applyFill="1" applyBorder="1" applyAlignment="1">
      <alignment horizontal="center" vertical="center"/>
    </xf>
    <xf numFmtId="0" fontId="21" fillId="0" borderId="9" xfId="0" applyFont="1" applyFill="1" applyBorder="1" applyAlignment="1">
      <alignment horizontal="center" vertical="center"/>
    </xf>
    <xf numFmtId="0" fontId="15" fillId="0" borderId="13"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0"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7" xfId="0" applyFont="1" applyFill="1" applyBorder="1" applyAlignment="1">
      <alignment horizontal="center" vertical="center" wrapText="1"/>
    </xf>
    <xf numFmtId="0" fontId="15" fillId="0" borderId="7" xfId="0" applyFont="1" applyFill="1" applyBorder="1" applyAlignment="1">
      <alignment horizontal="center" vertical="center"/>
    </xf>
    <xf numFmtId="0" fontId="22" fillId="0" borderId="10" xfId="0" applyFont="1" applyBorder="1" applyAlignment="1">
      <alignment horizontal="center"/>
    </xf>
    <xf numFmtId="0" fontId="22" fillId="0" borderId="6" xfId="0" applyFont="1" applyBorder="1" applyAlignment="1">
      <alignment horizontal="center"/>
    </xf>
    <xf numFmtId="0" fontId="15" fillId="0" borderId="1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8" xfId="0" applyFont="1" applyBorder="1" applyAlignment="1">
      <alignment horizontal="center" vertical="center"/>
    </xf>
    <xf numFmtId="0" fontId="20" fillId="0" borderId="4" xfId="0" applyFont="1" applyFill="1" applyBorder="1" applyAlignment="1">
      <alignment horizontal="center" vertical="center" wrapText="1"/>
    </xf>
    <xf numFmtId="0" fontId="20" fillId="0" borderId="5" xfId="0" applyFont="1" applyFill="1" applyBorder="1" applyAlignment="1">
      <alignment horizontal="center" vertical="center" wrapText="1"/>
    </xf>
    <xf numFmtId="16" fontId="26" fillId="0" borderId="0" xfId="0" applyNumberFormat="1" applyFont="1" applyAlignment="1">
      <alignment horizontal="center" vertical="center"/>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2" xfId="0" applyFont="1" applyBorder="1" applyAlignment="1">
      <alignment horizontal="right"/>
    </xf>
    <xf numFmtId="0" fontId="39" fillId="0" borderId="0" xfId="11" applyFont="1" applyBorder="1" applyAlignment="1">
      <alignment horizontal="left" vertical="top" wrapText="1"/>
    </xf>
    <xf numFmtId="0" fontId="39" fillId="0" borderId="2" xfId="11" applyFont="1" applyBorder="1" applyAlignment="1">
      <alignment horizontal="left" vertical="top" wrapText="1"/>
    </xf>
    <xf numFmtId="0" fontId="35" fillId="0" borderId="5" xfId="9" applyFont="1" applyFill="1" applyBorder="1" applyAlignment="1">
      <alignment horizontal="center" vertical="center" wrapText="1"/>
    </xf>
    <xf numFmtId="0" fontId="35" fillId="0" borderId="4" xfId="9" applyFont="1" applyFill="1" applyBorder="1" applyAlignment="1">
      <alignment horizontal="center" vertical="center" wrapText="1"/>
    </xf>
    <xf numFmtId="0" fontId="34" fillId="0" borderId="0" xfId="9" applyFont="1" applyFill="1" applyBorder="1" applyAlignment="1">
      <alignment horizontal="center"/>
    </xf>
    <xf numFmtId="0" fontId="35" fillId="0" borderId="2" xfId="9" applyFont="1" applyFill="1" applyBorder="1" applyAlignment="1">
      <alignment horizontal="left"/>
    </xf>
    <xf numFmtId="0" fontId="9" fillId="0" borderId="0" xfId="9" applyFont="1" applyFill="1" applyBorder="1" applyAlignment="1">
      <alignment horizontal="right"/>
    </xf>
    <xf numFmtId="0" fontId="35" fillId="0" borderId="8" xfId="9" applyFont="1" applyFill="1" applyBorder="1" applyAlignment="1">
      <alignment horizontal="center" vertical="center"/>
    </xf>
    <xf numFmtId="0" fontId="35" fillId="0" borderId="13" xfId="9" applyFont="1" applyFill="1" applyBorder="1" applyAlignment="1">
      <alignment horizontal="center" vertical="center" wrapText="1"/>
    </xf>
    <xf numFmtId="0" fontId="35" fillId="0" borderId="12" xfId="9" applyFont="1" applyFill="1" applyBorder="1" applyAlignment="1">
      <alignment horizontal="center" vertical="center" wrapText="1"/>
    </xf>
    <xf numFmtId="0" fontId="26" fillId="0" borderId="0" xfId="9" applyFont="1" applyFill="1" applyBorder="1" applyAlignment="1">
      <alignment horizontal="center" vertical="center"/>
    </xf>
    <xf numFmtId="0" fontId="9" fillId="0" borderId="2" xfId="9" applyFont="1" applyFill="1" applyBorder="1" applyAlignment="1">
      <alignment horizontal="left"/>
    </xf>
    <xf numFmtId="0" fontId="9" fillId="0" borderId="10" xfId="9" applyFont="1" applyFill="1" applyBorder="1" applyAlignment="1">
      <alignment horizontal="center" vertical="top"/>
    </xf>
    <xf numFmtId="0" fontId="9" fillId="0" borderId="6" xfId="9" applyFont="1" applyFill="1" applyBorder="1" applyAlignment="1">
      <alignment horizontal="center" vertical="top"/>
    </xf>
    <xf numFmtId="0" fontId="9" fillId="0" borderId="13" xfId="10" applyFont="1" applyBorder="1" applyAlignment="1">
      <alignment horizontal="center" vertical="center" wrapText="1"/>
    </xf>
    <xf numFmtId="0" fontId="9" fillId="0" borderId="12" xfId="10" applyFont="1" applyBorder="1" applyAlignment="1">
      <alignment horizontal="center" vertical="center" wrapText="1"/>
    </xf>
    <xf numFmtId="0" fontId="9" fillId="0" borderId="4" xfId="10" applyFont="1" applyBorder="1" applyAlignment="1">
      <alignment horizontal="center" vertical="center"/>
    </xf>
    <xf numFmtId="0" fontId="9" fillId="0" borderId="7" xfId="10" applyFont="1" applyBorder="1" applyAlignment="1">
      <alignment horizontal="center" vertical="center"/>
    </xf>
    <xf numFmtId="0" fontId="26" fillId="0" borderId="0" xfId="8" applyFont="1" applyFill="1" applyBorder="1" applyAlignment="1">
      <alignment horizontal="center"/>
    </xf>
    <xf numFmtId="0" fontId="9" fillId="0" borderId="2" xfId="10" applyFont="1" applyBorder="1" applyAlignment="1">
      <alignment horizontal="left"/>
    </xf>
    <xf numFmtId="0" fontId="9" fillId="0" borderId="2" xfId="10" applyFont="1" applyBorder="1" applyAlignment="1">
      <alignment horizontal="right"/>
    </xf>
    <xf numFmtId="0" fontId="9" fillId="0" borderId="10" xfId="10" applyFont="1" applyBorder="1" applyAlignment="1">
      <alignment horizontal="center" vertical="top"/>
    </xf>
    <xf numFmtId="0" fontId="9" fillId="0" borderId="6" xfId="10" applyFont="1" applyBorder="1" applyAlignment="1">
      <alignment horizontal="center" vertical="top"/>
    </xf>
    <xf numFmtId="0" fontId="49" fillId="0" borderId="0" xfId="0" applyFont="1" applyAlignment="1">
      <alignment horizontal="left" wrapText="1"/>
    </xf>
    <xf numFmtId="0" fontId="21" fillId="0" borderId="0" xfId="0" applyFont="1" applyAlignment="1">
      <alignment horizontal="left" vertical="top" wrapText="1"/>
    </xf>
  </cellXfs>
  <cellStyles count="176">
    <cellStyle name="Ввод " xfId="2" builtinId="20"/>
    <cellStyle name="Гиперссылка" xfId="6" builtinId="8"/>
    <cellStyle name="Нейтральный" xfId="1" builtinId="28"/>
    <cellStyle name="Обычный" xfId="0" builtinId="0"/>
    <cellStyle name="Обычный 2" xfId="7"/>
    <cellStyle name="Обычный 2 10" xfId="13"/>
    <cellStyle name="Обычный 2 11" xfId="14"/>
    <cellStyle name="Обычный 2 12" xfId="15"/>
    <cellStyle name="Обычный 2 13" xfId="16"/>
    <cellStyle name="Обычный 2 14" xfId="17"/>
    <cellStyle name="Обычный 2 15" xfId="18"/>
    <cellStyle name="Обычный 2 16" xfId="19"/>
    <cellStyle name="Обычный 2 17" xfId="20"/>
    <cellStyle name="Обычный 2 17 2" xfId="21"/>
    <cellStyle name="Обычный 2 17 2 2" xfId="22"/>
    <cellStyle name="Обычный 2 18" xfId="23"/>
    <cellStyle name="Обычный 2 19" xfId="24"/>
    <cellStyle name="Обычный 2 19 2" xfId="25"/>
    <cellStyle name="Обычный 2 19 2 2" xfId="26"/>
    <cellStyle name="Обычный 2 19 2 2 2" xfId="27"/>
    <cellStyle name="Обычный 2 19 2 2 2 2" xfId="28"/>
    <cellStyle name="Обычный 2 19 2 2 2 2 2" xfId="29"/>
    <cellStyle name="Обычный 2 19 2 2 2 2 3" xfId="30"/>
    <cellStyle name="Обычный 2 19 2 2 3" xfId="31"/>
    <cellStyle name="Обычный 2 19 2 2 4" xfId="32"/>
    <cellStyle name="Обычный 2 19 2 3" xfId="33"/>
    <cellStyle name="Обычный 2 19 2 3 2" xfId="34"/>
    <cellStyle name="Обычный 2 19 2 3 3" xfId="35"/>
    <cellStyle name="Обычный 2 19 3" xfId="36"/>
    <cellStyle name="Обычный 2 19 3 2" xfId="37"/>
    <cellStyle name="Обычный 2 19 3 2 2" xfId="38"/>
    <cellStyle name="Обычный 2 19 3 2 3" xfId="39"/>
    <cellStyle name="Обычный 2 19 4" xfId="40"/>
    <cellStyle name="Обычный 2 19 5" xfId="41"/>
    <cellStyle name="Обычный 2 2" xfId="3"/>
    <cellStyle name="Обычный 2 2 2" xfId="42"/>
    <cellStyle name="Обычный 2 2 2 2" xfId="43"/>
    <cellStyle name="Обычный 2 2 2 2 2" xfId="44"/>
    <cellStyle name="Обычный 2 2 2 2 2 2" xfId="45"/>
    <cellStyle name="Обычный 2 2 2 2 2 2 2" xfId="46"/>
    <cellStyle name="Обычный 2 2 2 2 2 2 2 2" xfId="47"/>
    <cellStyle name="Обычный 2 2 2 2 2 2 2 2 2" xfId="48"/>
    <cellStyle name="Обычный 2 2 2 2 2 2 2 2 2 2" xfId="49"/>
    <cellStyle name="Обычный 2 2 2 2 2 2 2 2 2 2 2" xfId="50"/>
    <cellStyle name="Обычный 2 2 2 2 2 2 2 2 2 2 2 2" xfId="51"/>
    <cellStyle name="Обычный 2 2 2 2 2 2 2 2 2 3" xfId="52"/>
    <cellStyle name="Обычный 2 2 2 2 2 2 2 2 3" xfId="53"/>
    <cellStyle name="Обычный 2 2 2 2 2 2 2 2 3 2" xfId="54"/>
    <cellStyle name="Обычный 2 2 2 2 2 2 2 3" xfId="55"/>
    <cellStyle name="Обычный 2 2 2 2 2 2 2 3 2" xfId="56"/>
    <cellStyle name="Обычный 2 2 2 2 2 2 2 3 2 2" xfId="57"/>
    <cellStyle name="Обычный 2 2 2 2 2 2 2 4" xfId="58"/>
    <cellStyle name="Обычный 2 2 2 2 2 2 3" xfId="59"/>
    <cellStyle name="Обычный 2 2 2 2 2 2 3 2" xfId="60"/>
    <cellStyle name="Обычный 2 2 2 2 2 2 3 2 2" xfId="61"/>
    <cellStyle name="Обычный 2 2 2 2 2 2 3 2 2 2" xfId="62"/>
    <cellStyle name="Обычный 2 2 2 2 2 2 3 3" xfId="63"/>
    <cellStyle name="Обычный 2 2 2 2 2 2 4" xfId="64"/>
    <cellStyle name="Обычный 2 2 2 2 2 2 4 2" xfId="65"/>
    <cellStyle name="Обычный 2 2 2 2 2 3" xfId="66"/>
    <cellStyle name="Обычный 2 2 2 2 2 3 2" xfId="67"/>
    <cellStyle name="Обычный 2 2 2 2 2 3 2 2" xfId="68"/>
    <cellStyle name="Обычный 2 2 2 2 2 3 2 2 2" xfId="69"/>
    <cellStyle name="Обычный 2 2 2 2 2 3 2 2 2 2" xfId="70"/>
    <cellStyle name="Обычный 2 2 2 2 2 3 2 3" xfId="71"/>
    <cellStyle name="Обычный 2 2 2 2 2 3 3" xfId="72"/>
    <cellStyle name="Обычный 2 2 2 2 2 3 3 2" xfId="73"/>
    <cellStyle name="Обычный 2 2 2 2 2 4" xfId="74"/>
    <cellStyle name="Обычный 2 2 2 2 2 4 2" xfId="75"/>
    <cellStyle name="Обычный 2 2 2 2 2 4 2 2" xfId="76"/>
    <cellStyle name="Обычный 2 2 2 2 2 5" xfId="77"/>
    <cellStyle name="Обычный 2 2 2 2 3" xfId="78"/>
    <cellStyle name="Обычный 2 2 2 2 3 2" xfId="79"/>
    <cellStyle name="Обычный 2 2 2 2 3 2 2" xfId="80"/>
    <cellStyle name="Обычный 2 2 2 2 3 2 2 2" xfId="81"/>
    <cellStyle name="Обычный 2 2 2 2 3 2 2 2 2" xfId="82"/>
    <cellStyle name="Обычный 2 2 2 2 3 2 3" xfId="83"/>
    <cellStyle name="Обычный 2 2 2 2 3 3" xfId="84"/>
    <cellStyle name="Обычный 2 2 2 2 3 3 2" xfId="85"/>
    <cellStyle name="Обычный 2 2 2 2 4" xfId="86"/>
    <cellStyle name="Обычный 2 2 2 2 4 2" xfId="87"/>
    <cellStyle name="Обычный 2 2 2 2 4 2 2" xfId="88"/>
    <cellStyle name="Обычный 2 2 2 2 5" xfId="89"/>
    <cellStyle name="Обычный 2 2 2 3" xfId="90"/>
    <cellStyle name="Обычный 2 2 2 4" xfId="91"/>
    <cellStyle name="Обычный 2 2 2 4 2" xfId="92"/>
    <cellStyle name="Обычный 2 2 2 4 2 2" xfId="93"/>
    <cellStyle name="Обычный 2 2 2 4 2 2 2" xfId="94"/>
    <cellStyle name="Обычный 2 2 2 4 2 2 2 2" xfId="95"/>
    <cellStyle name="Обычный 2 2 2 4 2 3" xfId="96"/>
    <cellStyle name="Обычный 2 2 2 4 3" xfId="97"/>
    <cellStyle name="Обычный 2 2 2 4 3 2" xfId="98"/>
    <cellStyle name="Обычный 2 2 2 5" xfId="99"/>
    <cellStyle name="Обычный 2 2 2 5 2" xfId="100"/>
    <cellStyle name="Обычный 2 2 2 5 2 2" xfId="101"/>
    <cellStyle name="Обычный 2 2 2 6" xfId="102"/>
    <cellStyle name="Обычный 2 2 3" xfId="103"/>
    <cellStyle name="Обычный 2 2 3 2" xfId="104"/>
    <cellStyle name="Обычный 2 2 4" xfId="105"/>
    <cellStyle name="Обычный 2 2 4 2" xfId="106"/>
    <cellStyle name="Обычный 2 2 4 2 2" xfId="107"/>
    <cellStyle name="Обычный 2 2 4 2 2 2" xfId="108"/>
    <cellStyle name="Обычный 2 2 4 2 2 2 2" xfId="109"/>
    <cellStyle name="Обычный 2 2 4 2 3" xfId="110"/>
    <cellStyle name="Обычный 2 2 4 3" xfId="111"/>
    <cellStyle name="Обычный 2 2 4 3 2" xfId="112"/>
    <cellStyle name="Обычный 2 2 5" xfId="113"/>
    <cellStyle name="Обычный 2 2 5 2" xfId="114"/>
    <cellStyle name="Обычный 2 2 5 2 2" xfId="115"/>
    <cellStyle name="Обычный 2 2 6" xfId="116"/>
    <cellStyle name="Обычный 2 2 7" xfId="117"/>
    <cellStyle name="Обычный 2 20" xfId="118"/>
    <cellStyle name="Обычный 2 20 2" xfId="119"/>
    <cellStyle name="Обычный 2 20 2 2" xfId="120"/>
    <cellStyle name="Обычный 2 20 2 2 2" xfId="121"/>
    <cellStyle name="Обычный 2 20 2 2 3" xfId="122"/>
    <cellStyle name="Обычный 2 20 3" xfId="123"/>
    <cellStyle name="Обычный 2 20 4" xfId="124"/>
    <cellStyle name="Обычный 2 21" xfId="125"/>
    <cellStyle name="Обычный 2 21 2" xfId="126"/>
    <cellStyle name="Обычный 2 21 3" xfId="127"/>
    <cellStyle name="Обычный 2 22" xfId="128"/>
    <cellStyle name="Обычный 2 23" xfId="129"/>
    <cellStyle name="Обычный 2 24" xfId="130"/>
    <cellStyle name="Обычный 2 3" xfId="131"/>
    <cellStyle name="Обычный 2 3 2" xfId="132"/>
    <cellStyle name="Обычный 2 4" xfId="133"/>
    <cellStyle name="Обычный 2 4 2" xfId="134"/>
    <cellStyle name="Обычный 2 5" xfId="135"/>
    <cellStyle name="Обычный 2 5 2" xfId="136"/>
    <cellStyle name="Обычный 2 6" xfId="137"/>
    <cellStyle name="Обычный 2 7" xfId="138"/>
    <cellStyle name="Обычный 2 8" xfId="139"/>
    <cellStyle name="Обычный 2 9" xfId="140"/>
    <cellStyle name="Обычный 3" xfId="5"/>
    <cellStyle name="Обычный 3 10" xfId="10"/>
    <cellStyle name="Обычный 3 11" xfId="141"/>
    <cellStyle name="Обычный 3 12" xfId="142"/>
    <cellStyle name="Обычный 3 13" xfId="143"/>
    <cellStyle name="Обычный 3 13 2" xfId="144"/>
    <cellStyle name="Обычный 3 13 3" xfId="145"/>
    <cellStyle name="Обычный 3 14" xfId="146"/>
    <cellStyle name="Обычный 3 14 2" xfId="147"/>
    <cellStyle name="Обычный 3 14 3" xfId="148"/>
    <cellStyle name="Обычный 3 15" xfId="149"/>
    <cellStyle name="Обычный 3 2" xfId="150"/>
    <cellStyle name="Обычный 3 3" xfId="151"/>
    <cellStyle name="Обычный 3 4" xfId="152"/>
    <cellStyle name="Обычный 3 5" xfId="153"/>
    <cellStyle name="Обычный 3 6" xfId="154"/>
    <cellStyle name="Обычный 3 7" xfId="155"/>
    <cellStyle name="Обычный 3 8" xfId="156"/>
    <cellStyle name="Обычный 3 9" xfId="157"/>
    <cellStyle name="Обычный 4" xfId="4"/>
    <cellStyle name="Обычный 4 10" xfId="158"/>
    <cellStyle name="Обычный 4 2" xfId="159"/>
    <cellStyle name="Обычный 4 3" xfId="160"/>
    <cellStyle name="Обычный 4 4" xfId="161"/>
    <cellStyle name="Обычный 4 5" xfId="162"/>
    <cellStyle name="Обычный 4 6" xfId="163"/>
    <cellStyle name="Обычный 4 7" xfId="164"/>
    <cellStyle name="Обычный 4 8" xfId="165"/>
    <cellStyle name="Обычный 4 9" xfId="166"/>
    <cellStyle name="Обычный 4 9 2" xfId="167"/>
    <cellStyle name="Обычный 4 9 3" xfId="168"/>
    <cellStyle name="Обычный 5" xfId="9"/>
    <cellStyle name="Обычный 5 2" xfId="169"/>
    <cellStyle name="Обычный 5 3" xfId="170"/>
    <cellStyle name="Обычный 5 4" xfId="171"/>
    <cellStyle name="Обычный 5 5" xfId="172"/>
    <cellStyle name="Обычный 6 2" xfId="173"/>
    <cellStyle name="Обычный 6 3" xfId="174"/>
    <cellStyle name="Обычный 7 2" xfId="175"/>
    <cellStyle name="Обычный_tabsv26" xfId="12"/>
    <cellStyle name="Обычный_Лист1" xfId="8"/>
    <cellStyle name="Обычный_таблицы1"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1</xdr:row>
      <xdr:rowOff>9525</xdr:rowOff>
    </xdr:from>
    <xdr:to>
      <xdr:col>4</xdr:col>
      <xdr:colOff>600075</xdr:colOff>
      <xdr:row>5</xdr:row>
      <xdr:rowOff>0</xdr:rowOff>
    </xdr:to>
    <xdr:pic>
      <xdr:nvPicPr>
        <xdr:cNvPr id="4" name="Рисунок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71450"/>
          <a:ext cx="3048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180975</xdr:colOff>
      <xdr:row>5</xdr:row>
      <xdr:rowOff>0</xdr:rowOff>
    </xdr:from>
    <xdr:to>
      <xdr:col>1</xdr:col>
      <xdr:colOff>276225</xdr:colOff>
      <xdr:row>5</xdr:row>
      <xdr:rowOff>66675</xdr:rowOff>
    </xdr:to>
    <xdr:sp macro="" textlink="">
      <xdr:nvSpPr>
        <xdr:cNvPr id="2" name="Text Box 1"/>
        <xdr:cNvSpPr txBox="1">
          <a:spLocks noChangeArrowheads="1"/>
        </xdr:cNvSpPr>
      </xdr:nvSpPr>
      <xdr:spPr bwMode="auto">
        <a:xfrm>
          <a:off x="1447800" y="1314450"/>
          <a:ext cx="95250" cy="6667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47625</xdr:rowOff>
    </xdr:to>
    <xdr:sp macro="" textlink="">
      <xdr:nvSpPr>
        <xdr:cNvPr id="3" name="Text Box 2"/>
        <xdr:cNvSpPr txBox="1">
          <a:spLocks noChangeArrowheads="1"/>
        </xdr:cNvSpPr>
      </xdr:nvSpPr>
      <xdr:spPr bwMode="auto">
        <a:xfrm>
          <a:off x="1447800" y="1314450"/>
          <a:ext cx="95250" cy="4762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57150</xdr:rowOff>
    </xdr:to>
    <xdr:sp macro="" textlink="">
      <xdr:nvSpPr>
        <xdr:cNvPr id="4" name="Text Box 3"/>
        <xdr:cNvSpPr txBox="1">
          <a:spLocks noChangeArrowheads="1"/>
        </xdr:cNvSpPr>
      </xdr:nvSpPr>
      <xdr:spPr bwMode="auto">
        <a:xfrm>
          <a:off x="1447800" y="1314450"/>
          <a:ext cx="95250" cy="5715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66675</xdr:rowOff>
    </xdr:to>
    <xdr:sp macro="" textlink="">
      <xdr:nvSpPr>
        <xdr:cNvPr id="5" name="Text Box 4"/>
        <xdr:cNvSpPr txBox="1">
          <a:spLocks noChangeArrowheads="1"/>
        </xdr:cNvSpPr>
      </xdr:nvSpPr>
      <xdr:spPr bwMode="auto">
        <a:xfrm>
          <a:off x="1447800" y="1314450"/>
          <a:ext cx="95250" cy="6667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57150</xdr:rowOff>
    </xdr:to>
    <xdr:sp macro="" textlink="">
      <xdr:nvSpPr>
        <xdr:cNvPr id="6" name="Text Box 5"/>
        <xdr:cNvSpPr txBox="1">
          <a:spLocks noChangeArrowheads="1"/>
        </xdr:cNvSpPr>
      </xdr:nvSpPr>
      <xdr:spPr bwMode="auto">
        <a:xfrm>
          <a:off x="1447800" y="1314450"/>
          <a:ext cx="95250" cy="5715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76200</xdr:rowOff>
    </xdr:to>
    <xdr:sp macro="" textlink="">
      <xdr:nvSpPr>
        <xdr:cNvPr id="7" name="Text Box 6"/>
        <xdr:cNvSpPr txBox="1">
          <a:spLocks noChangeArrowheads="1"/>
        </xdr:cNvSpPr>
      </xdr:nvSpPr>
      <xdr:spPr bwMode="auto">
        <a:xfrm>
          <a:off x="1447800" y="1314450"/>
          <a:ext cx="95250" cy="7620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66675</xdr:rowOff>
    </xdr:to>
    <xdr:sp macro="" textlink="">
      <xdr:nvSpPr>
        <xdr:cNvPr id="8" name="Text Box 7"/>
        <xdr:cNvSpPr txBox="1">
          <a:spLocks noChangeArrowheads="1"/>
        </xdr:cNvSpPr>
      </xdr:nvSpPr>
      <xdr:spPr bwMode="auto">
        <a:xfrm>
          <a:off x="1447800" y="1314450"/>
          <a:ext cx="95250" cy="6667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76200</xdr:rowOff>
    </xdr:to>
    <xdr:sp macro="" textlink="">
      <xdr:nvSpPr>
        <xdr:cNvPr id="9" name="Text Box 6"/>
        <xdr:cNvSpPr txBox="1">
          <a:spLocks noChangeArrowheads="1"/>
        </xdr:cNvSpPr>
      </xdr:nvSpPr>
      <xdr:spPr bwMode="auto">
        <a:xfrm>
          <a:off x="1447800" y="1314450"/>
          <a:ext cx="95250" cy="7620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66675</xdr:rowOff>
    </xdr:to>
    <xdr:sp macro="" textlink="">
      <xdr:nvSpPr>
        <xdr:cNvPr id="10" name="Text Box 1"/>
        <xdr:cNvSpPr txBox="1">
          <a:spLocks noChangeArrowheads="1"/>
        </xdr:cNvSpPr>
      </xdr:nvSpPr>
      <xdr:spPr bwMode="auto">
        <a:xfrm>
          <a:off x="1447800" y="1314450"/>
          <a:ext cx="95250" cy="6667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47625</xdr:rowOff>
    </xdr:to>
    <xdr:sp macro="" textlink="">
      <xdr:nvSpPr>
        <xdr:cNvPr id="11" name="Text Box 2"/>
        <xdr:cNvSpPr txBox="1">
          <a:spLocks noChangeArrowheads="1"/>
        </xdr:cNvSpPr>
      </xdr:nvSpPr>
      <xdr:spPr bwMode="auto">
        <a:xfrm>
          <a:off x="1447800" y="1314450"/>
          <a:ext cx="95250" cy="4762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57150</xdr:rowOff>
    </xdr:to>
    <xdr:sp macro="" textlink="">
      <xdr:nvSpPr>
        <xdr:cNvPr id="12" name="Text Box 3"/>
        <xdr:cNvSpPr txBox="1">
          <a:spLocks noChangeArrowheads="1"/>
        </xdr:cNvSpPr>
      </xdr:nvSpPr>
      <xdr:spPr bwMode="auto">
        <a:xfrm>
          <a:off x="1447800" y="1314450"/>
          <a:ext cx="95250" cy="5715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66675</xdr:rowOff>
    </xdr:to>
    <xdr:sp macro="" textlink="">
      <xdr:nvSpPr>
        <xdr:cNvPr id="13" name="Text Box 4"/>
        <xdr:cNvSpPr txBox="1">
          <a:spLocks noChangeArrowheads="1"/>
        </xdr:cNvSpPr>
      </xdr:nvSpPr>
      <xdr:spPr bwMode="auto">
        <a:xfrm>
          <a:off x="1447800" y="1314450"/>
          <a:ext cx="95250" cy="6667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57150</xdr:rowOff>
    </xdr:to>
    <xdr:sp macro="" textlink="">
      <xdr:nvSpPr>
        <xdr:cNvPr id="14" name="Text Box 5"/>
        <xdr:cNvSpPr txBox="1">
          <a:spLocks noChangeArrowheads="1"/>
        </xdr:cNvSpPr>
      </xdr:nvSpPr>
      <xdr:spPr bwMode="auto">
        <a:xfrm>
          <a:off x="1447800" y="1314450"/>
          <a:ext cx="95250" cy="5715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76200</xdr:rowOff>
    </xdr:to>
    <xdr:sp macro="" textlink="">
      <xdr:nvSpPr>
        <xdr:cNvPr id="15" name="Text Box 6"/>
        <xdr:cNvSpPr txBox="1">
          <a:spLocks noChangeArrowheads="1"/>
        </xdr:cNvSpPr>
      </xdr:nvSpPr>
      <xdr:spPr bwMode="auto">
        <a:xfrm>
          <a:off x="1447800" y="1314450"/>
          <a:ext cx="95250" cy="7620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66675</xdr:rowOff>
    </xdr:to>
    <xdr:sp macro="" textlink="">
      <xdr:nvSpPr>
        <xdr:cNvPr id="16" name="Text Box 7"/>
        <xdr:cNvSpPr txBox="1">
          <a:spLocks noChangeArrowheads="1"/>
        </xdr:cNvSpPr>
      </xdr:nvSpPr>
      <xdr:spPr bwMode="auto">
        <a:xfrm>
          <a:off x="1447800" y="1314450"/>
          <a:ext cx="95250" cy="6667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76200</xdr:rowOff>
    </xdr:to>
    <xdr:sp macro="" textlink="">
      <xdr:nvSpPr>
        <xdr:cNvPr id="17" name="Text Box 6"/>
        <xdr:cNvSpPr txBox="1">
          <a:spLocks noChangeArrowheads="1"/>
        </xdr:cNvSpPr>
      </xdr:nvSpPr>
      <xdr:spPr bwMode="auto">
        <a:xfrm>
          <a:off x="1447800" y="1314450"/>
          <a:ext cx="95250" cy="7620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66675</xdr:rowOff>
    </xdr:to>
    <xdr:sp macro="" textlink="">
      <xdr:nvSpPr>
        <xdr:cNvPr id="18" name="Text Box 1"/>
        <xdr:cNvSpPr txBox="1">
          <a:spLocks noChangeArrowheads="1"/>
        </xdr:cNvSpPr>
      </xdr:nvSpPr>
      <xdr:spPr bwMode="auto">
        <a:xfrm>
          <a:off x="1447800" y="1314450"/>
          <a:ext cx="95250" cy="6667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47625</xdr:rowOff>
    </xdr:to>
    <xdr:sp macro="" textlink="">
      <xdr:nvSpPr>
        <xdr:cNvPr id="19" name="Text Box 2"/>
        <xdr:cNvSpPr txBox="1">
          <a:spLocks noChangeArrowheads="1"/>
        </xdr:cNvSpPr>
      </xdr:nvSpPr>
      <xdr:spPr bwMode="auto">
        <a:xfrm>
          <a:off x="1447800" y="1314450"/>
          <a:ext cx="95250" cy="4762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57150</xdr:rowOff>
    </xdr:to>
    <xdr:sp macro="" textlink="">
      <xdr:nvSpPr>
        <xdr:cNvPr id="20" name="Text Box 3"/>
        <xdr:cNvSpPr txBox="1">
          <a:spLocks noChangeArrowheads="1"/>
        </xdr:cNvSpPr>
      </xdr:nvSpPr>
      <xdr:spPr bwMode="auto">
        <a:xfrm>
          <a:off x="1447800" y="1314450"/>
          <a:ext cx="95250" cy="5715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66675</xdr:rowOff>
    </xdr:to>
    <xdr:sp macro="" textlink="">
      <xdr:nvSpPr>
        <xdr:cNvPr id="21" name="Text Box 4"/>
        <xdr:cNvSpPr txBox="1">
          <a:spLocks noChangeArrowheads="1"/>
        </xdr:cNvSpPr>
      </xdr:nvSpPr>
      <xdr:spPr bwMode="auto">
        <a:xfrm>
          <a:off x="1447800" y="1314450"/>
          <a:ext cx="95250" cy="6667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57150</xdr:rowOff>
    </xdr:to>
    <xdr:sp macro="" textlink="">
      <xdr:nvSpPr>
        <xdr:cNvPr id="22" name="Text Box 5"/>
        <xdr:cNvSpPr txBox="1">
          <a:spLocks noChangeArrowheads="1"/>
        </xdr:cNvSpPr>
      </xdr:nvSpPr>
      <xdr:spPr bwMode="auto">
        <a:xfrm>
          <a:off x="1447800" y="1314450"/>
          <a:ext cx="95250" cy="5715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76200</xdr:rowOff>
    </xdr:to>
    <xdr:sp macro="" textlink="">
      <xdr:nvSpPr>
        <xdr:cNvPr id="23" name="Text Box 6"/>
        <xdr:cNvSpPr txBox="1">
          <a:spLocks noChangeArrowheads="1"/>
        </xdr:cNvSpPr>
      </xdr:nvSpPr>
      <xdr:spPr bwMode="auto">
        <a:xfrm>
          <a:off x="1447800" y="1314450"/>
          <a:ext cx="95250" cy="7620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66675</xdr:rowOff>
    </xdr:to>
    <xdr:sp macro="" textlink="">
      <xdr:nvSpPr>
        <xdr:cNvPr id="24" name="Text Box 7"/>
        <xdr:cNvSpPr txBox="1">
          <a:spLocks noChangeArrowheads="1"/>
        </xdr:cNvSpPr>
      </xdr:nvSpPr>
      <xdr:spPr bwMode="auto">
        <a:xfrm>
          <a:off x="1447800" y="1314450"/>
          <a:ext cx="95250" cy="6667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76200</xdr:rowOff>
    </xdr:to>
    <xdr:sp macro="" textlink="">
      <xdr:nvSpPr>
        <xdr:cNvPr id="25" name="Text Box 6"/>
        <xdr:cNvSpPr txBox="1">
          <a:spLocks noChangeArrowheads="1"/>
        </xdr:cNvSpPr>
      </xdr:nvSpPr>
      <xdr:spPr bwMode="auto">
        <a:xfrm>
          <a:off x="1447800" y="1314450"/>
          <a:ext cx="95250" cy="7620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66675</xdr:rowOff>
    </xdr:to>
    <xdr:sp macro="" textlink="">
      <xdr:nvSpPr>
        <xdr:cNvPr id="26" name="Text Box 1"/>
        <xdr:cNvSpPr txBox="1">
          <a:spLocks noChangeArrowheads="1"/>
        </xdr:cNvSpPr>
      </xdr:nvSpPr>
      <xdr:spPr bwMode="auto">
        <a:xfrm>
          <a:off x="1447800" y="1314450"/>
          <a:ext cx="95250" cy="6667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47625</xdr:rowOff>
    </xdr:to>
    <xdr:sp macro="" textlink="">
      <xdr:nvSpPr>
        <xdr:cNvPr id="27" name="Text Box 2"/>
        <xdr:cNvSpPr txBox="1">
          <a:spLocks noChangeArrowheads="1"/>
        </xdr:cNvSpPr>
      </xdr:nvSpPr>
      <xdr:spPr bwMode="auto">
        <a:xfrm>
          <a:off x="1447800" y="1314450"/>
          <a:ext cx="95250" cy="4762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57150</xdr:rowOff>
    </xdr:to>
    <xdr:sp macro="" textlink="">
      <xdr:nvSpPr>
        <xdr:cNvPr id="28" name="Text Box 3"/>
        <xdr:cNvSpPr txBox="1">
          <a:spLocks noChangeArrowheads="1"/>
        </xdr:cNvSpPr>
      </xdr:nvSpPr>
      <xdr:spPr bwMode="auto">
        <a:xfrm>
          <a:off x="1447800" y="1314450"/>
          <a:ext cx="95250" cy="5715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66675</xdr:rowOff>
    </xdr:to>
    <xdr:sp macro="" textlink="">
      <xdr:nvSpPr>
        <xdr:cNvPr id="29" name="Text Box 4"/>
        <xdr:cNvSpPr txBox="1">
          <a:spLocks noChangeArrowheads="1"/>
        </xdr:cNvSpPr>
      </xdr:nvSpPr>
      <xdr:spPr bwMode="auto">
        <a:xfrm>
          <a:off x="1447800" y="1314450"/>
          <a:ext cx="95250" cy="6667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57150</xdr:rowOff>
    </xdr:to>
    <xdr:sp macro="" textlink="">
      <xdr:nvSpPr>
        <xdr:cNvPr id="30" name="Text Box 5"/>
        <xdr:cNvSpPr txBox="1">
          <a:spLocks noChangeArrowheads="1"/>
        </xdr:cNvSpPr>
      </xdr:nvSpPr>
      <xdr:spPr bwMode="auto">
        <a:xfrm>
          <a:off x="1447800" y="1314450"/>
          <a:ext cx="95250" cy="5715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76200</xdr:rowOff>
    </xdr:to>
    <xdr:sp macro="" textlink="">
      <xdr:nvSpPr>
        <xdr:cNvPr id="31" name="Text Box 6"/>
        <xdr:cNvSpPr txBox="1">
          <a:spLocks noChangeArrowheads="1"/>
        </xdr:cNvSpPr>
      </xdr:nvSpPr>
      <xdr:spPr bwMode="auto">
        <a:xfrm>
          <a:off x="1447800" y="1314450"/>
          <a:ext cx="95250" cy="7620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66675</xdr:rowOff>
    </xdr:to>
    <xdr:sp macro="" textlink="">
      <xdr:nvSpPr>
        <xdr:cNvPr id="32" name="Text Box 7"/>
        <xdr:cNvSpPr txBox="1">
          <a:spLocks noChangeArrowheads="1"/>
        </xdr:cNvSpPr>
      </xdr:nvSpPr>
      <xdr:spPr bwMode="auto">
        <a:xfrm>
          <a:off x="1447800" y="1314450"/>
          <a:ext cx="95250" cy="6667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76200</xdr:rowOff>
    </xdr:to>
    <xdr:sp macro="" textlink="">
      <xdr:nvSpPr>
        <xdr:cNvPr id="33" name="Text Box 6"/>
        <xdr:cNvSpPr txBox="1">
          <a:spLocks noChangeArrowheads="1"/>
        </xdr:cNvSpPr>
      </xdr:nvSpPr>
      <xdr:spPr bwMode="auto">
        <a:xfrm>
          <a:off x="1447800" y="1314450"/>
          <a:ext cx="95250" cy="7620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66675</xdr:rowOff>
    </xdr:to>
    <xdr:sp macro="" textlink="">
      <xdr:nvSpPr>
        <xdr:cNvPr id="34" name="Text Box 1"/>
        <xdr:cNvSpPr txBox="1">
          <a:spLocks noChangeArrowheads="1"/>
        </xdr:cNvSpPr>
      </xdr:nvSpPr>
      <xdr:spPr bwMode="auto">
        <a:xfrm>
          <a:off x="1447800" y="1314450"/>
          <a:ext cx="95250" cy="6667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47625</xdr:rowOff>
    </xdr:to>
    <xdr:sp macro="" textlink="">
      <xdr:nvSpPr>
        <xdr:cNvPr id="35" name="Text Box 2"/>
        <xdr:cNvSpPr txBox="1">
          <a:spLocks noChangeArrowheads="1"/>
        </xdr:cNvSpPr>
      </xdr:nvSpPr>
      <xdr:spPr bwMode="auto">
        <a:xfrm>
          <a:off x="1447800" y="1314450"/>
          <a:ext cx="95250" cy="4762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57150</xdr:rowOff>
    </xdr:to>
    <xdr:sp macro="" textlink="">
      <xdr:nvSpPr>
        <xdr:cNvPr id="36" name="Text Box 3"/>
        <xdr:cNvSpPr txBox="1">
          <a:spLocks noChangeArrowheads="1"/>
        </xdr:cNvSpPr>
      </xdr:nvSpPr>
      <xdr:spPr bwMode="auto">
        <a:xfrm>
          <a:off x="1447800" y="1314450"/>
          <a:ext cx="95250" cy="5715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66675</xdr:rowOff>
    </xdr:to>
    <xdr:sp macro="" textlink="">
      <xdr:nvSpPr>
        <xdr:cNvPr id="37" name="Text Box 4"/>
        <xdr:cNvSpPr txBox="1">
          <a:spLocks noChangeArrowheads="1"/>
        </xdr:cNvSpPr>
      </xdr:nvSpPr>
      <xdr:spPr bwMode="auto">
        <a:xfrm>
          <a:off x="1447800" y="1314450"/>
          <a:ext cx="95250" cy="6667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57150</xdr:rowOff>
    </xdr:to>
    <xdr:sp macro="" textlink="">
      <xdr:nvSpPr>
        <xdr:cNvPr id="38" name="Text Box 5"/>
        <xdr:cNvSpPr txBox="1">
          <a:spLocks noChangeArrowheads="1"/>
        </xdr:cNvSpPr>
      </xdr:nvSpPr>
      <xdr:spPr bwMode="auto">
        <a:xfrm>
          <a:off x="1447800" y="1314450"/>
          <a:ext cx="95250" cy="5715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76200</xdr:rowOff>
    </xdr:to>
    <xdr:sp macro="" textlink="">
      <xdr:nvSpPr>
        <xdr:cNvPr id="39" name="Text Box 6"/>
        <xdr:cNvSpPr txBox="1">
          <a:spLocks noChangeArrowheads="1"/>
        </xdr:cNvSpPr>
      </xdr:nvSpPr>
      <xdr:spPr bwMode="auto">
        <a:xfrm>
          <a:off x="1447800" y="1314450"/>
          <a:ext cx="95250" cy="7620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66675</xdr:rowOff>
    </xdr:to>
    <xdr:sp macro="" textlink="">
      <xdr:nvSpPr>
        <xdr:cNvPr id="40" name="Text Box 7"/>
        <xdr:cNvSpPr txBox="1">
          <a:spLocks noChangeArrowheads="1"/>
        </xdr:cNvSpPr>
      </xdr:nvSpPr>
      <xdr:spPr bwMode="auto">
        <a:xfrm>
          <a:off x="1447800" y="1314450"/>
          <a:ext cx="95250" cy="6667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76200</xdr:rowOff>
    </xdr:to>
    <xdr:sp macro="" textlink="">
      <xdr:nvSpPr>
        <xdr:cNvPr id="41" name="Text Box 6"/>
        <xdr:cNvSpPr txBox="1">
          <a:spLocks noChangeArrowheads="1"/>
        </xdr:cNvSpPr>
      </xdr:nvSpPr>
      <xdr:spPr bwMode="auto">
        <a:xfrm>
          <a:off x="1447800" y="1314450"/>
          <a:ext cx="95250" cy="7620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66675</xdr:rowOff>
    </xdr:to>
    <xdr:sp macro="" textlink="">
      <xdr:nvSpPr>
        <xdr:cNvPr id="42" name="Text Box 1"/>
        <xdr:cNvSpPr txBox="1">
          <a:spLocks noChangeArrowheads="1"/>
        </xdr:cNvSpPr>
      </xdr:nvSpPr>
      <xdr:spPr bwMode="auto">
        <a:xfrm>
          <a:off x="1447800" y="1314450"/>
          <a:ext cx="95250" cy="6667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47625</xdr:rowOff>
    </xdr:to>
    <xdr:sp macro="" textlink="">
      <xdr:nvSpPr>
        <xdr:cNvPr id="43" name="Text Box 2"/>
        <xdr:cNvSpPr txBox="1">
          <a:spLocks noChangeArrowheads="1"/>
        </xdr:cNvSpPr>
      </xdr:nvSpPr>
      <xdr:spPr bwMode="auto">
        <a:xfrm>
          <a:off x="1447800" y="1314450"/>
          <a:ext cx="95250" cy="4762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57150</xdr:rowOff>
    </xdr:to>
    <xdr:sp macro="" textlink="">
      <xdr:nvSpPr>
        <xdr:cNvPr id="44" name="Text Box 3"/>
        <xdr:cNvSpPr txBox="1">
          <a:spLocks noChangeArrowheads="1"/>
        </xdr:cNvSpPr>
      </xdr:nvSpPr>
      <xdr:spPr bwMode="auto">
        <a:xfrm>
          <a:off x="1447800" y="1314450"/>
          <a:ext cx="95250" cy="5715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66675</xdr:rowOff>
    </xdr:to>
    <xdr:sp macro="" textlink="">
      <xdr:nvSpPr>
        <xdr:cNvPr id="45" name="Text Box 4"/>
        <xdr:cNvSpPr txBox="1">
          <a:spLocks noChangeArrowheads="1"/>
        </xdr:cNvSpPr>
      </xdr:nvSpPr>
      <xdr:spPr bwMode="auto">
        <a:xfrm>
          <a:off x="1447800" y="1314450"/>
          <a:ext cx="95250" cy="6667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57150</xdr:rowOff>
    </xdr:to>
    <xdr:sp macro="" textlink="">
      <xdr:nvSpPr>
        <xdr:cNvPr id="46" name="Text Box 5"/>
        <xdr:cNvSpPr txBox="1">
          <a:spLocks noChangeArrowheads="1"/>
        </xdr:cNvSpPr>
      </xdr:nvSpPr>
      <xdr:spPr bwMode="auto">
        <a:xfrm>
          <a:off x="1447800" y="1314450"/>
          <a:ext cx="95250" cy="5715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76200</xdr:rowOff>
    </xdr:to>
    <xdr:sp macro="" textlink="">
      <xdr:nvSpPr>
        <xdr:cNvPr id="47" name="Text Box 6"/>
        <xdr:cNvSpPr txBox="1">
          <a:spLocks noChangeArrowheads="1"/>
        </xdr:cNvSpPr>
      </xdr:nvSpPr>
      <xdr:spPr bwMode="auto">
        <a:xfrm>
          <a:off x="1447800" y="1314450"/>
          <a:ext cx="95250" cy="7620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66675</xdr:rowOff>
    </xdr:to>
    <xdr:sp macro="" textlink="">
      <xdr:nvSpPr>
        <xdr:cNvPr id="48" name="Text Box 7"/>
        <xdr:cNvSpPr txBox="1">
          <a:spLocks noChangeArrowheads="1"/>
        </xdr:cNvSpPr>
      </xdr:nvSpPr>
      <xdr:spPr bwMode="auto">
        <a:xfrm>
          <a:off x="1447800" y="1314450"/>
          <a:ext cx="95250" cy="6667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76200</xdr:rowOff>
    </xdr:to>
    <xdr:sp macro="" textlink="">
      <xdr:nvSpPr>
        <xdr:cNvPr id="49" name="Text Box 6"/>
        <xdr:cNvSpPr txBox="1">
          <a:spLocks noChangeArrowheads="1"/>
        </xdr:cNvSpPr>
      </xdr:nvSpPr>
      <xdr:spPr bwMode="auto">
        <a:xfrm>
          <a:off x="1447800" y="1314450"/>
          <a:ext cx="95250" cy="7620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66675</xdr:rowOff>
    </xdr:to>
    <xdr:sp macro="" textlink="">
      <xdr:nvSpPr>
        <xdr:cNvPr id="50" name="Text Box 1"/>
        <xdr:cNvSpPr txBox="1">
          <a:spLocks noChangeArrowheads="1"/>
        </xdr:cNvSpPr>
      </xdr:nvSpPr>
      <xdr:spPr bwMode="auto">
        <a:xfrm>
          <a:off x="1447800" y="1314450"/>
          <a:ext cx="95250" cy="6667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47625</xdr:rowOff>
    </xdr:to>
    <xdr:sp macro="" textlink="">
      <xdr:nvSpPr>
        <xdr:cNvPr id="51" name="Text Box 2"/>
        <xdr:cNvSpPr txBox="1">
          <a:spLocks noChangeArrowheads="1"/>
        </xdr:cNvSpPr>
      </xdr:nvSpPr>
      <xdr:spPr bwMode="auto">
        <a:xfrm>
          <a:off x="1447800" y="1314450"/>
          <a:ext cx="95250" cy="4762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57150</xdr:rowOff>
    </xdr:to>
    <xdr:sp macro="" textlink="">
      <xdr:nvSpPr>
        <xdr:cNvPr id="52" name="Text Box 3"/>
        <xdr:cNvSpPr txBox="1">
          <a:spLocks noChangeArrowheads="1"/>
        </xdr:cNvSpPr>
      </xdr:nvSpPr>
      <xdr:spPr bwMode="auto">
        <a:xfrm>
          <a:off x="1447800" y="1314450"/>
          <a:ext cx="95250" cy="5715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66675</xdr:rowOff>
    </xdr:to>
    <xdr:sp macro="" textlink="">
      <xdr:nvSpPr>
        <xdr:cNvPr id="53" name="Text Box 4"/>
        <xdr:cNvSpPr txBox="1">
          <a:spLocks noChangeArrowheads="1"/>
        </xdr:cNvSpPr>
      </xdr:nvSpPr>
      <xdr:spPr bwMode="auto">
        <a:xfrm>
          <a:off x="1447800" y="1314450"/>
          <a:ext cx="95250" cy="6667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57150</xdr:rowOff>
    </xdr:to>
    <xdr:sp macro="" textlink="">
      <xdr:nvSpPr>
        <xdr:cNvPr id="54" name="Text Box 5"/>
        <xdr:cNvSpPr txBox="1">
          <a:spLocks noChangeArrowheads="1"/>
        </xdr:cNvSpPr>
      </xdr:nvSpPr>
      <xdr:spPr bwMode="auto">
        <a:xfrm>
          <a:off x="1447800" y="1314450"/>
          <a:ext cx="95250" cy="5715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76200</xdr:rowOff>
    </xdr:to>
    <xdr:sp macro="" textlink="">
      <xdr:nvSpPr>
        <xdr:cNvPr id="55" name="Text Box 6"/>
        <xdr:cNvSpPr txBox="1">
          <a:spLocks noChangeArrowheads="1"/>
        </xdr:cNvSpPr>
      </xdr:nvSpPr>
      <xdr:spPr bwMode="auto">
        <a:xfrm>
          <a:off x="1447800" y="1314450"/>
          <a:ext cx="95250" cy="7620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66675</xdr:rowOff>
    </xdr:to>
    <xdr:sp macro="" textlink="">
      <xdr:nvSpPr>
        <xdr:cNvPr id="56" name="Text Box 7"/>
        <xdr:cNvSpPr txBox="1">
          <a:spLocks noChangeArrowheads="1"/>
        </xdr:cNvSpPr>
      </xdr:nvSpPr>
      <xdr:spPr bwMode="auto">
        <a:xfrm>
          <a:off x="1447800" y="1314450"/>
          <a:ext cx="95250" cy="6667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76200</xdr:rowOff>
    </xdr:to>
    <xdr:sp macro="" textlink="">
      <xdr:nvSpPr>
        <xdr:cNvPr id="57" name="Text Box 6"/>
        <xdr:cNvSpPr txBox="1">
          <a:spLocks noChangeArrowheads="1"/>
        </xdr:cNvSpPr>
      </xdr:nvSpPr>
      <xdr:spPr bwMode="auto">
        <a:xfrm>
          <a:off x="1447800" y="1314450"/>
          <a:ext cx="95250" cy="7620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66675</xdr:rowOff>
    </xdr:to>
    <xdr:sp macro="" textlink="">
      <xdr:nvSpPr>
        <xdr:cNvPr id="58" name="Text Box 1"/>
        <xdr:cNvSpPr txBox="1">
          <a:spLocks noChangeArrowheads="1"/>
        </xdr:cNvSpPr>
      </xdr:nvSpPr>
      <xdr:spPr bwMode="auto">
        <a:xfrm>
          <a:off x="1447800" y="1314450"/>
          <a:ext cx="95250" cy="6667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47625</xdr:rowOff>
    </xdr:to>
    <xdr:sp macro="" textlink="">
      <xdr:nvSpPr>
        <xdr:cNvPr id="59" name="Text Box 2"/>
        <xdr:cNvSpPr txBox="1">
          <a:spLocks noChangeArrowheads="1"/>
        </xdr:cNvSpPr>
      </xdr:nvSpPr>
      <xdr:spPr bwMode="auto">
        <a:xfrm>
          <a:off x="1447800" y="1314450"/>
          <a:ext cx="95250" cy="4762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57150</xdr:rowOff>
    </xdr:to>
    <xdr:sp macro="" textlink="">
      <xdr:nvSpPr>
        <xdr:cNvPr id="60" name="Text Box 3"/>
        <xdr:cNvSpPr txBox="1">
          <a:spLocks noChangeArrowheads="1"/>
        </xdr:cNvSpPr>
      </xdr:nvSpPr>
      <xdr:spPr bwMode="auto">
        <a:xfrm>
          <a:off x="1447800" y="1314450"/>
          <a:ext cx="95250" cy="5715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66675</xdr:rowOff>
    </xdr:to>
    <xdr:sp macro="" textlink="">
      <xdr:nvSpPr>
        <xdr:cNvPr id="61" name="Text Box 4"/>
        <xdr:cNvSpPr txBox="1">
          <a:spLocks noChangeArrowheads="1"/>
        </xdr:cNvSpPr>
      </xdr:nvSpPr>
      <xdr:spPr bwMode="auto">
        <a:xfrm>
          <a:off x="1447800" y="1314450"/>
          <a:ext cx="95250" cy="6667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57150</xdr:rowOff>
    </xdr:to>
    <xdr:sp macro="" textlink="">
      <xdr:nvSpPr>
        <xdr:cNvPr id="62" name="Text Box 5"/>
        <xdr:cNvSpPr txBox="1">
          <a:spLocks noChangeArrowheads="1"/>
        </xdr:cNvSpPr>
      </xdr:nvSpPr>
      <xdr:spPr bwMode="auto">
        <a:xfrm>
          <a:off x="1447800" y="1314450"/>
          <a:ext cx="95250" cy="5715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76200</xdr:rowOff>
    </xdr:to>
    <xdr:sp macro="" textlink="">
      <xdr:nvSpPr>
        <xdr:cNvPr id="63" name="Text Box 6"/>
        <xdr:cNvSpPr txBox="1">
          <a:spLocks noChangeArrowheads="1"/>
        </xdr:cNvSpPr>
      </xdr:nvSpPr>
      <xdr:spPr bwMode="auto">
        <a:xfrm>
          <a:off x="1447800" y="1314450"/>
          <a:ext cx="95250" cy="7620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66675</xdr:rowOff>
    </xdr:to>
    <xdr:sp macro="" textlink="">
      <xdr:nvSpPr>
        <xdr:cNvPr id="64" name="Text Box 7"/>
        <xdr:cNvSpPr txBox="1">
          <a:spLocks noChangeArrowheads="1"/>
        </xdr:cNvSpPr>
      </xdr:nvSpPr>
      <xdr:spPr bwMode="auto">
        <a:xfrm>
          <a:off x="1447800" y="1314450"/>
          <a:ext cx="95250" cy="6667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76200</xdr:rowOff>
    </xdr:to>
    <xdr:sp macro="" textlink="">
      <xdr:nvSpPr>
        <xdr:cNvPr id="65" name="Text Box 6"/>
        <xdr:cNvSpPr txBox="1">
          <a:spLocks noChangeArrowheads="1"/>
        </xdr:cNvSpPr>
      </xdr:nvSpPr>
      <xdr:spPr bwMode="auto">
        <a:xfrm>
          <a:off x="1447800" y="1314450"/>
          <a:ext cx="95250" cy="7620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66675</xdr:rowOff>
    </xdr:to>
    <xdr:sp macro="" textlink="">
      <xdr:nvSpPr>
        <xdr:cNvPr id="66" name="Text Box 1"/>
        <xdr:cNvSpPr txBox="1">
          <a:spLocks noChangeArrowheads="1"/>
        </xdr:cNvSpPr>
      </xdr:nvSpPr>
      <xdr:spPr bwMode="auto">
        <a:xfrm>
          <a:off x="1447800" y="1314450"/>
          <a:ext cx="95250" cy="6667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47625</xdr:rowOff>
    </xdr:to>
    <xdr:sp macro="" textlink="">
      <xdr:nvSpPr>
        <xdr:cNvPr id="67" name="Text Box 2"/>
        <xdr:cNvSpPr txBox="1">
          <a:spLocks noChangeArrowheads="1"/>
        </xdr:cNvSpPr>
      </xdr:nvSpPr>
      <xdr:spPr bwMode="auto">
        <a:xfrm>
          <a:off x="1447800" y="1314450"/>
          <a:ext cx="95250" cy="4762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57150</xdr:rowOff>
    </xdr:to>
    <xdr:sp macro="" textlink="">
      <xdr:nvSpPr>
        <xdr:cNvPr id="68" name="Text Box 3"/>
        <xdr:cNvSpPr txBox="1">
          <a:spLocks noChangeArrowheads="1"/>
        </xdr:cNvSpPr>
      </xdr:nvSpPr>
      <xdr:spPr bwMode="auto">
        <a:xfrm>
          <a:off x="1447800" y="1314450"/>
          <a:ext cx="95250" cy="5715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66675</xdr:rowOff>
    </xdr:to>
    <xdr:sp macro="" textlink="">
      <xdr:nvSpPr>
        <xdr:cNvPr id="69" name="Text Box 4"/>
        <xdr:cNvSpPr txBox="1">
          <a:spLocks noChangeArrowheads="1"/>
        </xdr:cNvSpPr>
      </xdr:nvSpPr>
      <xdr:spPr bwMode="auto">
        <a:xfrm>
          <a:off x="1447800" y="1314450"/>
          <a:ext cx="95250" cy="6667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57150</xdr:rowOff>
    </xdr:to>
    <xdr:sp macro="" textlink="">
      <xdr:nvSpPr>
        <xdr:cNvPr id="70" name="Text Box 5"/>
        <xdr:cNvSpPr txBox="1">
          <a:spLocks noChangeArrowheads="1"/>
        </xdr:cNvSpPr>
      </xdr:nvSpPr>
      <xdr:spPr bwMode="auto">
        <a:xfrm>
          <a:off x="1447800" y="1314450"/>
          <a:ext cx="95250" cy="5715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76200</xdr:rowOff>
    </xdr:to>
    <xdr:sp macro="" textlink="">
      <xdr:nvSpPr>
        <xdr:cNvPr id="71" name="Text Box 6"/>
        <xdr:cNvSpPr txBox="1">
          <a:spLocks noChangeArrowheads="1"/>
        </xdr:cNvSpPr>
      </xdr:nvSpPr>
      <xdr:spPr bwMode="auto">
        <a:xfrm>
          <a:off x="1447800" y="1314450"/>
          <a:ext cx="95250" cy="76200"/>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66675</xdr:rowOff>
    </xdr:to>
    <xdr:sp macro="" textlink="">
      <xdr:nvSpPr>
        <xdr:cNvPr id="72" name="Text Box 7"/>
        <xdr:cNvSpPr txBox="1">
          <a:spLocks noChangeArrowheads="1"/>
        </xdr:cNvSpPr>
      </xdr:nvSpPr>
      <xdr:spPr bwMode="auto">
        <a:xfrm>
          <a:off x="1447800" y="1314450"/>
          <a:ext cx="95250" cy="66675"/>
        </a:xfrm>
        <a:prstGeom prst="rect">
          <a:avLst/>
        </a:prstGeom>
        <a:noFill/>
        <a:ln w="9525">
          <a:noFill/>
          <a:miter lim="800000"/>
          <a:headEnd/>
          <a:tailEnd/>
        </a:ln>
      </xdr:spPr>
    </xdr:sp>
    <xdr:clientData/>
  </xdr:twoCellAnchor>
  <xdr:twoCellAnchor editAs="oneCell">
    <xdr:from>
      <xdr:col>1</xdr:col>
      <xdr:colOff>180975</xdr:colOff>
      <xdr:row>5</xdr:row>
      <xdr:rowOff>0</xdr:rowOff>
    </xdr:from>
    <xdr:to>
      <xdr:col>1</xdr:col>
      <xdr:colOff>276225</xdr:colOff>
      <xdr:row>5</xdr:row>
      <xdr:rowOff>76200</xdr:rowOff>
    </xdr:to>
    <xdr:sp macro="" textlink="">
      <xdr:nvSpPr>
        <xdr:cNvPr id="73" name="Text Box 6"/>
        <xdr:cNvSpPr txBox="1">
          <a:spLocks noChangeArrowheads="1"/>
        </xdr:cNvSpPr>
      </xdr:nvSpPr>
      <xdr:spPr bwMode="auto">
        <a:xfrm>
          <a:off x="1447800" y="1314450"/>
          <a:ext cx="95250" cy="76200"/>
        </a:xfrm>
        <a:prstGeom prst="rect">
          <a:avLst/>
        </a:prstGeom>
        <a:noFill/>
        <a:ln w="9525">
          <a:noFill/>
          <a:miter lim="800000"/>
          <a:headEnd/>
          <a:tailEnd/>
        </a:ln>
      </xdr:spPr>
    </xdr:sp>
    <xdr:clientData/>
  </xdr:twoCellAnchor>
  <xdr:twoCellAnchor editAs="oneCell">
    <xdr:from>
      <xdr:col>8</xdr:col>
      <xdr:colOff>466725</xdr:colOff>
      <xdr:row>18</xdr:row>
      <xdr:rowOff>152400</xdr:rowOff>
    </xdr:from>
    <xdr:to>
      <xdr:col>8</xdr:col>
      <xdr:colOff>561975</xdr:colOff>
      <xdr:row>19</xdr:row>
      <xdr:rowOff>66675</xdr:rowOff>
    </xdr:to>
    <xdr:sp macro="" textlink="">
      <xdr:nvSpPr>
        <xdr:cNvPr id="74" name="Text Box 6"/>
        <xdr:cNvSpPr txBox="1">
          <a:spLocks noChangeArrowheads="1"/>
        </xdr:cNvSpPr>
      </xdr:nvSpPr>
      <xdr:spPr bwMode="auto">
        <a:xfrm>
          <a:off x="7543800" y="3857625"/>
          <a:ext cx="95250" cy="76200"/>
        </a:xfrm>
        <a:prstGeom prst="rect">
          <a:avLst/>
        </a:prstGeom>
        <a:noFill/>
        <a:ln w="9525">
          <a:noFill/>
          <a:miter lim="800000"/>
          <a:headEnd/>
          <a:tailEnd/>
        </a:ln>
      </xdr:spPr>
    </xdr:sp>
    <xdr:clientData/>
  </xdr:twoCellAnchor>
  <xdr:twoCellAnchor editAs="oneCell">
    <xdr:from>
      <xdr:col>1</xdr:col>
      <xdr:colOff>0</xdr:colOff>
      <xdr:row>41</xdr:row>
      <xdr:rowOff>0</xdr:rowOff>
    </xdr:from>
    <xdr:to>
      <xdr:col>1</xdr:col>
      <xdr:colOff>95250</xdr:colOff>
      <xdr:row>41</xdr:row>
      <xdr:rowOff>66675</xdr:rowOff>
    </xdr:to>
    <xdr:sp macro="" textlink="">
      <xdr:nvSpPr>
        <xdr:cNvPr id="75" name="Text Box 1"/>
        <xdr:cNvSpPr txBox="1">
          <a:spLocks noChangeArrowheads="1"/>
        </xdr:cNvSpPr>
      </xdr:nvSpPr>
      <xdr:spPr bwMode="auto">
        <a:xfrm>
          <a:off x="1266825" y="7991475"/>
          <a:ext cx="95250" cy="66675"/>
        </a:xfrm>
        <a:prstGeom prst="rect">
          <a:avLst/>
        </a:prstGeom>
        <a:noFill/>
        <a:ln w="9525">
          <a:noFill/>
          <a:miter lim="800000"/>
          <a:headEnd/>
          <a:tailEnd/>
        </a:ln>
      </xdr:spPr>
    </xdr:sp>
    <xdr:clientData/>
  </xdr:twoCellAnchor>
  <xdr:twoCellAnchor editAs="oneCell">
    <xdr:from>
      <xdr:col>1</xdr:col>
      <xdr:colOff>0</xdr:colOff>
      <xdr:row>41</xdr:row>
      <xdr:rowOff>0</xdr:rowOff>
    </xdr:from>
    <xdr:to>
      <xdr:col>1</xdr:col>
      <xdr:colOff>95250</xdr:colOff>
      <xdr:row>41</xdr:row>
      <xdr:rowOff>47625</xdr:rowOff>
    </xdr:to>
    <xdr:sp macro="" textlink="">
      <xdr:nvSpPr>
        <xdr:cNvPr id="76" name="Text Box 2"/>
        <xdr:cNvSpPr txBox="1">
          <a:spLocks noChangeArrowheads="1"/>
        </xdr:cNvSpPr>
      </xdr:nvSpPr>
      <xdr:spPr bwMode="auto">
        <a:xfrm>
          <a:off x="1266825" y="7991475"/>
          <a:ext cx="95250" cy="47625"/>
        </a:xfrm>
        <a:prstGeom prst="rect">
          <a:avLst/>
        </a:prstGeom>
        <a:noFill/>
        <a:ln w="9525">
          <a:noFill/>
          <a:miter lim="800000"/>
          <a:headEnd/>
          <a:tailEnd/>
        </a:ln>
      </xdr:spPr>
    </xdr:sp>
    <xdr:clientData/>
  </xdr:twoCellAnchor>
  <xdr:twoCellAnchor editAs="oneCell">
    <xdr:from>
      <xdr:col>1</xdr:col>
      <xdr:colOff>0</xdr:colOff>
      <xdr:row>41</xdr:row>
      <xdr:rowOff>0</xdr:rowOff>
    </xdr:from>
    <xdr:to>
      <xdr:col>1</xdr:col>
      <xdr:colOff>95250</xdr:colOff>
      <xdr:row>41</xdr:row>
      <xdr:rowOff>57150</xdr:rowOff>
    </xdr:to>
    <xdr:sp macro="" textlink="">
      <xdr:nvSpPr>
        <xdr:cNvPr id="77" name="Text Box 3"/>
        <xdr:cNvSpPr txBox="1">
          <a:spLocks noChangeArrowheads="1"/>
        </xdr:cNvSpPr>
      </xdr:nvSpPr>
      <xdr:spPr bwMode="auto">
        <a:xfrm>
          <a:off x="1266825" y="7991475"/>
          <a:ext cx="95250" cy="57150"/>
        </a:xfrm>
        <a:prstGeom prst="rect">
          <a:avLst/>
        </a:prstGeom>
        <a:noFill/>
        <a:ln w="9525">
          <a:noFill/>
          <a:miter lim="800000"/>
          <a:headEnd/>
          <a:tailEnd/>
        </a:ln>
      </xdr:spPr>
    </xdr:sp>
    <xdr:clientData/>
  </xdr:twoCellAnchor>
  <xdr:twoCellAnchor editAs="oneCell">
    <xdr:from>
      <xdr:col>1</xdr:col>
      <xdr:colOff>0</xdr:colOff>
      <xdr:row>41</xdr:row>
      <xdr:rowOff>0</xdr:rowOff>
    </xdr:from>
    <xdr:to>
      <xdr:col>1</xdr:col>
      <xdr:colOff>95250</xdr:colOff>
      <xdr:row>41</xdr:row>
      <xdr:rowOff>66675</xdr:rowOff>
    </xdr:to>
    <xdr:sp macro="" textlink="">
      <xdr:nvSpPr>
        <xdr:cNvPr id="78" name="Text Box 4"/>
        <xdr:cNvSpPr txBox="1">
          <a:spLocks noChangeArrowheads="1"/>
        </xdr:cNvSpPr>
      </xdr:nvSpPr>
      <xdr:spPr bwMode="auto">
        <a:xfrm>
          <a:off x="1266825" y="7991475"/>
          <a:ext cx="95250" cy="66675"/>
        </a:xfrm>
        <a:prstGeom prst="rect">
          <a:avLst/>
        </a:prstGeom>
        <a:noFill/>
        <a:ln w="9525">
          <a:noFill/>
          <a:miter lim="800000"/>
          <a:headEnd/>
          <a:tailEnd/>
        </a:ln>
      </xdr:spPr>
    </xdr:sp>
    <xdr:clientData/>
  </xdr:twoCellAnchor>
  <xdr:twoCellAnchor editAs="oneCell">
    <xdr:from>
      <xdr:col>1</xdr:col>
      <xdr:colOff>0</xdr:colOff>
      <xdr:row>41</xdr:row>
      <xdr:rowOff>0</xdr:rowOff>
    </xdr:from>
    <xdr:to>
      <xdr:col>1</xdr:col>
      <xdr:colOff>95250</xdr:colOff>
      <xdr:row>41</xdr:row>
      <xdr:rowOff>57150</xdr:rowOff>
    </xdr:to>
    <xdr:sp macro="" textlink="">
      <xdr:nvSpPr>
        <xdr:cNvPr id="79" name="Text Box 5"/>
        <xdr:cNvSpPr txBox="1">
          <a:spLocks noChangeArrowheads="1"/>
        </xdr:cNvSpPr>
      </xdr:nvSpPr>
      <xdr:spPr bwMode="auto">
        <a:xfrm>
          <a:off x="1266825" y="7991475"/>
          <a:ext cx="95250" cy="57150"/>
        </a:xfrm>
        <a:prstGeom prst="rect">
          <a:avLst/>
        </a:prstGeom>
        <a:noFill/>
        <a:ln w="9525">
          <a:noFill/>
          <a:miter lim="800000"/>
          <a:headEnd/>
          <a:tailEnd/>
        </a:ln>
      </xdr:spPr>
    </xdr:sp>
    <xdr:clientData/>
  </xdr:twoCellAnchor>
  <xdr:twoCellAnchor editAs="oneCell">
    <xdr:from>
      <xdr:col>1</xdr:col>
      <xdr:colOff>0</xdr:colOff>
      <xdr:row>41</xdr:row>
      <xdr:rowOff>0</xdr:rowOff>
    </xdr:from>
    <xdr:to>
      <xdr:col>1</xdr:col>
      <xdr:colOff>95250</xdr:colOff>
      <xdr:row>41</xdr:row>
      <xdr:rowOff>76200</xdr:rowOff>
    </xdr:to>
    <xdr:sp macro="" textlink="">
      <xdr:nvSpPr>
        <xdr:cNvPr id="80" name="Text Box 6"/>
        <xdr:cNvSpPr txBox="1">
          <a:spLocks noChangeArrowheads="1"/>
        </xdr:cNvSpPr>
      </xdr:nvSpPr>
      <xdr:spPr bwMode="auto">
        <a:xfrm>
          <a:off x="1266825" y="7991475"/>
          <a:ext cx="95250" cy="76200"/>
        </a:xfrm>
        <a:prstGeom prst="rect">
          <a:avLst/>
        </a:prstGeom>
        <a:noFill/>
        <a:ln w="9525">
          <a:noFill/>
          <a:miter lim="800000"/>
          <a:headEnd/>
          <a:tailEnd/>
        </a:ln>
      </xdr:spPr>
    </xdr:sp>
    <xdr:clientData/>
  </xdr:twoCellAnchor>
  <xdr:twoCellAnchor editAs="oneCell">
    <xdr:from>
      <xdr:col>1</xdr:col>
      <xdr:colOff>0</xdr:colOff>
      <xdr:row>41</xdr:row>
      <xdr:rowOff>0</xdr:rowOff>
    </xdr:from>
    <xdr:to>
      <xdr:col>1</xdr:col>
      <xdr:colOff>95250</xdr:colOff>
      <xdr:row>41</xdr:row>
      <xdr:rowOff>66675</xdr:rowOff>
    </xdr:to>
    <xdr:sp macro="" textlink="">
      <xdr:nvSpPr>
        <xdr:cNvPr id="81" name="Text Box 7"/>
        <xdr:cNvSpPr txBox="1">
          <a:spLocks noChangeArrowheads="1"/>
        </xdr:cNvSpPr>
      </xdr:nvSpPr>
      <xdr:spPr bwMode="auto">
        <a:xfrm>
          <a:off x="1266825" y="7991475"/>
          <a:ext cx="95250" cy="66675"/>
        </a:xfrm>
        <a:prstGeom prst="rect">
          <a:avLst/>
        </a:prstGeom>
        <a:noFill/>
        <a:ln w="9525">
          <a:noFill/>
          <a:miter lim="800000"/>
          <a:headEnd/>
          <a:tailEnd/>
        </a:ln>
      </xdr:spPr>
    </xdr:sp>
    <xdr:clientData/>
  </xdr:twoCellAnchor>
  <xdr:twoCellAnchor editAs="oneCell">
    <xdr:from>
      <xdr:col>1</xdr:col>
      <xdr:colOff>0</xdr:colOff>
      <xdr:row>41</xdr:row>
      <xdr:rowOff>0</xdr:rowOff>
    </xdr:from>
    <xdr:to>
      <xdr:col>1</xdr:col>
      <xdr:colOff>95250</xdr:colOff>
      <xdr:row>41</xdr:row>
      <xdr:rowOff>76200</xdr:rowOff>
    </xdr:to>
    <xdr:sp macro="" textlink="">
      <xdr:nvSpPr>
        <xdr:cNvPr id="82" name="Text Box 6"/>
        <xdr:cNvSpPr txBox="1">
          <a:spLocks noChangeArrowheads="1"/>
        </xdr:cNvSpPr>
      </xdr:nvSpPr>
      <xdr:spPr bwMode="auto">
        <a:xfrm>
          <a:off x="1266825" y="7991475"/>
          <a:ext cx="95250" cy="76200"/>
        </a:xfrm>
        <a:prstGeom prst="rect">
          <a:avLst/>
        </a:prstGeom>
        <a:noFill/>
        <a:ln w="9525">
          <a:noFill/>
          <a:miter lim="800000"/>
          <a:headEnd/>
          <a:tailEnd/>
        </a:ln>
      </xdr:spPr>
    </xdr:sp>
    <xdr:clientData/>
  </xdr:twoCellAnchor>
  <xdr:twoCellAnchor editAs="oneCell">
    <xdr:from>
      <xdr:col>5</xdr:col>
      <xdr:colOff>0</xdr:colOff>
      <xdr:row>49</xdr:row>
      <xdr:rowOff>0</xdr:rowOff>
    </xdr:from>
    <xdr:to>
      <xdr:col>5</xdr:col>
      <xdr:colOff>95250</xdr:colOff>
      <xdr:row>49</xdr:row>
      <xdr:rowOff>76200</xdr:rowOff>
    </xdr:to>
    <xdr:sp macro="" textlink="">
      <xdr:nvSpPr>
        <xdr:cNvPr id="83" name="Text Box 1"/>
        <xdr:cNvSpPr txBox="1">
          <a:spLocks noChangeArrowheads="1"/>
        </xdr:cNvSpPr>
      </xdr:nvSpPr>
      <xdr:spPr bwMode="auto">
        <a:xfrm>
          <a:off x="4619625" y="9658350"/>
          <a:ext cx="95250" cy="76200"/>
        </a:xfrm>
        <a:prstGeom prst="rect">
          <a:avLst/>
        </a:prstGeom>
        <a:noFill/>
        <a:ln w="9525">
          <a:noFill/>
          <a:miter lim="800000"/>
          <a:headEnd/>
          <a:tailEnd/>
        </a:ln>
      </xdr:spPr>
    </xdr:sp>
    <xdr:clientData/>
  </xdr:twoCellAnchor>
  <xdr:twoCellAnchor editAs="oneCell">
    <xdr:from>
      <xdr:col>6</xdr:col>
      <xdr:colOff>0</xdr:colOff>
      <xdr:row>49</xdr:row>
      <xdr:rowOff>0</xdr:rowOff>
    </xdr:from>
    <xdr:to>
      <xdr:col>6</xdr:col>
      <xdr:colOff>95250</xdr:colOff>
      <xdr:row>49</xdr:row>
      <xdr:rowOff>47625</xdr:rowOff>
    </xdr:to>
    <xdr:sp macro="" textlink="">
      <xdr:nvSpPr>
        <xdr:cNvPr id="84" name="Text Box 2"/>
        <xdr:cNvSpPr txBox="1">
          <a:spLocks noChangeArrowheads="1"/>
        </xdr:cNvSpPr>
      </xdr:nvSpPr>
      <xdr:spPr bwMode="auto">
        <a:xfrm>
          <a:off x="5438775" y="9658350"/>
          <a:ext cx="95250" cy="47625"/>
        </a:xfrm>
        <a:prstGeom prst="rect">
          <a:avLst/>
        </a:prstGeom>
        <a:noFill/>
        <a:ln w="9525">
          <a:noFill/>
          <a:miter lim="800000"/>
          <a:headEnd/>
          <a:tailEnd/>
        </a:ln>
      </xdr:spPr>
    </xdr:sp>
    <xdr:clientData/>
  </xdr:twoCellAnchor>
  <xdr:twoCellAnchor editAs="oneCell">
    <xdr:from>
      <xdr:col>7</xdr:col>
      <xdr:colOff>0</xdr:colOff>
      <xdr:row>49</xdr:row>
      <xdr:rowOff>0</xdr:rowOff>
    </xdr:from>
    <xdr:to>
      <xdr:col>7</xdr:col>
      <xdr:colOff>95250</xdr:colOff>
      <xdr:row>49</xdr:row>
      <xdr:rowOff>66675</xdr:rowOff>
    </xdr:to>
    <xdr:sp macro="" textlink="">
      <xdr:nvSpPr>
        <xdr:cNvPr id="85" name="Text Box 3"/>
        <xdr:cNvSpPr txBox="1">
          <a:spLocks noChangeArrowheads="1"/>
        </xdr:cNvSpPr>
      </xdr:nvSpPr>
      <xdr:spPr bwMode="auto">
        <a:xfrm>
          <a:off x="6257925" y="9658350"/>
          <a:ext cx="95250" cy="66675"/>
        </a:xfrm>
        <a:prstGeom prst="rect">
          <a:avLst/>
        </a:prstGeom>
        <a:noFill/>
        <a:ln w="9525">
          <a:noFill/>
          <a:miter lim="800000"/>
          <a:headEnd/>
          <a:tailEnd/>
        </a:ln>
      </xdr:spPr>
    </xdr:sp>
    <xdr:clientData/>
  </xdr:twoCellAnchor>
  <xdr:twoCellAnchor editAs="oneCell">
    <xdr:from>
      <xdr:col>8</xdr:col>
      <xdr:colOff>0</xdr:colOff>
      <xdr:row>49</xdr:row>
      <xdr:rowOff>0</xdr:rowOff>
    </xdr:from>
    <xdr:to>
      <xdr:col>8</xdr:col>
      <xdr:colOff>95250</xdr:colOff>
      <xdr:row>49</xdr:row>
      <xdr:rowOff>66675</xdr:rowOff>
    </xdr:to>
    <xdr:sp macro="" textlink="">
      <xdr:nvSpPr>
        <xdr:cNvPr id="86" name="Text Box 4"/>
        <xdr:cNvSpPr txBox="1">
          <a:spLocks noChangeArrowheads="1"/>
        </xdr:cNvSpPr>
      </xdr:nvSpPr>
      <xdr:spPr bwMode="auto">
        <a:xfrm>
          <a:off x="7077075" y="9658350"/>
          <a:ext cx="95250" cy="66675"/>
        </a:xfrm>
        <a:prstGeom prst="rect">
          <a:avLst/>
        </a:prstGeom>
        <a:noFill/>
        <a:ln w="9525">
          <a:noFill/>
          <a:miter lim="800000"/>
          <a:headEnd/>
          <a:tailEnd/>
        </a:ln>
      </xdr:spPr>
    </xdr:sp>
    <xdr:clientData/>
  </xdr:twoCellAnchor>
  <xdr:twoCellAnchor editAs="oneCell">
    <xdr:from>
      <xdr:col>9</xdr:col>
      <xdr:colOff>0</xdr:colOff>
      <xdr:row>49</xdr:row>
      <xdr:rowOff>0</xdr:rowOff>
    </xdr:from>
    <xdr:to>
      <xdr:col>9</xdr:col>
      <xdr:colOff>95250</xdr:colOff>
      <xdr:row>49</xdr:row>
      <xdr:rowOff>57150</xdr:rowOff>
    </xdr:to>
    <xdr:sp macro="" textlink="">
      <xdr:nvSpPr>
        <xdr:cNvPr id="87" name="Text Box 5"/>
        <xdr:cNvSpPr txBox="1">
          <a:spLocks noChangeArrowheads="1"/>
        </xdr:cNvSpPr>
      </xdr:nvSpPr>
      <xdr:spPr bwMode="auto">
        <a:xfrm>
          <a:off x="7896225" y="9658350"/>
          <a:ext cx="95250" cy="57150"/>
        </a:xfrm>
        <a:prstGeom prst="rect">
          <a:avLst/>
        </a:prstGeom>
        <a:noFill/>
        <a:ln w="9525">
          <a:noFill/>
          <a:miter lim="800000"/>
          <a:headEnd/>
          <a:tailEnd/>
        </a:ln>
      </xdr:spPr>
    </xdr:sp>
    <xdr:clientData/>
  </xdr:twoCellAnchor>
  <xdr:twoCellAnchor editAs="oneCell">
    <xdr:from>
      <xdr:col>10</xdr:col>
      <xdr:colOff>0</xdr:colOff>
      <xdr:row>49</xdr:row>
      <xdr:rowOff>0</xdr:rowOff>
    </xdr:from>
    <xdr:to>
      <xdr:col>10</xdr:col>
      <xdr:colOff>95250</xdr:colOff>
      <xdr:row>49</xdr:row>
      <xdr:rowOff>76200</xdr:rowOff>
    </xdr:to>
    <xdr:sp macro="" textlink="">
      <xdr:nvSpPr>
        <xdr:cNvPr id="88" name="Text Box 6"/>
        <xdr:cNvSpPr txBox="1">
          <a:spLocks noChangeArrowheads="1"/>
        </xdr:cNvSpPr>
      </xdr:nvSpPr>
      <xdr:spPr bwMode="auto">
        <a:xfrm>
          <a:off x="8658225" y="9658350"/>
          <a:ext cx="95250" cy="76200"/>
        </a:xfrm>
        <a:prstGeom prst="rect">
          <a:avLst/>
        </a:prstGeom>
        <a:noFill/>
        <a:ln w="9525">
          <a:noFill/>
          <a:miter lim="800000"/>
          <a:headEnd/>
          <a:tailEnd/>
        </a:ln>
      </xdr:spPr>
    </xdr:sp>
    <xdr:clientData/>
  </xdr:twoCellAnchor>
  <xdr:twoCellAnchor editAs="oneCell">
    <xdr:from>
      <xdr:col>6</xdr:col>
      <xdr:colOff>0</xdr:colOff>
      <xdr:row>49</xdr:row>
      <xdr:rowOff>0</xdr:rowOff>
    </xdr:from>
    <xdr:to>
      <xdr:col>6</xdr:col>
      <xdr:colOff>95250</xdr:colOff>
      <xdr:row>49</xdr:row>
      <xdr:rowOff>66675</xdr:rowOff>
    </xdr:to>
    <xdr:sp macro="" textlink="">
      <xdr:nvSpPr>
        <xdr:cNvPr id="89" name="Text Box 1"/>
        <xdr:cNvSpPr txBox="1">
          <a:spLocks noChangeArrowheads="1"/>
        </xdr:cNvSpPr>
      </xdr:nvSpPr>
      <xdr:spPr bwMode="auto">
        <a:xfrm>
          <a:off x="5438775" y="9658350"/>
          <a:ext cx="95250" cy="66675"/>
        </a:xfrm>
        <a:prstGeom prst="rect">
          <a:avLst/>
        </a:prstGeom>
        <a:noFill/>
        <a:ln w="9525">
          <a:noFill/>
          <a:miter lim="800000"/>
          <a:headEnd/>
          <a:tailEnd/>
        </a:ln>
      </xdr:spPr>
    </xdr:sp>
    <xdr:clientData/>
  </xdr:twoCellAnchor>
  <xdr:twoCellAnchor editAs="oneCell">
    <xdr:from>
      <xdr:col>5</xdr:col>
      <xdr:colOff>0</xdr:colOff>
      <xdr:row>49</xdr:row>
      <xdr:rowOff>0</xdr:rowOff>
    </xdr:from>
    <xdr:to>
      <xdr:col>5</xdr:col>
      <xdr:colOff>95250</xdr:colOff>
      <xdr:row>49</xdr:row>
      <xdr:rowOff>76200</xdr:rowOff>
    </xdr:to>
    <xdr:sp macro="" textlink="">
      <xdr:nvSpPr>
        <xdr:cNvPr id="90" name="Text Box 1"/>
        <xdr:cNvSpPr txBox="1">
          <a:spLocks noChangeArrowheads="1"/>
        </xdr:cNvSpPr>
      </xdr:nvSpPr>
      <xdr:spPr bwMode="auto">
        <a:xfrm>
          <a:off x="4619625" y="9658350"/>
          <a:ext cx="95250" cy="76200"/>
        </a:xfrm>
        <a:prstGeom prst="rect">
          <a:avLst/>
        </a:prstGeom>
        <a:noFill/>
        <a:ln w="9525">
          <a:noFill/>
          <a:miter lim="800000"/>
          <a:headEnd/>
          <a:tailEnd/>
        </a:ln>
      </xdr:spPr>
    </xdr:sp>
    <xdr:clientData/>
  </xdr:twoCellAnchor>
  <xdr:twoCellAnchor editAs="oneCell">
    <xdr:from>
      <xdr:col>6</xdr:col>
      <xdr:colOff>0</xdr:colOff>
      <xdr:row>49</xdr:row>
      <xdr:rowOff>0</xdr:rowOff>
    </xdr:from>
    <xdr:to>
      <xdr:col>6</xdr:col>
      <xdr:colOff>95250</xdr:colOff>
      <xdr:row>49</xdr:row>
      <xdr:rowOff>47625</xdr:rowOff>
    </xdr:to>
    <xdr:sp macro="" textlink="">
      <xdr:nvSpPr>
        <xdr:cNvPr id="91" name="Text Box 2"/>
        <xdr:cNvSpPr txBox="1">
          <a:spLocks noChangeArrowheads="1"/>
        </xdr:cNvSpPr>
      </xdr:nvSpPr>
      <xdr:spPr bwMode="auto">
        <a:xfrm>
          <a:off x="5438775" y="9658350"/>
          <a:ext cx="95250" cy="47625"/>
        </a:xfrm>
        <a:prstGeom prst="rect">
          <a:avLst/>
        </a:prstGeom>
        <a:noFill/>
        <a:ln w="9525">
          <a:noFill/>
          <a:miter lim="800000"/>
          <a:headEnd/>
          <a:tailEnd/>
        </a:ln>
      </xdr:spPr>
    </xdr:sp>
    <xdr:clientData/>
  </xdr:twoCellAnchor>
  <xdr:twoCellAnchor editAs="oneCell">
    <xdr:from>
      <xdr:col>7</xdr:col>
      <xdr:colOff>0</xdr:colOff>
      <xdr:row>49</xdr:row>
      <xdr:rowOff>0</xdr:rowOff>
    </xdr:from>
    <xdr:to>
      <xdr:col>7</xdr:col>
      <xdr:colOff>95250</xdr:colOff>
      <xdr:row>49</xdr:row>
      <xdr:rowOff>66675</xdr:rowOff>
    </xdr:to>
    <xdr:sp macro="" textlink="">
      <xdr:nvSpPr>
        <xdr:cNvPr id="92" name="Text Box 3"/>
        <xdr:cNvSpPr txBox="1">
          <a:spLocks noChangeArrowheads="1"/>
        </xdr:cNvSpPr>
      </xdr:nvSpPr>
      <xdr:spPr bwMode="auto">
        <a:xfrm>
          <a:off x="6257925" y="9658350"/>
          <a:ext cx="95250" cy="66675"/>
        </a:xfrm>
        <a:prstGeom prst="rect">
          <a:avLst/>
        </a:prstGeom>
        <a:noFill/>
        <a:ln w="9525">
          <a:noFill/>
          <a:miter lim="800000"/>
          <a:headEnd/>
          <a:tailEnd/>
        </a:ln>
      </xdr:spPr>
    </xdr:sp>
    <xdr:clientData/>
  </xdr:twoCellAnchor>
  <xdr:twoCellAnchor editAs="oneCell">
    <xdr:from>
      <xdr:col>8</xdr:col>
      <xdr:colOff>0</xdr:colOff>
      <xdr:row>49</xdr:row>
      <xdr:rowOff>0</xdr:rowOff>
    </xdr:from>
    <xdr:to>
      <xdr:col>8</xdr:col>
      <xdr:colOff>95250</xdr:colOff>
      <xdr:row>49</xdr:row>
      <xdr:rowOff>66675</xdr:rowOff>
    </xdr:to>
    <xdr:sp macro="" textlink="">
      <xdr:nvSpPr>
        <xdr:cNvPr id="93" name="Text Box 4"/>
        <xdr:cNvSpPr txBox="1">
          <a:spLocks noChangeArrowheads="1"/>
        </xdr:cNvSpPr>
      </xdr:nvSpPr>
      <xdr:spPr bwMode="auto">
        <a:xfrm>
          <a:off x="7077075" y="9658350"/>
          <a:ext cx="95250" cy="66675"/>
        </a:xfrm>
        <a:prstGeom prst="rect">
          <a:avLst/>
        </a:prstGeom>
        <a:noFill/>
        <a:ln w="9525">
          <a:noFill/>
          <a:miter lim="800000"/>
          <a:headEnd/>
          <a:tailEnd/>
        </a:ln>
      </xdr:spPr>
    </xdr:sp>
    <xdr:clientData/>
  </xdr:twoCellAnchor>
  <xdr:twoCellAnchor editAs="oneCell">
    <xdr:from>
      <xdr:col>9</xdr:col>
      <xdr:colOff>0</xdr:colOff>
      <xdr:row>49</xdr:row>
      <xdr:rowOff>0</xdr:rowOff>
    </xdr:from>
    <xdr:to>
      <xdr:col>9</xdr:col>
      <xdr:colOff>95250</xdr:colOff>
      <xdr:row>49</xdr:row>
      <xdr:rowOff>57150</xdr:rowOff>
    </xdr:to>
    <xdr:sp macro="" textlink="">
      <xdr:nvSpPr>
        <xdr:cNvPr id="94" name="Text Box 5"/>
        <xdr:cNvSpPr txBox="1">
          <a:spLocks noChangeArrowheads="1"/>
        </xdr:cNvSpPr>
      </xdr:nvSpPr>
      <xdr:spPr bwMode="auto">
        <a:xfrm>
          <a:off x="7896225" y="9658350"/>
          <a:ext cx="95250" cy="57150"/>
        </a:xfrm>
        <a:prstGeom prst="rect">
          <a:avLst/>
        </a:prstGeom>
        <a:noFill/>
        <a:ln w="9525">
          <a:noFill/>
          <a:miter lim="800000"/>
          <a:headEnd/>
          <a:tailEnd/>
        </a:ln>
      </xdr:spPr>
    </xdr:sp>
    <xdr:clientData/>
  </xdr:twoCellAnchor>
  <xdr:twoCellAnchor editAs="oneCell">
    <xdr:from>
      <xdr:col>10</xdr:col>
      <xdr:colOff>0</xdr:colOff>
      <xdr:row>49</xdr:row>
      <xdr:rowOff>0</xdr:rowOff>
    </xdr:from>
    <xdr:to>
      <xdr:col>10</xdr:col>
      <xdr:colOff>95250</xdr:colOff>
      <xdr:row>49</xdr:row>
      <xdr:rowOff>76200</xdr:rowOff>
    </xdr:to>
    <xdr:sp macro="" textlink="">
      <xdr:nvSpPr>
        <xdr:cNvPr id="95" name="Text Box 6"/>
        <xdr:cNvSpPr txBox="1">
          <a:spLocks noChangeArrowheads="1"/>
        </xdr:cNvSpPr>
      </xdr:nvSpPr>
      <xdr:spPr bwMode="auto">
        <a:xfrm>
          <a:off x="8658225" y="9658350"/>
          <a:ext cx="95250" cy="76200"/>
        </a:xfrm>
        <a:prstGeom prst="rect">
          <a:avLst/>
        </a:prstGeom>
        <a:noFill/>
        <a:ln w="9525">
          <a:noFill/>
          <a:miter lim="800000"/>
          <a:headEnd/>
          <a:tailEnd/>
        </a:ln>
      </xdr:spPr>
    </xdr:sp>
    <xdr:clientData/>
  </xdr:twoCellAnchor>
  <xdr:twoCellAnchor editAs="oneCell">
    <xdr:from>
      <xdr:col>6</xdr:col>
      <xdr:colOff>0</xdr:colOff>
      <xdr:row>49</xdr:row>
      <xdr:rowOff>0</xdr:rowOff>
    </xdr:from>
    <xdr:to>
      <xdr:col>6</xdr:col>
      <xdr:colOff>95250</xdr:colOff>
      <xdr:row>49</xdr:row>
      <xdr:rowOff>66675</xdr:rowOff>
    </xdr:to>
    <xdr:sp macro="" textlink="">
      <xdr:nvSpPr>
        <xdr:cNvPr id="96" name="Text Box 1"/>
        <xdr:cNvSpPr txBox="1">
          <a:spLocks noChangeArrowheads="1"/>
        </xdr:cNvSpPr>
      </xdr:nvSpPr>
      <xdr:spPr bwMode="auto">
        <a:xfrm>
          <a:off x="5438775" y="9658350"/>
          <a:ext cx="95250" cy="66675"/>
        </a:xfrm>
        <a:prstGeom prst="rect">
          <a:avLst/>
        </a:prstGeom>
        <a:noFill/>
        <a:ln w="9525">
          <a:noFill/>
          <a:miter lim="800000"/>
          <a:headEnd/>
          <a:tailEnd/>
        </a:ln>
      </xdr:spPr>
    </xdr:sp>
    <xdr:clientData/>
  </xdr:twoCellAnchor>
  <xdr:twoCellAnchor editAs="oneCell">
    <xdr:from>
      <xdr:col>5</xdr:col>
      <xdr:colOff>0</xdr:colOff>
      <xdr:row>49</xdr:row>
      <xdr:rowOff>0</xdr:rowOff>
    </xdr:from>
    <xdr:to>
      <xdr:col>5</xdr:col>
      <xdr:colOff>95250</xdr:colOff>
      <xdr:row>49</xdr:row>
      <xdr:rowOff>76200</xdr:rowOff>
    </xdr:to>
    <xdr:sp macro="" textlink="">
      <xdr:nvSpPr>
        <xdr:cNvPr id="97" name="Text Box 1"/>
        <xdr:cNvSpPr txBox="1">
          <a:spLocks noChangeArrowheads="1"/>
        </xdr:cNvSpPr>
      </xdr:nvSpPr>
      <xdr:spPr bwMode="auto">
        <a:xfrm>
          <a:off x="4619625" y="9658350"/>
          <a:ext cx="95250" cy="76200"/>
        </a:xfrm>
        <a:prstGeom prst="rect">
          <a:avLst/>
        </a:prstGeom>
        <a:noFill/>
        <a:ln w="9525">
          <a:noFill/>
          <a:miter lim="800000"/>
          <a:headEnd/>
          <a:tailEnd/>
        </a:ln>
      </xdr:spPr>
    </xdr:sp>
    <xdr:clientData/>
  </xdr:twoCellAnchor>
  <xdr:twoCellAnchor editAs="oneCell">
    <xdr:from>
      <xdr:col>6</xdr:col>
      <xdr:colOff>0</xdr:colOff>
      <xdr:row>49</xdr:row>
      <xdr:rowOff>0</xdr:rowOff>
    </xdr:from>
    <xdr:to>
      <xdr:col>6</xdr:col>
      <xdr:colOff>95250</xdr:colOff>
      <xdr:row>49</xdr:row>
      <xdr:rowOff>47625</xdr:rowOff>
    </xdr:to>
    <xdr:sp macro="" textlink="">
      <xdr:nvSpPr>
        <xdr:cNvPr id="98" name="Text Box 2"/>
        <xdr:cNvSpPr txBox="1">
          <a:spLocks noChangeArrowheads="1"/>
        </xdr:cNvSpPr>
      </xdr:nvSpPr>
      <xdr:spPr bwMode="auto">
        <a:xfrm>
          <a:off x="5438775" y="9658350"/>
          <a:ext cx="95250" cy="47625"/>
        </a:xfrm>
        <a:prstGeom prst="rect">
          <a:avLst/>
        </a:prstGeom>
        <a:noFill/>
        <a:ln w="9525">
          <a:noFill/>
          <a:miter lim="800000"/>
          <a:headEnd/>
          <a:tailEnd/>
        </a:ln>
      </xdr:spPr>
    </xdr:sp>
    <xdr:clientData/>
  </xdr:twoCellAnchor>
  <xdr:twoCellAnchor editAs="oneCell">
    <xdr:from>
      <xdr:col>7</xdr:col>
      <xdr:colOff>0</xdr:colOff>
      <xdr:row>49</xdr:row>
      <xdr:rowOff>0</xdr:rowOff>
    </xdr:from>
    <xdr:to>
      <xdr:col>7</xdr:col>
      <xdr:colOff>95250</xdr:colOff>
      <xdr:row>49</xdr:row>
      <xdr:rowOff>66675</xdr:rowOff>
    </xdr:to>
    <xdr:sp macro="" textlink="">
      <xdr:nvSpPr>
        <xdr:cNvPr id="99" name="Text Box 3"/>
        <xdr:cNvSpPr txBox="1">
          <a:spLocks noChangeArrowheads="1"/>
        </xdr:cNvSpPr>
      </xdr:nvSpPr>
      <xdr:spPr bwMode="auto">
        <a:xfrm>
          <a:off x="6257925" y="9658350"/>
          <a:ext cx="95250" cy="66675"/>
        </a:xfrm>
        <a:prstGeom prst="rect">
          <a:avLst/>
        </a:prstGeom>
        <a:noFill/>
        <a:ln w="9525">
          <a:noFill/>
          <a:miter lim="800000"/>
          <a:headEnd/>
          <a:tailEnd/>
        </a:ln>
      </xdr:spPr>
    </xdr:sp>
    <xdr:clientData/>
  </xdr:twoCellAnchor>
  <xdr:twoCellAnchor editAs="oneCell">
    <xdr:from>
      <xdr:col>8</xdr:col>
      <xdr:colOff>0</xdr:colOff>
      <xdr:row>49</xdr:row>
      <xdr:rowOff>0</xdr:rowOff>
    </xdr:from>
    <xdr:to>
      <xdr:col>8</xdr:col>
      <xdr:colOff>95250</xdr:colOff>
      <xdr:row>49</xdr:row>
      <xdr:rowOff>66675</xdr:rowOff>
    </xdr:to>
    <xdr:sp macro="" textlink="">
      <xdr:nvSpPr>
        <xdr:cNvPr id="100" name="Text Box 4"/>
        <xdr:cNvSpPr txBox="1">
          <a:spLocks noChangeArrowheads="1"/>
        </xdr:cNvSpPr>
      </xdr:nvSpPr>
      <xdr:spPr bwMode="auto">
        <a:xfrm>
          <a:off x="7077075" y="9658350"/>
          <a:ext cx="95250" cy="66675"/>
        </a:xfrm>
        <a:prstGeom prst="rect">
          <a:avLst/>
        </a:prstGeom>
        <a:noFill/>
        <a:ln w="9525">
          <a:noFill/>
          <a:miter lim="800000"/>
          <a:headEnd/>
          <a:tailEnd/>
        </a:ln>
      </xdr:spPr>
    </xdr:sp>
    <xdr:clientData/>
  </xdr:twoCellAnchor>
  <xdr:twoCellAnchor editAs="oneCell">
    <xdr:from>
      <xdr:col>9</xdr:col>
      <xdr:colOff>0</xdr:colOff>
      <xdr:row>49</xdr:row>
      <xdr:rowOff>0</xdr:rowOff>
    </xdr:from>
    <xdr:to>
      <xdr:col>9</xdr:col>
      <xdr:colOff>95250</xdr:colOff>
      <xdr:row>49</xdr:row>
      <xdr:rowOff>57150</xdr:rowOff>
    </xdr:to>
    <xdr:sp macro="" textlink="">
      <xdr:nvSpPr>
        <xdr:cNvPr id="101" name="Text Box 5"/>
        <xdr:cNvSpPr txBox="1">
          <a:spLocks noChangeArrowheads="1"/>
        </xdr:cNvSpPr>
      </xdr:nvSpPr>
      <xdr:spPr bwMode="auto">
        <a:xfrm>
          <a:off x="7896225" y="9658350"/>
          <a:ext cx="95250" cy="57150"/>
        </a:xfrm>
        <a:prstGeom prst="rect">
          <a:avLst/>
        </a:prstGeom>
        <a:noFill/>
        <a:ln w="9525">
          <a:noFill/>
          <a:miter lim="800000"/>
          <a:headEnd/>
          <a:tailEnd/>
        </a:ln>
      </xdr:spPr>
    </xdr:sp>
    <xdr:clientData/>
  </xdr:twoCellAnchor>
  <xdr:twoCellAnchor editAs="oneCell">
    <xdr:from>
      <xdr:col>10</xdr:col>
      <xdr:colOff>0</xdr:colOff>
      <xdr:row>49</xdr:row>
      <xdr:rowOff>0</xdr:rowOff>
    </xdr:from>
    <xdr:to>
      <xdr:col>10</xdr:col>
      <xdr:colOff>95250</xdr:colOff>
      <xdr:row>49</xdr:row>
      <xdr:rowOff>76200</xdr:rowOff>
    </xdr:to>
    <xdr:sp macro="" textlink="">
      <xdr:nvSpPr>
        <xdr:cNvPr id="102" name="Text Box 6"/>
        <xdr:cNvSpPr txBox="1">
          <a:spLocks noChangeArrowheads="1"/>
        </xdr:cNvSpPr>
      </xdr:nvSpPr>
      <xdr:spPr bwMode="auto">
        <a:xfrm>
          <a:off x="8658225" y="9658350"/>
          <a:ext cx="95250" cy="76200"/>
        </a:xfrm>
        <a:prstGeom prst="rect">
          <a:avLst/>
        </a:prstGeom>
        <a:noFill/>
        <a:ln w="9525">
          <a:noFill/>
          <a:miter lim="800000"/>
          <a:headEnd/>
          <a:tailEnd/>
        </a:ln>
      </xdr:spPr>
    </xdr:sp>
    <xdr:clientData/>
  </xdr:twoCellAnchor>
  <xdr:twoCellAnchor editAs="oneCell">
    <xdr:from>
      <xdr:col>6</xdr:col>
      <xdr:colOff>0</xdr:colOff>
      <xdr:row>49</xdr:row>
      <xdr:rowOff>0</xdr:rowOff>
    </xdr:from>
    <xdr:to>
      <xdr:col>6</xdr:col>
      <xdr:colOff>95250</xdr:colOff>
      <xdr:row>49</xdr:row>
      <xdr:rowOff>66675</xdr:rowOff>
    </xdr:to>
    <xdr:sp macro="" textlink="">
      <xdr:nvSpPr>
        <xdr:cNvPr id="103" name="Text Box 1"/>
        <xdr:cNvSpPr txBox="1">
          <a:spLocks noChangeArrowheads="1"/>
        </xdr:cNvSpPr>
      </xdr:nvSpPr>
      <xdr:spPr bwMode="auto">
        <a:xfrm>
          <a:off x="5438775" y="9658350"/>
          <a:ext cx="95250" cy="66675"/>
        </a:xfrm>
        <a:prstGeom prst="rect">
          <a:avLst/>
        </a:prstGeom>
        <a:noFill/>
        <a:ln w="9525">
          <a:noFill/>
          <a:miter lim="800000"/>
          <a:headEnd/>
          <a:tailEnd/>
        </a:ln>
      </xdr:spPr>
    </xdr:sp>
    <xdr:clientData/>
  </xdr:twoCellAnchor>
  <xdr:twoCellAnchor editAs="oneCell">
    <xdr:from>
      <xdr:col>5</xdr:col>
      <xdr:colOff>0</xdr:colOff>
      <xdr:row>49</xdr:row>
      <xdr:rowOff>0</xdr:rowOff>
    </xdr:from>
    <xdr:to>
      <xdr:col>5</xdr:col>
      <xdr:colOff>95250</xdr:colOff>
      <xdr:row>49</xdr:row>
      <xdr:rowOff>76200</xdr:rowOff>
    </xdr:to>
    <xdr:sp macro="" textlink="">
      <xdr:nvSpPr>
        <xdr:cNvPr id="104" name="Text Box 1"/>
        <xdr:cNvSpPr txBox="1">
          <a:spLocks noChangeArrowheads="1"/>
        </xdr:cNvSpPr>
      </xdr:nvSpPr>
      <xdr:spPr bwMode="auto">
        <a:xfrm>
          <a:off x="4619625" y="9658350"/>
          <a:ext cx="95250" cy="76200"/>
        </a:xfrm>
        <a:prstGeom prst="rect">
          <a:avLst/>
        </a:prstGeom>
        <a:noFill/>
        <a:ln w="9525">
          <a:noFill/>
          <a:miter lim="800000"/>
          <a:headEnd/>
          <a:tailEnd/>
        </a:ln>
      </xdr:spPr>
    </xdr:sp>
    <xdr:clientData/>
  </xdr:twoCellAnchor>
  <xdr:twoCellAnchor editAs="oneCell">
    <xdr:from>
      <xdr:col>6</xdr:col>
      <xdr:colOff>0</xdr:colOff>
      <xdr:row>49</xdr:row>
      <xdr:rowOff>0</xdr:rowOff>
    </xdr:from>
    <xdr:to>
      <xdr:col>6</xdr:col>
      <xdr:colOff>95250</xdr:colOff>
      <xdr:row>49</xdr:row>
      <xdr:rowOff>47625</xdr:rowOff>
    </xdr:to>
    <xdr:sp macro="" textlink="">
      <xdr:nvSpPr>
        <xdr:cNvPr id="105" name="Text Box 2"/>
        <xdr:cNvSpPr txBox="1">
          <a:spLocks noChangeArrowheads="1"/>
        </xdr:cNvSpPr>
      </xdr:nvSpPr>
      <xdr:spPr bwMode="auto">
        <a:xfrm>
          <a:off x="5438775" y="9658350"/>
          <a:ext cx="95250" cy="47625"/>
        </a:xfrm>
        <a:prstGeom prst="rect">
          <a:avLst/>
        </a:prstGeom>
        <a:noFill/>
        <a:ln w="9525">
          <a:noFill/>
          <a:miter lim="800000"/>
          <a:headEnd/>
          <a:tailEnd/>
        </a:ln>
      </xdr:spPr>
    </xdr:sp>
    <xdr:clientData/>
  </xdr:twoCellAnchor>
  <xdr:twoCellAnchor editAs="oneCell">
    <xdr:from>
      <xdr:col>7</xdr:col>
      <xdr:colOff>0</xdr:colOff>
      <xdr:row>49</xdr:row>
      <xdr:rowOff>0</xdr:rowOff>
    </xdr:from>
    <xdr:to>
      <xdr:col>7</xdr:col>
      <xdr:colOff>95250</xdr:colOff>
      <xdr:row>49</xdr:row>
      <xdr:rowOff>66675</xdr:rowOff>
    </xdr:to>
    <xdr:sp macro="" textlink="">
      <xdr:nvSpPr>
        <xdr:cNvPr id="106" name="Text Box 3"/>
        <xdr:cNvSpPr txBox="1">
          <a:spLocks noChangeArrowheads="1"/>
        </xdr:cNvSpPr>
      </xdr:nvSpPr>
      <xdr:spPr bwMode="auto">
        <a:xfrm>
          <a:off x="6257925" y="9658350"/>
          <a:ext cx="95250" cy="66675"/>
        </a:xfrm>
        <a:prstGeom prst="rect">
          <a:avLst/>
        </a:prstGeom>
        <a:noFill/>
        <a:ln w="9525">
          <a:noFill/>
          <a:miter lim="800000"/>
          <a:headEnd/>
          <a:tailEnd/>
        </a:ln>
      </xdr:spPr>
    </xdr:sp>
    <xdr:clientData/>
  </xdr:twoCellAnchor>
  <xdr:twoCellAnchor editAs="oneCell">
    <xdr:from>
      <xdr:col>8</xdr:col>
      <xdr:colOff>0</xdr:colOff>
      <xdr:row>49</xdr:row>
      <xdr:rowOff>0</xdr:rowOff>
    </xdr:from>
    <xdr:to>
      <xdr:col>8</xdr:col>
      <xdr:colOff>95250</xdr:colOff>
      <xdr:row>49</xdr:row>
      <xdr:rowOff>66675</xdr:rowOff>
    </xdr:to>
    <xdr:sp macro="" textlink="">
      <xdr:nvSpPr>
        <xdr:cNvPr id="107" name="Text Box 4"/>
        <xdr:cNvSpPr txBox="1">
          <a:spLocks noChangeArrowheads="1"/>
        </xdr:cNvSpPr>
      </xdr:nvSpPr>
      <xdr:spPr bwMode="auto">
        <a:xfrm>
          <a:off x="7077075" y="9658350"/>
          <a:ext cx="95250" cy="66675"/>
        </a:xfrm>
        <a:prstGeom prst="rect">
          <a:avLst/>
        </a:prstGeom>
        <a:noFill/>
        <a:ln w="9525">
          <a:noFill/>
          <a:miter lim="800000"/>
          <a:headEnd/>
          <a:tailEnd/>
        </a:ln>
      </xdr:spPr>
    </xdr:sp>
    <xdr:clientData/>
  </xdr:twoCellAnchor>
  <xdr:twoCellAnchor editAs="oneCell">
    <xdr:from>
      <xdr:col>9</xdr:col>
      <xdr:colOff>0</xdr:colOff>
      <xdr:row>49</xdr:row>
      <xdr:rowOff>0</xdr:rowOff>
    </xdr:from>
    <xdr:to>
      <xdr:col>9</xdr:col>
      <xdr:colOff>95250</xdr:colOff>
      <xdr:row>49</xdr:row>
      <xdr:rowOff>57150</xdr:rowOff>
    </xdr:to>
    <xdr:sp macro="" textlink="">
      <xdr:nvSpPr>
        <xdr:cNvPr id="108" name="Text Box 5"/>
        <xdr:cNvSpPr txBox="1">
          <a:spLocks noChangeArrowheads="1"/>
        </xdr:cNvSpPr>
      </xdr:nvSpPr>
      <xdr:spPr bwMode="auto">
        <a:xfrm>
          <a:off x="7896225" y="9658350"/>
          <a:ext cx="95250" cy="57150"/>
        </a:xfrm>
        <a:prstGeom prst="rect">
          <a:avLst/>
        </a:prstGeom>
        <a:noFill/>
        <a:ln w="9525">
          <a:noFill/>
          <a:miter lim="800000"/>
          <a:headEnd/>
          <a:tailEnd/>
        </a:ln>
      </xdr:spPr>
    </xdr:sp>
    <xdr:clientData/>
  </xdr:twoCellAnchor>
  <xdr:twoCellAnchor editAs="oneCell">
    <xdr:from>
      <xdr:col>10</xdr:col>
      <xdr:colOff>0</xdr:colOff>
      <xdr:row>49</xdr:row>
      <xdr:rowOff>0</xdr:rowOff>
    </xdr:from>
    <xdr:to>
      <xdr:col>10</xdr:col>
      <xdr:colOff>95250</xdr:colOff>
      <xdr:row>49</xdr:row>
      <xdr:rowOff>76200</xdr:rowOff>
    </xdr:to>
    <xdr:sp macro="" textlink="">
      <xdr:nvSpPr>
        <xdr:cNvPr id="109" name="Text Box 6"/>
        <xdr:cNvSpPr txBox="1">
          <a:spLocks noChangeArrowheads="1"/>
        </xdr:cNvSpPr>
      </xdr:nvSpPr>
      <xdr:spPr bwMode="auto">
        <a:xfrm>
          <a:off x="8658225" y="9658350"/>
          <a:ext cx="95250" cy="76200"/>
        </a:xfrm>
        <a:prstGeom prst="rect">
          <a:avLst/>
        </a:prstGeom>
        <a:noFill/>
        <a:ln w="9525">
          <a:noFill/>
          <a:miter lim="800000"/>
          <a:headEnd/>
          <a:tailEnd/>
        </a:ln>
      </xdr:spPr>
    </xdr:sp>
    <xdr:clientData/>
  </xdr:twoCellAnchor>
  <xdr:twoCellAnchor editAs="oneCell">
    <xdr:from>
      <xdr:col>6</xdr:col>
      <xdr:colOff>0</xdr:colOff>
      <xdr:row>49</xdr:row>
      <xdr:rowOff>0</xdr:rowOff>
    </xdr:from>
    <xdr:to>
      <xdr:col>6</xdr:col>
      <xdr:colOff>95250</xdr:colOff>
      <xdr:row>49</xdr:row>
      <xdr:rowOff>66675</xdr:rowOff>
    </xdr:to>
    <xdr:sp macro="" textlink="">
      <xdr:nvSpPr>
        <xdr:cNvPr id="110" name="Text Box 1"/>
        <xdr:cNvSpPr txBox="1">
          <a:spLocks noChangeArrowheads="1"/>
        </xdr:cNvSpPr>
      </xdr:nvSpPr>
      <xdr:spPr bwMode="auto">
        <a:xfrm>
          <a:off x="5438775" y="9658350"/>
          <a:ext cx="95250" cy="66675"/>
        </a:xfrm>
        <a:prstGeom prst="rect">
          <a:avLst/>
        </a:prstGeom>
        <a:noFill/>
        <a:ln w="9525">
          <a:noFill/>
          <a:miter lim="800000"/>
          <a:headEnd/>
          <a:tailEnd/>
        </a:ln>
      </xdr:spPr>
    </xdr:sp>
    <xdr:clientData/>
  </xdr:twoCellAnchor>
  <xdr:twoCellAnchor editAs="oneCell">
    <xdr:from>
      <xdr:col>5</xdr:col>
      <xdr:colOff>0</xdr:colOff>
      <xdr:row>49</xdr:row>
      <xdr:rowOff>0</xdr:rowOff>
    </xdr:from>
    <xdr:to>
      <xdr:col>5</xdr:col>
      <xdr:colOff>95250</xdr:colOff>
      <xdr:row>49</xdr:row>
      <xdr:rowOff>76200</xdr:rowOff>
    </xdr:to>
    <xdr:sp macro="" textlink="">
      <xdr:nvSpPr>
        <xdr:cNvPr id="111" name="Text Box 1"/>
        <xdr:cNvSpPr txBox="1">
          <a:spLocks noChangeArrowheads="1"/>
        </xdr:cNvSpPr>
      </xdr:nvSpPr>
      <xdr:spPr bwMode="auto">
        <a:xfrm>
          <a:off x="4619625" y="9658350"/>
          <a:ext cx="95250" cy="76200"/>
        </a:xfrm>
        <a:prstGeom prst="rect">
          <a:avLst/>
        </a:prstGeom>
        <a:noFill/>
        <a:ln w="9525">
          <a:noFill/>
          <a:miter lim="800000"/>
          <a:headEnd/>
          <a:tailEnd/>
        </a:ln>
      </xdr:spPr>
    </xdr:sp>
    <xdr:clientData/>
  </xdr:twoCellAnchor>
  <xdr:twoCellAnchor editAs="oneCell">
    <xdr:from>
      <xdr:col>6</xdr:col>
      <xdr:colOff>0</xdr:colOff>
      <xdr:row>49</xdr:row>
      <xdr:rowOff>0</xdr:rowOff>
    </xdr:from>
    <xdr:to>
      <xdr:col>6</xdr:col>
      <xdr:colOff>95250</xdr:colOff>
      <xdr:row>49</xdr:row>
      <xdr:rowOff>47625</xdr:rowOff>
    </xdr:to>
    <xdr:sp macro="" textlink="">
      <xdr:nvSpPr>
        <xdr:cNvPr id="112" name="Text Box 2"/>
        <xdr:cNvSpPr txBox="1">
          <a:spLocks noChangeArrowheads="1"/>
        </xdr:cNvSpPr>
      </xdr:nvSpPr>
      <xdr:spPr bwMode="auto">
        <a:xfrm>
          <a:off x="5438775" y="9658350"/>
          <a:ext cx="95250" cy="47625"/>
        </a:xfrm>
        <a:prstGeom prst="rect">
          <a:avLst/>
        </a:prstGeom>
        <a:noFill/>
        <a:ln w="9525">
          <a:noFill/>
          <a:miter lim="800000"/>
          <a:headEnd/>
          <a:tailEnd/>
        </a:ln>
      </xdr:spPr>
    </xdr:sp>
    <xdr:clientData/>
  </xdr:twoCellAnchor>
  <xdr:twoCellAnchor editAs="oneCell">
    <xdr:from>
      <xdr:col>7</xdr:col>
      <xdr:colOff>0</xdr:colOff>
      <xdr:row>49</xdr:row>
      <xdr:rowOff>0</xdr:rowOff>
    </xdr:from>
    <xdr:to>
      <xdr:col>7</xdr:col>
      <xdr:colOff>95250</xdr:colOff>
      <xdr:row>49</xdr:row>
      <xdr:rowOff>66675</xdr:rowOff>
    </xdr:to>
    <xdr:sp macro="" textlink="">
      <xdr:nvSpPr>
        <xdr:cNvPr id="113" name="Text Box 3"/>
        <xdr:cNvSpPr txBox="1">
          <a:spLocks noChangeArrowheads="1"/>
        </xdr:cNvSpPr>
      </xdr:nvSpPr>
      <xdr:spPr bwMode="auto">
        <a:xfrm>
          <a:off x="6257925" y="9658350"/>
          <a:ext cx="95250" cy="66675"/>
        </a:xfrm>
        <a:prstGeom prst="rect">
          <a:avLst/>
        </a:prstGeom>
        <a:noFill/>
        <a:ln w="9525">
          <a:noFill/>
          <a:miter lim="800000"/>
          <a:headEnd/>
          <a:tailEnd/>
        </a:ln>
      </xdr:spPr>
    </xdr:sp>
    <xdr:clientData/>
  </xdr:twoCellAnchor>
  <xdr:twoCellAnchor editAs="oneCell">
    <xdr:from>
      <xdr:col>8</xdr:col>
      <xdr:colOff>0</xdr:colOff>
      <xdr:row>49</xdr:row>
      <xdr:rowOff>0</xdr:rowOff>
    </xdr:from>
    <xdr:to>
      <xdr:col>8</xdr:col>
      <xdr:colOff>95250</xdr:colOff>
      <xdr:row>49</xdr:row>
      <xdr:rowOff>66675</xdr:rowOff>
    </xdr:to>
    <xdr:sp macro="" textlink="">
      <xdr:nvSpPr>
        <xdr:cNvPr id="114" name="Text Box 4"/>
        <xdr:cNvSpPr txBox="1">
          <a:spLocks noChangeArrowheads="1"/>
        </xdr:cNvSpPr>
      </xdr:nvSpPr>
      <xdr:spPr bwMode="auto">
        <a:xfrm>
          <a:off x="7077075" y="9658350"/>
          <a:ext cx="95250" cy="66675"/>
        </a:xfrm>
        <a:prstGeom prst="rect">
          <a:avLst/>
        </a:prstGeom>
        <a:noFill/>
        <a:ln w="9525">
          <a:noFill/>
          <a:miter lim="800000"/>
          <a:headEnd/>
          <a:tailEnd/>
        </a:ln>
      </xdr:spPr>
    </xdr:sp>
    <xdr:clientData/>
  </xdr:twoCellAnchor>
  <xdr:twoCellAnchor editAs="oneCell">
    <xdr:from>
      <xdr:col>9</xdr:col>
      <xdr:colOff>0</xdr:colOff>
      <xdr:row>49</xdr:row>
      <xdr:rowOff>0</xdr:rowOff>
    </xdr:from>
    <xdr:to>
      <xdr:col>9</xdr:col>
      <xdr:colOff>95250</xdr:colOff>
      <xdr:row>49</xdr:row>
      <xdr:rowOff>57150</xdr:rowOff>
    </xdr:to>
    <xdr:sp macro="" textlink="">
      <xdr:nvSpPr>
        <xdr:cNvPr id="115" name="Text Box 5"/>
        <xdr:cNvSpPr txBox="1">
          <a:spLocks noChangeArrowheads="1"/>
        </xdr:cNvSpPr>
      </xdr:nvSpPr>
      <xdr:spPr bwMode="auto">
        <a:xfrm>
          <a:off x="7896225" y="9658350"/>
          <a:ext cx="95250" cy="57150"/>
        </a:xfrm>
        <a:prstGeom prst="rect">
          <a:avLst/>
        </a:prstGeom>
        <a:noFill/>
        <a:ln w="9525">
          <a:noFill/>
          <a:miter lim="800000"/>
          <a:headEnd/>
          <a:tailEnd/>
        </a:ln>
      </xdr:spPr>
    </xdr:sp>
    <xdr:clientData/>
  </xdr:twoCellAnchor>
  <xdr:twoCellAnchor editAs="oneCell">
    <xdr:from>
      <xdr:col>10</xdr:col>
      <xdr:colOff>0</xdr:colOff>
      <xdr:row>49</xdr:row>
      <xdr:rowOff>0</xdr:rowOff>
    </xdr:from>
    <xdr:to>
      <xdr:col>10</xdr:col>
      <xdr:colOff>95250</xdr:colOff>
      <xdr:row>49</xdr:row>
      <xdr:rowOff>76200</xdr:rowOff>
    </xdr:to>
    <xdr:sp macro="" textlink="">
      <xdr:nvSpPr>
        <xdr:cNvPr id="116" name="Text Box 6"/>
        <xdr:cNvSpPr txBox="1">
          <a:spLocks noChangeArrowheads="1"/>
        </xdr:cNvSpPr>
      </xdr:nvSpPr>
      <xdr:spPr bwMode="auto">
        <a:xfrm>
          <a:off x="8658225" y="9658350"/>
          <a:ext cx="95250" cy="76200"/>
        </a:xfrm>
        <a:prstGeom prst="rect">
          <a:avLst/>
        </a:prstGeom>
        <a:noFill/>
        <a:ln w="9525">
          <a:noFill/>
          <a:miter lim="800000"/>
          <a:headEnd/>
          <a:tailEnd/>
        </a:ln>
      </xdr:spPr>
    </xdr:sp>
    <xdr:clientData/>
  </xdr:twoCellAnchor>
  <xdr:twoCellAnchor editAs="oneCell">
    <xdr:from>
      <xdr:col>6</xdr:col>
      <xdr:colOff>0</xdr:colOff>
      <xdr:row>49</xdr:row>
      <xdr:rowOff>0</xdr:rowOff>
    </xdr:from>
    <xdr:to>
      <xdr:col>6</xdr:col>
      <xdr:colOff>95250</xdr:colOff>
      <xdr:row>49</xdr:row>
      <xdr:rowOff>66675</xdr:rowOff>
    </xdr:to>
    <xdr:sp macro="" textlink="">
      <xdr:nvSpPr>
        <xdr:cNvPr id="117" name="Text Box 1"/>
        <xdr:cNvSpPr txBox="1">
          <a:spLocks noChangeArrowheads="1"/>
        </xdr:cNvSpPr>
      </xdr:nvSpPr>
      <xdr:spPr bwMode="auto">
        <a:xfrm>
          <a:off x="5438775" y="9658350"/>
          <a:ext cx="95250" cy="66675"/>
        </a:xfrm>
        <a:prstGeom prst="rect">
          <a:avLst/>
        </a:prstGeom>
        <a:noFill/>
        <a:ln w="9525">
          <a:noFill/>
          <a:miter lim="800000"/>
          <a:headEnd/>
          <a:tailEnd/>
        </a:ln>
      </xdr:spPr>
    </xdr:sp>
    <xdr:clientData/>
  </xdr:twoCellAnchor>
  <xdr:twoCellAnchor editAs="oneCell">
    <xdr:from>
      <xdr:col>5</xdr:col>
      <xdr:colOff>0</xdr:colOff>
      <xdr:row>49</xdr:row>
      <xdr:rowOff>0</xdr:rowOff>
    </xdr:from>
    <xdr:to>
      <xdr:col>5</xdr:col>
      <xdr:colOff>95250</xdr:colOff>
      <xdr:row>49</xdr:row>
      <xdr:rowOff>76200</xdr:rowOff>
    </xdr:to>
    <xdr:sp macro="" textlink="">
      <xdr:nvSpPr>
        <xdr:cNvPr id="118" name="Text Box 1"/>
        <xdr:cNvSpPr txBox="1">
          <a:spLocks noChangeArrowheads="1"/>
        </xdr:cNvSpPr>
      </xdr:nvSpPr>
      <xdr:spPr bwMode="auto">
        <a:xfrm>
          <a:off x="4619625" y="9658350"/>
          <a:ext cx="95250" cy="76200"/>
        </a:xfrm>
        <a:prstGeom prst="rect">
          <a:avLst/>
        </a:prstGeom>
        <a:noFill/>
        <a:ln w="9525">
          <a:noFill/>
          <a:miter lim="800000"/>
          <a:headEnd/>
          <a:tailEnd/>
        </a:ln>
      </xdr:spPr>
    </xdr:sp>
    <xdr:clientData/>
  </xdr:twoCellAnchor>
  <xdr:twoCellAnchor editAs="oneCell">
    <xdr:from>
      <xdr:col>6</xdr:col>
      <xdr:colOff>0</xdr:colOff>
      <xdr:row>49</xdr:row>
      <xdr:rowOff>0</xdr:rowOff>
    </xdr:from>
    <xdr:to>
      <xdr:col>6</xdr:col>
      <xdr:colOff>95250</xdr:colOff>
      <xdr:row>49</xdr:row>
      <xdr:rowOff>47625</xdr:rowOff>
    </xdr:to>
    <xdr:sp macro="" textlink="">
      <xdr:nvSpPr>
        <xdr:cNvPr id="119" name="Text Box 2"/>
        <xdr:cNvSpPr txBox="1">
          <a:spLocks noChangeArrowheads="1"/>
        </xdr:cNvSpPr>
      </xdr:nvSpPr>
      <xdr:spPr bwMode="auto">
        <a:xfrm>
          <a:off x="5438775" y="9658350"/>
          <a:ext cx="95250" cy="47625"/>
        </a:xfrm>
        <a:prstGeom prst="rect">
          <a:avLst/>
        </a:prstGeom>
        <a:noFill/>
        <a:ln w="9525">
          <a:noFill/>
          <a:miter lim="800000"/>
          <a:headEnd/>
          <a:tailEnd/>
        </a:ln>
      </xdr:spPr>
    </xdr:sp>
    <xdr:clientData/>
  </xdr:twoCellAnchor>
  <xdr:twoCellAnchor editAs="oneCell">
    <xdr:from>
      <xdr:col>7</xdr:col>
      <xdr:colOff>0</xdr:colOff>
      <xdr:row>49</xdr:row>
      <xdr:rowOff>0</xdr:rowOff>
    </xdr:from>
    <xdr:to>
      <xdr:col>7</xdr:col>
      <xdr:colOff>95250</xdr:colOff>
      <xdr:row>49</xdr:row>
      <xdr:rowOff>66675</xdr:rowOff>
    </xdr:to>
    <xdr:sp macro="" textlink="">
      <xdr:nvSpPr>
        <xdr:cNvPr id="120" name="Text Box 3"/>
        <xdr:cNvSpPr txBox="1">
          <a:spLocks noChangeArrowheads="1"/>
        </xdr:cNvSpPr>
      </xdr:nvSpPr>
      <xdr:spPr bwMode="auto">
        <a:xfrm>
          <a:off x="6257925" y="9658350"/>
          <a:ext cx="95250" cy="66675"/>
        </a:xfrm>
        <a:prstGeom prst="rect">
          <a:avLst/>
        </a:prstGeom>
        <a:noFill/>
        <a:ln w="9525">
          <a:noFill/>
          <a:miter lim="800000"/>
          <a:headEnd/>
          <a:tailEnd/>
        </a:ln>
      </xdr:spPr>
    </xdr:sp>
    <xdr:clientData/>
  </xdr:twoCellAnchor>
  <xdr:twoCellAnchor editAs="oneCell">
    <xdr:from>
      <xdr:col>6</xdr:col>
      <xdr:colOff>0</xdr:colOff>
      <xdr:row>49</xdr:row>
      <xdr:rowOff>0</xdr:rowOff>
    </xdr:from>
    <xdr:to>
      <xdr:col>6</xdr:col>
      <xdr:colOff>95250</xdr:colOff>
      <xdr:row>49</xdr:row>
      <xdr:rowOff>66675</xdr:rowOff>
    </xdr:to>
    <xdr:sp macro="" textlink="">
      <xdr:nvSpPr>
        <xdr:cNvPr id="121" name="Text Box 1"/>
        <xdr:cNvSpPr txBox="1">
          <a:spLocks noChangeArrowheads="1"/>
        </xdr:cNvSpPr>
      </xdr:nvSpPr>
      <xdr:spPr bwMode="auto">
        <a:xfrm>
          <a:off x="5438775" y="9658350"/>
          <a:ext cx="95250" cy="66675"/>
        </a:xfrm>
        <a:prstGeom prst="rect">
          <a:avLst/>
        </a:prstGeom>
        <a:noFill/>
        <a:ln w="9525">
          <a:noFill/>
          <a:miter lim="800000"/>
          <a:headEnd/>
          <a:tailEnd/>
        </a:ln>
      </xdr:spPr>
    </xdr:sp>
    <xdr:clientData/>
  </xdr:twoCellAnchor>
  <xdr:twoCellAnchor editAs="oneCell">
    <xdr:from>
      <xdr:col>8</xdr:col>
      <xdr:colOff>0</xdr:colOff>
      <xdr:row>49</xdr:row>
      <xdr:rowOff>0</xdr:rowOff>
    </xdr:from>
    <xdr:to>
      <xdr:col>8</xdr:col>
      <xdr:colOff>95250</xdr:colOff>
      <xdr:row>49</xdr:row>
      <xdr:rowOff>66675</xdr:rowOff>
    </xdr:to>
    <xdr:sp macro="" textlink="">
      <xdr:nvSpPr>
        <xdr:cNvPr id="122" name="Text Box 4"/>
        <xdr:cNvSpPr txBox="1">
          <a:spLocks noChangeArrowheads="1"/>
        </xdr:cNvSpPr>
      </xdr:nvSpPr>
      <xdr:spPr bwMode="auto">
        <a:xfrm>
          <a:off x="7077075" y="9658350"/>
          <a:ext cx="95250" cy="66675"/>
        </a:xfrm>
        <a:prstGeom prst="rect">
          <a:avLst/>
        </a:prstGeom>
        <a:noFill/>
        <a:ln w="9525">
          <a:noFill/>
          <a:miter lim="800000"/>
          <a:headEnd/>
          <a:tailEnd/>
        </a:ln>
      </xdr:spPr>
    </xdr:sp>
    <xdr:clientData/>
  </xdr:twoCellAnchor>
  <xdr:twoCellAnchor editAs="oneCell">
    <xdr:from>
      <xdr:col>9</xdr:col>
      <xdr:colOff>0</xdr:colOff>
      <xdr:row>49</xdr:row>
      <xdr:rowOff>0</xdr:rowOff>
    </xdr:from>
    <xdr:to>
      <xdr:col>9</xdr:col>
      <xdr:colOff>95250</xdr:colOff>
      <xdr:row>49</xdr:row>
      <xdr:rowOff>57150</xdr:rowOff>
    </xdr:to>
    <xdr:sp macro="" textlink="">
      <xdr:nvSpPr>
        <xdr:cNvPr id="123" name="Text Box 5"/>
        <xdr:cNvSpPr txBox="1">
          <a:spLocks noChangeArrowheads="1"/>
        </xdr:cNvSpPr>
      </xdr:nvSpPr>
      <xdr:spPr bwMode="auto">
        <a:xfrm>
          <a:off x="7896225" y="9658350"/>
          <a:ext cx="95250" cy="57150"/>
        </a:xfrm>
        <a:prstGeom prst="rect">
          <a:avLst/>
        </a:prstGeom>
        <a:noFill/>
        <a:ln w="9525">
          <a:noFill/>
          <a:miter lim="800000"/>
          <a:headEnd/>
          <a:tailEnd/>
        </a:ln>
      </xdr:spPr>
    </xdr:sp>
    <xdr:clientData/>
  </xdr:twoCellAnchor>
  <xdr:twoCellAnchor editAs="oneCell">
    <xdr:from>
      <xdr:col>10</xdr:col>
      <xdr:colOff>0</xdr:colOff>
      <xdr:row>49</xdr:row>
      <xdr:rowOff>0</xdr:rowOff>
    </xdr:from>
    <xdr:to>
      <xdr:col>10</xdr:col>
      <xdr:colOff>95250</xdr:colOff>
      <xdr:row>49</xdr:row>
      <xdr:rowOff>76200</xdr:rowOff>
    </xdr:to>
    <xdr:sp macro="" textlink="">
      <xdr:nvSpPr>
        <xdr:cNvPr id="124" name="Text Box 6"/>
        <xdr:cNvSpPr txBox="1">
          <a:spLocks noChangeArrowheads="1"/>
        </xdr:cNvSpPr>
      </xdr:nvSpPr>
      <xdr:spPr bwMode="auto">
        <a:xfrm>
          <a:off x="8658225" y="9658350"/>
          <a:ext cx="95250" cy="76200"/>
        </a:xfrm>
        <a:prstGeom prst="rect">
          <a:avLst/>
        </a:prstGeom>
        <a:noFill/>
        <a:ln w="9525">
          <a:noFill/>
          <a:miter lim="800000"/>
          <a:headEnd/>
          <a:tailEnd/>
        </a:ln>
      </xdr:spPr>
    </xdr:sp>
    <xdr:clientData/>
  </xdr:twoCellAnchor>
  <xdr:twoCellAnchor editAs="oneCell">
    <xdr:from>
      <xdr:col>8</xdr:col>
      <xdr:colOff>0</xdr:colOff>
      <xdr:row>49</xdr:row>
      <xdr:rowOff>0</xdr:rowOff>
    </xdr:from>
    <xdr:to>
      <xdr:col>8</xdr:col>
      <xdr:colOff>95250</xdr:colOff>
      <xdr:row>49</xdr:row>
      <xdr:rowOff>66675</xdr:rowOff>
    </xdr:to>
    <xdr:sp macro="" textlink="">
      <xdr:nvSpPr>
        <xdr:cNvPr id="125" name="Text Box 4"/>
        <xdr:cNvSpPr txBox="1">
          <a:spLocks noChangeArrowheads="1"/>
        </xdr:cNvSpPr>
      </xdr:nvSpPr>
      <xdr:spPr bwMode="auto">
        <a:xfrm>
          <a:off x="7077075" y="9658350"/>
          <a:ext cx="95250" cy="66675"/>
        </a:xfrm>
        <a:prstGeom prst="rect">
          <a:avLst/>
        </a:prstGeom>
        <a:noFill/>
        <a:ln w="9525">
          <a:noFill/>
          <a:miter lim="800000"/>
          <a:headEnd/>
          <a:tailEnd/>
        </a:ln>
      </xdr:spPr>
    </xdr:sp>
    <xdr:clientData/>
  </xdr:twoCellAnchor>
  <xdr:twoCellAnchor editAs="oneCell">
    <xdr:from>
      <xdr:col>9</xdr:col>
      <xdr:colOff>0</xdr:colOff>
      <xdr:row>49</xdr:row>
      <xdr:rowOff>0</xdr:rowOff>
    </xdr:from>
    <xdr:to>
      <xdr:col>9</xdr:col>
      <xdr:colOff>95250</xdr:colOff>
      <xdr:row>49</xdr:row>
      <xdr:rowOff>57150</xdr:rowOff>
    </xdr:to>
    <xdr:sp macro="" textlink="">
      <xdr:nvSpPr>
        <xdr:cNvPr id="126" name="Text Box 5"/>
        <xdr:cNvSpPr txBox="1">
          <a:spLocks noChangeArrowheads="1"/>
        </xdr:cNvSpPr>
      </xdr:nvSpPr>
      <xdr:spPr bwMode="auto">
        <a:xfrm>
          <a:off x="7896225" y="9658350"/>
          <a:ext cx="95250" cy="57150"/>
        </a:xfrm>
        <a:prstGeom prst="rect">
          <a:avLst/>
        </a:prstGeom>
        <a:noFill/>
        <a:ln w="9525">
          <a:noFill/>
          <a:miter lim="800000"/>
          <a:headEnd/>
          <a:tailEnd/>
        </a:ln>
      </xdr:spPr>
    </xdr:sp>
    <xdr:clientData/>
  </xdr:twoCellAnchor>
  <xdr:twoCellAnchor editAs="oneCell">
    <xdr:from>
      <xdr:col>10</xdr:col>
      <xdr:colOff>0</xdr:colOff>
      <xdr:row>49</xdr:row>
      <xdr:rowOff>0</xdr:rowOff>
    </xdr:from>
    <xdr:to>
      <xdr:col>10</xdr:col>
      <xdr:colOff>95250</xdr:colOff>
      <xdr:row>49</xdr:row>
      <xdr:rowOff>76200</xdr:rowOff>
    </xdr:to>
    <xdr:sp macro="" textlink="">
      <xdr:nvSpPr>
        <xdr:cNvPr id="127" name="Text Box 6"/>
        <xdr:cNvSpPr txBox="1">
          <a:spLocks noChangeArrowheads="1"/>
        </xdr:cNvSpPr>
      </xdr:nvSpPr>
      <xdr:spPr bwMode="auto">
        <a:xfrm>
          <a:off x="8658225" y="9658350"/>
          <a:ext cx="95250" cy="76200"/>
        </a:xfrm>
        <a:prstGeom prst="rect">
          <a:avLst/>
        </a:prstGeom>
        <a:noFill/>
        <a:ln w="9525">
          <a:noFill/>
          <a:miter lim="800000"/>
          <a:headEnd/>
          <a:tailEnd/>
        </a:ln>
      </xdr:spPr>
    </xdr:sp>
    <xdr:clientData/>
  </xdr:twoCellAnchor>
  <xdr:twoCellAnchor editAs="oneCell">
    <xdr:from>
      <xdr:col>5</xdr:col>
      <xdr:colOff>0</xdr:colOff>
      <xdr:row>49</xdr:row>
      <xdr:rowOff>0</xdr:rowOff>
    </xdr:from>
    <xdr:to>
      <xdr:col>5</xdr:col>
      <xdr:colOff>95250</xdr:colOff>
      <xdr:row>49</xdr:row>
      <xdr:rowOff>76200</xdr:rowOff>
    </xdr:to>
    <xdr:sp macro="" textlink="">
      <xdr:nvSpPr>
        <xdr:cNvPr id="128" name="Text Box 1"/>
        <xdr:cNvSpPr txBox="1">
          <a:spLocks noChangeArrowheads="1"/>
        </xdr:cNvSpPr>
      </xdr:nvSpPr>
      <xdr:spPr bwMode="auto">
        <a:xfrm>
          <a:off x="4619625" y="965835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49</xdr:row>
      <xdr:rowOff>0</xdr:rowOff>
    </xdr:from>
    <xdr:to>
      <xdr:col>6</xdr:col>
      <xdr:colOff>95250</xdr:colOff>
      <xdr:row>49</xdr:row>
      <xdr:rowOff>47625</xdr:rowOff>
    </xdr:to>
    <xdr:sp macro="" textlink="">
      <xdr:nvSpPr>
        <xdr:cNvPr id="129" name="Text Box 2"/>
        <xdr:cNvSpPr txBox="1">
          <a:spLocks noChangeArrowheads="1"/>
        </xdr:cNvSpPr>
      </xdr:nvSpPr>
      <xdr:spPr bwMode="auto">
        <a:xfrm>
          <a:off x="5438775" y="96583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95250</xdr:colOff>
      <xdr:row>49</xdr:row>
      <xdr:rowOff>66675</xdr:rowOff>
    </xdr:to>
    <xdr:sp macro="" textlink="">
      <xdr:nvSpPr>
        <xdr:cNvPr id="130" name="Text Box 3"/>
        <xdr:cNvSpPr txBox="1">
          <a:spLocks noChangeArrowheads="1"/>
        </xdr:cNvSpPr>
      </xdr:nvSpPr>
      <xdr:spPr bwMode="auto">
        <a:xfrm>
          <a:off x="6257925" y="96583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49</xdr:row>
      <xdr:rowOff>0</xdr:rowOff>
    </xdr:from>
    <xdr:to>
      <xdr:col>8</xdr:col>
      <xdr:colOff>95250</xdr:colOff>
      <xdr:row>49</xdr:row>
      <xdr:rowOff>66675</xdr:rowOff>
    </xdr:to>
    <xdr:sp macro="" textlink="">
      <xdr:nvSpPr>
        <xdr:cNvPr id="131" name="Text Box 4"/>
        <xdr:cNvSpPr txBox="1">
          <a:spLocks noChangeArrowheads="1"/>
        </xdr:cNvSpPr>
      </xdr:nvSpPr>
      <xdr:spPr bwMode="auto">
        <a:xfrm>
          <a:off x="7077075" y="96583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49</xdr:row>
      <xdr:rowOff>0</xdr:rowOff>
    </xdr:from>
    <xdr:to>
      <xdr:col>9</xdr:col>
      <xdr:colOff>95250</xdr:colOff>
      <xdr:row>49</xdr:row>
      <xdr:rowOff>57150</xdr:rowOff>
    </xdr:to>
    <xdr:sp macro="" textlink="">
      <xdr:nvSpPr>
        <xdr:cNvPr id="132" name="Text Box 5"/>
        <xdr:cNvSpPr txBox="1">
          <a:spLocks noChangeArrowheads="1"/>
        </xdr:cNvSpPr>
      </xdr:nvSpPr>
      <xdr:spPr bwMode="auto">
        <a:xfrm>
          <a:off x="7896225" y="965835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49</xdr:row>
      <xdr:rowOff>0</xdr:rowOff>
    </xdr:from>
    <xdr:to>
      <xdr:col>10</xdr:col>
      <xdr:colOff>95250</xdr:colOff>
      <xdr:row>49</xdr:row>
      <xdr:rowOff>76200</xdr:rowOff>
    </xdr:to>
    <xdr:sp macro="" textlink="">
      <xdr:nvSpPr>
        <xdr:cNvPr id="133" name="Text Box 6"/>
        <xdr:cNvSpPr txBox="1">
          <a:spLocks noChangeArrowheads="1"/>
        </xdr:cNvSpPr>
      </xdr:nvSpPr>
      <xdr:spPr bwMode="auto">
        <a:xfrm>
          <a:off x="8658225" y="965835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49</xdr:row>
      <xdr:rowOff>0</xdr:rowOff>
    </xdr:from>
    <xdr:to>
      <xdr:col>6</xdr:col>
      <xdr:colOff>95250</xdr:colOff>
      <xdr:row>49</xdr:row>
      <xdr:rowOff>66675</xdr:rowOff>
    </xdr:to>
    <xdr:sp macro="" textlink="">
      <xdr:nvSpPr>
        <xdr:cNvPr id="134" name="Text Box 1"/>
        <xdr:cNvSpPr txBox="1">
          <a:spLocks noChangeArrowheads="1"/>
        </xdr:cNvSpPr>
      </xdr:nvSpPr>
      <xdr:spPr bwMode="auto">
        <a:xfrm>
          <a:off x="5438775" y="96583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95250</xdr:colOff>
      <xdr:row>49</xdr:row>
      <xdr:rowOff>76200</xdr:rowOff>
    </xdr:to>
    <xdr:sp macro="" textlink="">
      <xdr:nvSpPr>
        <xdr:cNvPr id="135" name="Text Box 1"/>
        <xdr:cNvSpPr txBox="1">
          <a:spLocks noChangeArrowheads="1"/>
        </xdr:cNvSpPr>
      </xdr:nvSpPr>
      <xdr:spPr bwMode="auto">
        <a:xfrm>
          <a:off x="4619625" y="965835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49</xdr:row>
      <xdr:rowOff>0</xdr:rowOff>
    </xdr:from>
    <xdr:to>
      <xdr:col>6</xdr:col>
      <xdr:colOff>95250</xdr:colOff>
      <xdr:row>49</xdr:row>
      <xdr:rowOff>47625</xdr:rowOff>
    </xdr:to>
    <xdr:sp macro="" textlink="">
      <xdr:nvSpPr>
        <xdr:cNvPr id="136" name="Text Box 2"/>
        <xdr:cNvSpPr txBox="1">
          <a:spLocks noChangeArrowheads="1"/>
        </xdr:cNvSpPr>
      </xdr:nvSpPr>
      <xdr:spPr bwMode="auto">
        <a:xfrm>
          <a:off x="5438775" y="96583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95250</xdr:colOff>
      <xdr:row>49</xdr:row>
      <xdr:rowOff>66675</xdr:rowOff>
    </xdr:to>
    <xdr:sp macro="" textlink="">
      <xdr:nvSpPr>
        <xdr:cNvPr id="137" name="Text Box 3"/>
        <xdr:cNvSpPr txBox="1">
          <a:spLocks noChangeArrowheads="1"/>
        </xdr:cNvSpPr>
      </xdr:nvSpPr>
      <xdr:spPr bwMode="auto">
        <a:xfrm>
          <a:off x="6257925" y="96583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49</xdr:row>
      <xdr:rowOff>0</xdr:rowOff>
    </xdr:from>
    <xdr:to>
      <xdr:col>8</xdr:col>
      <xdr:colOff>95250</xdr:colOff>
      <xdr:row>49</xdr:row>
      <xdr:rowOff>66675</xdr:rowOff>
    </xdr:to>
    <xdr:sp macro="" textlink="">
      <xdr:nvSpPr>
        <xdr:cNvPr id="138" name="Text Box 4"/>
        <xdr:cNvSpPr txBox="1">
          <a:spLocks noChangeArrowheads="1"/>
        </xdr:cNvSpPr>
      </xdr:nvSpPr>
      <xdr:spPr bwMode="auto">
        <a:xfrm>
          <a:off x="7077075" y="96583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49</xdr:row>
      <xdr:rowOff>0</xdr:rowOff>
    </xdr:from>
    <xdr:to>
      <xdr:col>9</xdr:col>
      <xdr:colOff>95250</xdr:colOff>
      <xdr:row>49</xdr:row>
      <xdr:rowOff>57150</xdr:rowOff>
    </xdr:to>
    <xdr:sp macro="" textlink="">
      <xdr:nvSpPr>
        <xdr:cNvPr id="139" name="Text Box 5"/>
        <xdr:cNvSpPr txBox="1">
          <a:spLocks noChangeArrowheads="1"/>
        </xdr:cNvSpPr>
      </xdr:nvSpPr>
      <xdr:spPr bwMode="auto">
        <a:xfrm>
          <a:off x="7896225" y="965835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49</xdr:row>
      <xdr:rowOff>0</xdr:rowOff>
    </xdr:from>
    <xdr:to>
      <xdr:col>10</xdr:col>
      <xdr:colOff>95250</xdr:colOff>
      <xdr:row>49</xdr:row>
      <xdr:rowOff>76200</xdr:rowOff>
    </xdr:to>
    <xdr:sp macro="" textlink="">
      <xdr:nvSpPr>
        <xdr:cNvPr id="140" name="Text Box 6"/>
        <xdr:cNvSpPr txBox="1">
          <a:spLocks noChangeArrowheads="1"/>
        </xdr:cNvSpPr>
      </xdr:nvSpPr>
      <xdr:spPr bwMode="auto">
        <a:xfrm>
          <a:off x="8658225" y="965835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49</xdr:row>
      <xdr:rowOff>0</xdr:rowOff>
    </xdr:from>
    <xdr:to>
      <xdr:col>6</xdr:col>
      <xdr:colOff>95250</xdr:colOff>
      <xdr:row>49</xdr:row>
      <xdr:rowOff>66675</xdr:rowOff>
    </xdr:to>
    <xdr:sp macro="" textlink="">
      <xdr:nvSpPr>
        <xdr:cNvPr id="141" name="Text Box 1"/>
        <xdr:cNvSpPr txBox="1">
          <a:spLocks noChangeArrowheads="1"/>
        </xdr:cNvSpPr>
      </xdr:nvSpPr>
      <xdr:spPr bwMode="auto">
        <a:xfrm>
          <a:off x="5438775" y="96583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95250</xdr:colOff>
      <xdr:row>49</xdr:row>
      <xdr:rowOff>76200</xdr:rowOff>
    </xdr:to>
    <xdr:sp macro="" textlink="">
      <xdr:nvSpPr>
        <xdr:cNvPr id="142" name="Text Box 1"/>
        <xdr:cNvSpPr txBox="1">
          <a:spLocks noChangeArrowheads="1"/>
        </xdr:cNvSpPr>
      </xdr:nvSpPr>
      <xdr:spPr bwMode="auto">
        <a:xfrm>
          <a:off x="4619625" y="965835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49</xdr:row>
      <xdr:rowOff>0</xdr:rowOff>
    </xdr:from>
    <xdr:to>
      <xdr:col>6</xdr:col>
      <xdr:colOff>95250</xdr:colOff>
      <xdr:row>49</xdr:row>
      <xdr:rowOff>47625</xdr:rowOff>
    </xdr:to>
    <xdr:sp macro="" textlink="">
      <xdr:nvSpPr>
        <xdr:cNvPr id="143" name="Text Box 2"/>
        <xdr:cNvSpPr txBox="1">
          <a:spLocks noChangeArrowheads="1"/>
        </xdr:cNvSpPr>
      </xdr:nvSpPr>
      <xdr:spPr bwMode="auto">
        <a:xfrm>
          <a:off x="5438775" y="96583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95250</xdr:colOff>
      <xdr:row>49</xdr:row>
      <xdr:rowOff>66675</xdr:rowOff>
    </xdr:to>
    <xdr:sp macro="" textlink="">
      <xdr:nvSpPr>
        <xdr:cNvPr id="144" name="Text Box 3"/>
        <xdr:cNvSpPr txBox="1">
          <a:spLocks noChangeArrowheads="1"/>
        </xdr:cNvSpPr>
      </xdr:nvSpPr>
      <xdr:spPr bwMode="auto">
        <a:xfrm>
          <a:off x="6257925" y="96583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49</xdr:row>
      <xdr:rowOff>0</xdr:rowOff>
    </xdr:from>
    <xdr:to>
      <xdr:col>8</xdr:col>
      <xdr:colOff>95250</xdr:colOff>
      <xdr:row>49</xdr:row>
      <xdr:rowOff>66675</xdr:rowOff>
    </xdr:to>
    <xdr:sp macro="" textlink="">
      <xdr:nvSpPr>
        <xdr:cNvPr id="145" name="Text Box 4"/>
        <xdr:cNvSpPr txBox="1">
          <a:spLocks noChangeArrowheads="1"/>
        </xdr:cNvSpPr>
      </xdr:nvSpPr>
      <xdr:spPr bwMode="auto">
        <a:xfrm>
          <a:off x="7077075" y="96583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49</xdr:row>
      <xdr:rowOff>0</xdr:rowOff>
    </xdr:from>
    <xdr:to>
      <xdr:col>9</xdr:col>
      <xdr:colOff>95250</xdr:colOff>
      <xdr:row>49</xdr:row>
      <xdr:rowOff>57150</xdr:rowOff>
    </xdr:to>
    <xdr:sp macro="" textlink="">
      <xdr:nvSpPr>
        <xdr:cNvPr id="146" name="Text Box 5"/>
        <xdr:cNvSpPr txBox="1">
          <a:spLocks noChangeArrowheads="1"/>
        </xdr:cNvSpPr>
      </xdr:nvSpPr>
      <xdr:spPr bwMode="auto">
        <a:xfrm>
          <a:off x="7896225" y="965835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49</xdr:row>
      <xdr:rowOff>0</xdr:rowOff>
    </xdr:from>
    <xdr:to>
      <xdr:col>10</xdr:col>
      <xdr:colOff>95250</xdr:colOff>
      <xdr:row>49</xdr:row>
      <xdr:rowOff>76200</xdr:rowOff>
    </xdr:to>
    <xdr:sp macro="" textlink="">
      <xdr:nvSpPr>
        <xdr:cNvPr id="147" name="Text Box 6"/>
        <xdr:cNvSpPr txBox="1">
          <a:spLocks noChangeArrowheads="1"/>
        </xdr:cNvSpPr>
      </xdr:nvSpPr>
      <xdr:spPr bwMode="auto">
        <a:xfrm>
          <a:off x="8658225" y="965835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49</xdr:row>
      <xdr:rowOff>0</xdr:rowOff>
    </xdr:from>
    <xdr:to>
      <xdr:col>6</xdr:col>
      <xdr:colOff>95250</xdr:colOff>
      <xdr:row>49</xdr:row>
      <xdr:rowOff>66675</xdr:rowOff>
    </xdr:to>
    <xdr:sp macro="" textlink="">
      <xdr:nvSpPr>
        <xdr:cNvPr id="148" name="Text Box 1"/>
        <xdr:cNvSpPr txBox="1">
          <a:spLocks noChangeArrowheads="1"/>
        </xdr:cNvSpPr>
      </xdr:nvSpPr>
      <xdr:spPr bwMode="auto">
        <a:xfrm>
          <a:off x="5438775" y="96583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95250</xdr:colOff>
      <xdr:row>49</xdr:row>
      <xdr:rowOff>76200</xdr:rowOff>
    </xdr:to>
    <xdr:sp macro="" textlink="">
      <xdr:nvSpPr>
        <xdr:cNvPr id="149" name="Text Box 1"/>
        <xdr:cNvSpPr txBox="1">
          <a:spLocks noChangeArrowheads="1"/>
        </xdr:cNvSpPr>
      </xdr:nvSpPr>
      <xdr:spPr bwMode="auto">
        <a:xfrm>
          <a:off x="4619625" y="965835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49</xdr:row>
      <xdr:rowOff>0</xdr:rowOff>
    </xdr:from>
    <xdr:to>
      <xdr:col>6</xdr:col>
      <xdr:colOff>95250</xdr:colOff>
      <xdr:row>49</xdr:row>
      <xdr:rowOff>47625</xdr:rowOff>
    </xdr:to>
    <xdr:sp macro="" textlink="">
      <xdr:nvSpPr>
        <xdr:cNvPr id="150" name="Text Box 2"/>
        <xdr:cNvSpPr txBox="1">
          <a:spLocks noChangeArrowheads="1"/>
        </xdr:cNvSpPr>
      </xdr:nvSpPr>
      <xdr:spPr bwMode="auto">
        <a:xfrm>
          <a:off x="5438775" y="96583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95250</xdr:colOff>
      <xdr:row>49</xdr:row>
      <xdr:rowOff>66675</xdr:rowOff>
    </xdr:to>
    <xdr:sp macro="" textlink="">
      <xdr:nvSpPr>
        <xdr:cNvPr id="151" name="Text Box 3"/>
        <xdr:cNvSpPr txBox="1">
          <a:spLocks noChangeArrowheads="1"/>
        </xdr:cNvSpPr>
      </xdr:nvSpPr>
      <xdr:spPr bwMode="auto">
        <a:xfrm>
          <a:off x="6257925" y="96583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49</xdr:row>
      <xdr:rowOff>0</xdr:rowOff>
    </xdr:from>
    <xdr:to>
      <xdr:col>8</xdr:col>
      <xdr:colOff>95250</xdr:colOff>
      <xdr:row>49</xdr:row>
      <xdr:rowOff>66675</xdr:rowOff>
    </xdr:to>
    <xdr:sp macro="" textlink="">
      <xdr:nvSpPr>
        <xdr:cNvPr id="152" name="Text Box 4"/>
        <xdr:cNvSpPr txBox="1">
          <a:spLocks noChangeArrowheads="1"/>
        </xdr:cNvSpPr>
      </xdr:nvSpPr>
      <xdr:spPr bwMode="auto">
        <a:xfrm>
          <a:off x="7077075" y="96583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49</xdr:row>
      <xdr:rowOff>0</xdr:rowOff>
    </xdr:from>
    <xdr:to>
      <xdr:col>9</xdr:col>
      <xdr:colOff>95250</xdr:colOff>
      <xdr:row>49</xdr:row>
      <xdr:rowOff>57150</xdr:rowOff>
    </xdr:to>
    <xdr:sp macro="" textlink="">
      <xdr:nvSpPr>
        <xdr:cNvPr id="153" name="Text Box 5"/>
        <xdr:cNvSpPr txBox="1">
          <a:spLocks noChangeArrowheads="1"/>
        </xdr:cNvSpPr>
      </xdr:nvSpPr>
      <xdr:spPr bwMode="auto">
        <a:xfrm>
          <a:off x="7896225" y="965835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49</xdr:row>
      <xdr:rowOff>0</xdr:rowOff>
    </xdr:from>
    <xdr:to>
      <xdr:col>10</xdr:col>
      <xdr:colOff>95250</xdr:colOff>
      <xdr:row>49</xdr:row>
      <xdr:rowOff>76200</xdr:rowOff>
    </xdr:to>
    <xdr:sp macro="" textlink="">
      <xdr:nvSpPr>
        <xdr:cNvPr id="154" name="Text Box 6"/>
        <xdr:cNvSpPr txBox="1">
          <a:spLocks noChangeArrowheads="1"/>
        </xdr:cNvSpPr>
      </xdr:nvSpPr>
      <xdr:spPr bwMode="auto">
        <a:xfrm>
          <a:off x="8658225" y="965835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49</xdr:row>
      <xdr:rowOff>0</xdr:rowOff>
    </xdr:from>
    <xdr:to>
      <xdr:col>6</xdr:col>
      <xdr:colOff>95250</xdr:colOff>
      <xdr:row>49</xdr:row>
      <xdr:rowOff>66675</xdr:rowOff>
    </xdr:to>
    <xdr:sp macro="" textlink="">
      <xdr:nvSpPr>
        <xdr:cNvPr id="155" name="Text Box 1"/>
        <xdr:cNvSpPr txBox="1">
          <a:spLocks noChangeArrowheads="1"/>
        </xdr:cNvSpPr>
      </xdr:nvSpPr>
      <xdr:spPr bwMode="auto">
        <a:xfrm>
          <a:off x="5438775" y="96583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95250</xdr:colOff>
      <xdr:row>49</xdr:row>
      <xdr:rowOff>76200</xdr:rowOff>
    </xdr:to>
    <xdr:sp macro="" textlink="">
      <xdr:nvSpPr>
        <xdr:cNvPr id="156" name="Text Box 1"/>
        <xdr:cNvSpPr txBox="1">
          <a:spLocks noChangeArrowheads="1"/>
        </xdr:cNvSpPr>
      </xdr:nvSpPr>
      <xdr:spPr bwMode="auto">
        <a:xfrm>
          <a:off x="4619625" y="965835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49</xdr:row>
      <xdr:rowOff>0</xdr:rowOff>
    </xdr:from>
    <xdr:to>
      <xdr:col>6</xdr:col>
      <xdr:colOff>95250</xdr:colOff>
      <xdr:row>49</xdr:row>
      <xdr:rowOff>47625</xdr:rowOff>
    </xdr:to>
    <xdr:sp macro="" textlink="">
      <xdr:nvSpPr>
        <xdr:cNvPr id="157" name="Text Box 2"/>
        <xdr:cNvSpPr txBox="1">
          <a:spLocks noChangeArrowheads="1"/>
        </xdr:cNvSpPr>
      </xdr:nvSpPr>
      <xdr:spPr bwMode="auto">
        <a:xfrm>
          <a:off x="5438775" y="96583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95250</xdr:colOff>
      <xdr:row>49</xdr:row>
      <xdr:rowOff>66675</xdr:rowOff>
    </xdr:to>
    <xdr:sp macro="" textlink="">
      <xdr:nvSpPr>
        <xdr:cNvPr id="158" name="Text Box 3"/>
        <xdr:cNvSpPr txBox="1">
          <a:spLocks noChangeArrowheads="1"/>
        </xdr:cNvSpPr>
      </xdr:nvSpPr>
      <xdr:spPr bwMode="auto">
        <a:xfrm>
          <a:off x="6257925" y="96583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49</xdr:row>
      <xdr:rowOff>0</xdr:rowOff>
    </xdr:from>
    <xdr:to>
      <xdr:col>8</xdr:col>
      <xdr:colOff>95250</xdr:colOff>
      <xdr:row>49</xdr:row>
      <xdr:rowOff>66675</xdr:rowOff>
    </xdr:to>
    <xdr:sp macro="" textlink="">
      <xdr:nvSpPr>
        <xdr:cNvPr id="159" name="Text Box 4"/>
        <xdr:cNvSpPr txBox="1">
          <a:spLocks noChangeArrowheads="1"/>
        </xdr:cNvSpPr>
      </xdr:nvSpPr>
      <xdr:spPr bwMode="auto">
        <a:xfrm>
          <a:off x="7077075" y="96583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49</xdr:row>
      <xdr:rowOff>0</xdr:rowOff>
    </xdr:from>
    <xdr:to>
      <xdr:col>9</xdr:col>
      <xdr:colOff>95250</xdr:colOff>
      <xdr:row>49</xdr:row>
      <xdr:rowOff>57150</xdr:rowOff>
    </xdr:to>
    <xdr:sp macro="" textlink="">
      <xdr:nvSpPr>
        <xdr:cNvPr id="160" name="Text Box 5"/>
        <xdr:cNvSpPr txBox="1">
          <a:spLocks noChangeArrowheads="1"/>
        </xdr:cNvSpPr>
      </xdr:nvSpPr>
      <xdr:spPr bwMode="auto">
        <a:xfrm>
          <a:off x="7896225" y="965835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49</xdr:row>
      <xdr:rowOff>0</xdr:rowOff>
    </xdr:from>
    <xdr:to>
      <xdr:col>10</xdr:col>
      <xdr:colOff>95250</xdr:colOff>
      <xdr:row>49</xdr:row>
      <xdr:rowOff>76200</xdr:rowOff>
    </xdr:to>
    <xdr:sp macro="" textlink="">
      <xdr:nvSpPr>
        <xdr:cNvPr id="161" name="Text Box 6"/>
        <xdr:cNvSpPr txBox="1">
          <a:spLocks noChangeArrowheads="1"/>
        </xdr:cNvSpPr>
      </xdr:nvSpPr>
      <xdr:spPr bwMode="auto">
        <a:xfrm>
          <a:off x="8658225" y="965835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49</xdr:row>
      <xdr:rowOff>0</xdr:rowOff>
    </xdr:from>
    <xdr:to>
      <xdr:col>6</xdr:col>
      <xdr:colOff>95250</xdr:colOff>
      <xdr:row>49</xdr:row>
      <xdr:rowOff>66675</xdr:rowOff>
    </xdr:to>
    <xdr:sp macro="" textlink="">
      <xdr:nvSpPr>
        <xdr:cNvPr id="162" name="Text Box 1"/>
        <xdr:cNvSpPr txBox="1">
          <a:spLocks noChangeArrowheads="1"/>
        </xdr:cNvSpPr>
      </xdr:nvSpPr>
      <xdr:spPr bwMode="auto">
        <a:xfrm>
          <a:off x="5438775" y="96583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49</xdr:row>
      <xdr:rowOff>0</xdr:rowOff>
    </xdr:from>
    <xdr:to>
      <xdr:col>5</xdr:col>
      <xdr:colOff>95250</xdr:colOff>
      <xdr:row>49</xdr:row>
      <xdr:rowOff>76200</xdr:rowOff>
    </xdr:to>
    <xdr:sp macro="" textlink="">
      <xdr:nvSpPr>
        <xdr:cNvPr id="163" name="Text Box 1"/>
        <xdr:cNvSpPr txBox="1">
          <a:spLocks noChangeArrowheads="1"/>
        </xdr:cNvSpPr>
      </xdr:nvSpPr>
      <xdr:spPr bwMode="auto">
        <a:xfrm>
          <a:off x="4619625" y="965835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49</xdr:row>
      <xdr:rowOff>0</xdr:rowOff>
    </xdr:from>
    <xdr:to>
      <xdr:col>6</xdr:col>
      <xdr:colOff>95250</xdr:colOff>
      <xdr:row>49</xdr:row>
      <xdr:rowOff>47625</xdr:rowOff>
    </xdr:to>
    <xdr:sp macro="" textlink="">
      <xdr:nvSpPr>
        <xdr:cNvPr id="164" name="Text Box 2"/>
        <xdr:cNvSpPr txBox="1">
          <a:spLocks noChangeArrowheads="1"/>
        </xdr:cNvSpPr>
      </xdr:nvSpPr>
      <xdr:spPr bwMode="auto">
        <a:xfrm>
          <a:off x="5438775" y="96583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95250</xdr:colOff>
      <xdr:row>49</xdr:row>
      <xdr:rowOff>66675</xdr:rowOff>
    </xdr:to>
    <xdr:sp macro="" textlink="">
      <xdr:nvSpPr>
        <xdr:cNvPr id="165" name="Text Box 3"/>
        <xdr:cNvSpPr txBox="1">
          <a:spLocks noChangeArrowheads="1"/>
        </xdr:cNvSpPr>
      </xdr:nvSpPr>
      <xdr:spPr bwMode="auto">
        <a:xfrm>
          <a:off x="6257925" y="96583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49</xdr:row>
      <xdr:rowOff>0</xdr:rowOff>
    </xdr:from>
    <xdr:to>
      <xdr:col>6</xdr:col>
      <xdr:colOff>95250</xdr:colOff>
      <xdr:row>49</xdr:row>
      <xdr:rowOff>66675</xdr:rowOff>
    </xdr:to>
    <xdr:sp macro="" textlink="">
      <xdr:nvSpPr>
        <xdr:cNvPr id="166" name="Text Box 1"/>
        <xdr:cNvSpPr txBox="1">
          <a:spLocks noChangeArrowheads="1"/>
        </xdr:cNvSpPr>
      </xdr:nvSpPr>
      <xdr:spPr bwMode="auto">
        <a:xfrm>
          <a:off x="5438775" y="96583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49</xdr:row>
      <xdr:rowOff>0</xdr:rowOff>
    </xdr:from>
    <xdr:to>
      <xdr:col>8</xdr:col>
      <xdr:colOff>95250</xdr:colOff>
      <xdr:row>49</xdr:row>
      <xdr:rowOff>66675</xdr:rowOff>
    </xdr:to>
    <xdr:sp macro="" textlink="">
      <xdr:nvSpPr>
        <xdr:cNvPr id="167" name="Text Box 4"/>
        <xdr:cNvSpPr txBox="1">
          <a:spLocks noChangeArrowheads="1"/>
        </xdr:cNvSpPr>
      </xdr:nvSpPr>
      <xdr:spPr bwMode="auto">
        <a:xfrm>
          <a:off x="7077075" y="96583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49</xdr:row>
      <xdr:rowOff>0</xdr:rowOff>
    </xdr:from>
    <xdr:to>
      <xdr:col>9</xdr:col>
      <xdr:colOff>95250</xdr:colOff>
      <xdr:row>49</xdr:row>
      <xdr:rowOff>57150</xdr:rowOff>
    </xdr:to>
    <xdr:sp macro="" textlink="">
      <xdr:nvSpPr>
        <xdr:cNvPr id="168" name="Text Box 5"/>
        <xdr:cNvSpPr txBox="1">
          <a:spLocks noChangeArrowheads="1"/>
        </xdr:cNvSpPr>
      </xdr:nvSpPr>
      <xdr:spPr bwMode="auto">
        <a:xfrm>
          <a:off x="7896225" y="965835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49</xdr:row>
      <xdr:rowOff>0</xdr:rowOff>
    </xdr:from>
    <xdr:to>
      <xdr:col>10</xdr:col>
      <xdr:colOff>95250</xdr:colOff>
      <xdr:row>49</xdr:row>
      <xdr:rowOff>76200</xdr:rowOff>
    </xdr:to>
    <xdr:sp macro="" textlink="">
      <xdr:nvSpPr>
        <xdr:cNvPr id="169" name="Text Box 6"/>
        <xdr:cNvSpPr txBox="1">
          <a:spLocks noChangeArrowheads="1"/>
        </xdr:cNvSpPr>
      </xdr:nvSpPr>
      <xdr:spPr bwMode="auto">
        <a:xfrm>
          <a:off x="8658225" y="965835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49</xdr:row>
      <xdr:rowOff>0</xdr:rowOff>
    </xdr:from>
    <xdr:to>
      <xdr:col>8</xdr:col>
      <xdr:colOff>95250</xdr:colOff>
      <xdr:row>49</xdr:row>
      <xdr:rowOff>66675</xdr:rowOff>
    </xdr:to>
    <xdr:sp macro="" textlink="">
      <xdr:nvSpPr>
        <xdr:cNvPr id="170" name="Text Box 4"/>
        <xdr:cNvSpPr txBox="1">
          <a:spLocks noChangeArrowheads="1"/>
        </xdr:cNvSpPr>
      </xdr:nvSpPr>
      <xdr:spPr bwMode="auto">
        <a:xfrm>
          <a:off x="7077075" y="9658350"/>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49</xdr:row>
      <xdr:rowOff>0</xdr:rowOff>
    </xdr:from>
    <xdr:to>
      <xdr:col>9</xdr:col>
      <xdr:colOff>95250</xdr:colOff>
      <xdr:row>49</xdr:row>
      <xdr:rowOff>57150</xdr:rowOff>
    </xdr:to>
    <xdr:sp macro="" textlink="">
      <xdr:nvSpPr>
        <xdr:cNvPr id="171" name="Text Box 5"/>
        <xdr:cNvSpPr txBox="1">
          <a:spLocks noChangeArrowheads="1"/>
        </xdr:cNvSpPr>
      </xdr:nvSpPr>
      <xdr:spPr bwMode="auto">
        <a:xfrm>
          <a:off x="7896225" y="965835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49</xdr:row>
      <xdr:rowOff>0</xdr:rowOff>
    </xdr:from>
    <xdr:to>
      <xdr:col>10</xdr:col>
      <xdr:colOff>95250</xdr:colOff>
      <xdr:row>49</xdr:row>
      <xdr:rowOff>76200</xdr:rowOff>
    </xdr:to>
    <xdr:sp macro="" textlink="">
      <xdr:nvSpPr>
        <xdr:cNvPr id="172" name="Text Box 6"/>
        <xdr:cNvSpPr txBox="1">
          <a:spLocks noChangeArrowheads="1"/>
        </xdr:cNvSpPr>
      </xdr:nvSpPr>
      <xdr:spPr bwMode="auto">
        <a:xfrm>
          <a:off x="8658225" y="9658350"/>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3B84~1.MAK/AppData/Local/Temp/&#1090;&#1086;&#1084;%202%20(&#1074;%20&#1087;&#1077;&#1088;&#1077;&#1074;&#1086;&#1076;&#1095;&#1080;&#10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abilova/Desktop/24%20-&#1089;&#1093;/&#1075;&#1086;&#1076;/&#1075;&#1086;&#1076;%20&#1073;&#1102;&#1083;&#1083;&#1077;&#1090;&#1077;&#1085;&#1100;/&#1088;&#1091;&#1089;/&#1041;-03-05-&#1043;%20(2022)%20&#1088;&#1091;&#10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31promscen4\POST\&#1041;&#1072;&#1079;&#1072;&#1075;&#1072;&#1088;&#1084;94_98\&#1052;&#1086;&#1080;%20&#1076;&#1086;&#1082;&#1091;&#1084;&#1077;&#1085;&#1090;&#1099;\fasler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41;-03-05-&#1043;%20(2022)%20&#1088;&#10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ложка "/>
      <sheetName val="Усл.обозначения"/>
      <sheetName val="Содержание (2)"/>
      <sheetName val="1 (2)"/>
      <sheetName val="2 (2)"/>
      <sheetName val="3 (2)"/>
      <sheetName val="4 (2)"/>
      <sheetName val="5 (2)"/>
      <sheetName val="6 (2)"/>
      <sheetName val="7 (2)"/>
      <sheetName val="8-9"/>
      <sheetName val="10 (2)"/>
      <sheetName val="11 (2)"/>
      <sheetName val="12 (2)"/>
      <sheetName val="том 2 (в переводчик)"/>
    </sheetNames>
    <definedNames>
      <definedName name="Eeno1"/>
      <definedName name="Лист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ложка"/>
      <sheetName val="Усл.обозначения"/>
      <sheetName val="Содержание"/>
      <sheetName val="1."/>
      <sheetName val="2."/>
      <sheetName val="3."/>
      <sheetName val="4."/>
      <sheetName val="5."/>
      <sheetName val="6."/>
      <sheetName val="7."/>
      <sheetName val="8."/>
      <sheetName val="9."/>
      <sheetName val="10."/>
      <sheetName val="11."/>
      <sheetName val="12"/>
      <sheetName val="13."/>
      <sheetName val="14.1"/>
      <sheetName val="14.2"/>
      <sheetName val="14.3"/>
      <sheetName val="14.4"/>
      <sheetName val="15."/>
      <sheetName val="16."/>
      <sheetName val="17."/>
      <sheetName val="18."/>
      <sheetName val="19."/>
    </sheetNames>
    <sheetDataSet>
      <sheetData sheetId="0"/>
      <sheetData sheetId="1"/>
      <sheetData sheetId="2">
        <row r="56">
          <cell r="B56" t="str">
            <v>Расход кормов в сельскохозяйственных предприятиях по видам скота и видам кормов в 2022 году</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sl96-97"/>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ложка"/>
      <sheetName val="Усл.обозначения"/>
      <sheetName val="Содержание"/>
      <sheetName val="Метод.пояснения"/>
      <sheetName val="1."/>
      <sheetName val="2."/>
      <sheetName val="3."/>
      <sheetName val="4."/>
      <sheetName val="5."/>
      <sheetName val="6."/>
      <sheetName val="7."/>
      <sheetName val="8."/>
      <sheetName val="9."/>
      <sheetName val="10."/>
      <sheetName val="11."/>
      <sheetName val="12"/>
      <sheetName val="13."/>
      <sheetName val="14.1"/>
      <sheetName val="14.2"/>
      <sheetName val="14.3"/>
      <sheetName val="14.4"/>
      <sheetName val="15."/>
      <sheetName val="16."/>
      <sheetName val="17."/>
      <sheetName val="18."/>
      <sheetName val="19."/>
    </sheetNames>
    <sheetDataSet>
      <sheetData sheetId="0"/>
      <sheetData sheetId="1"/>
      <sheetData sheetId="2"/>
      <sheetData sheetId="3"/>
      <sheetData sheetId="4"/>
      <sheetData sheetId="5"/>
      <sheetData sheetId="6">
        <row r="32">
          <cell r="C32">
            <v>116875.06</v>
          </cell>
          <cell r="D32">
            <v>7153.95</v>
          </cell>
          <cell r="E32">
            <v>193.05</v>
          </cell>
          <cell r="F32">
            <v>38146.269999999997</v>
          </cell>
          <cell r="G32">
            <v>21227.7</v>
          </cell>
          <cell r="H32">
            <v>351338.87</v>
          </cell>
          <cell r="I32">
            <v>523.28</v>
          </cell>
          <cell r="J32" t="str">
            <v>-</v>
          </cell>
          <cell r="K32">
            <v>7.22</v>
          </cell>
        </row>
        <row r="59">
          <cell r="C59">
            <v>188612.32999999996</v>
          </cell>
          <cell r="D59">
            <v>80044.630000000019</v>
          </cell>
          <cell r="E59">
            <v>6813.6900000000005</v>
          </cell>
          <cell r="F59">
            <v>9197.2900000000009</v>
          </cell>
          <cell r="G59">
            <v>98108.930000000008</v>
          </cell>
          <cell r="H59">
            <v>422.09999999999997</v>
          </cell>
          <cell r="I59">
            <v>3956.96</v>
          </cell>
          <cell r="J59">
            <v>7.46</v>
          </cell>
          <cell r="K59">
            <v>2.5</v>
          </cell>
        </row>
        <row r="85">
          <cell r="C85">
            <v>432291.89</v>
          </cell>
          <cell r="D85">
            <v>183337.94</v>
          </cell>
          <cell r="E85">
            <v>26830.490000000005</v>
          </cell>
          <cell r="F85">
            <v>33497.75</v>
          </cell>
          <cell r="G85">
            <v>184261.30999999997</v>
          </cell>
          <cell r="H85">
            <v>5241.9599999999991</v>
          </cell>
          <cell r="I85">
            <v>10890.44</v>
          </cell>
          <cell r="J85" t="str">
            <v>-</v>
          </cell>
          <cell r="K85">
            <v>131.79999999999998</v>
          </cell>
        </row>
      </sheetData>
      <sheetData sheetId="7">
        <row r="31">
          <cell r="C31">
            <v>60791.13</v>
          </cell>
          <cell r="D31">
            <v>3583.2</v>
          </cell>
          <cell r="E31">
            <v>88.2</v>
          </cell>
          <cell r="F31">
            <v>26560.04</v>
          </cell>
          <cell r="G31">
            <v>11031.32</v>
          </cell>
          <cell r="H31">
            <v>282995.33</v>
          </cell>
          <cell r="I31">
            <v>273.19</v>
          </cell>
          <cell r="J31" t="str">
            <v>-</v>
          </cell>
          <cell r="K31">
            <v>5.54</v>
          </cell>
        </row>
        <row r="57">
          <cell r="C57">
            <v>98236.199999999968</v>
          </cell>
          <cell r="D57">
            <v>39647.06</v>
          </cell>
          <cell r="E57">
            <v>3357.31</v>
          </cell>
          <cell r="F57">
            <v>6543.9300000000012</v>
          </cell>
          <cell r="G57">
            <v>51124.31</v>
          </cell>
          <cell r="H57">
            <v>321.02999999999997</v>
          </cell>
          <cell r="I57">
            <v>2082.0200000000004</v>
          </cell>
          <cell r="J57">
            <v>3.58</v>
          </cell>
          <cell r="K57">
            <v>1.1000000000000001</v>
          </cell>
        </row>
        <row r="85">
          <cell r="C85">
            <v>224808.46000000002</v>
          </cell>
          <cell r="D85">
            <v>91705.430000000008</v>
          </cell>
          <cell r="E85">
            <v>13292.58</v>
          </cell>
          <cell r="F85">
            <v>23547.739999999998</v>
          </cell>
          <cell r="G85">
            <v>95175.4</v>
          </cell>
          <cell r="H85">
            <v>3699.16</v>
          </cell>
          <cell r="I85">
            <v>5735.88</v>
          </cell>
          <cell r="J85" t="str">
            <v>-</v>
          </cell>
          <cell r="K85">
            <v>66.600000000000009</v>
          </cell>
        </row>
      </sheetData>
      <sheetData sheetId="8"/>
      <sheetData sheetId="9"/>
      <sheetData sheetId="10">
        <row r="4">
          <cell r="C4">
            <v>526338.80000000005</v>
          </cell>
          <cell r="D4">
            <v>682141.59999999986</v>
          </cell>
          <cell r="E4">
            <v>2146110.8000000003</v>
          </cell>
        </row>
      </sheetData>
      <sheetData sheetId="11">
        <row r="4">
          <cell r="C4">
            <v>3776402</v>
          </cell>
          <cell r="D4">
            <v>25576.1</v>
          </cell>
          <cell r="E4">
            <v>724723.19999999995</v>
          </cell>
        </row>
      </sheetData>
      <sheetData sheetId="12">
        <row r="5">
          <cell r="C5">
            <v>1780.9999999999995</v>
          </cell>
          <cell r="D5">
            <v>14603.399999999998</v>
          </cell>
          <cell r="E5">
            <v>19226.699999999997</v>
          </cell>
        </row>
      </sheetData>
      <sheetData sheetId="13">
        <row r="4">
          <cell r="C4">
            <v>567.20000000000005</v>
          </cell>
          <cell r="D4">
            <v>1092.3</v>
          </cell>
          <cell r="E4">
            <v>2251.5</v>
          </cell>
        </row>
      </sheetData>
      <sheetData sheetId="14">
        <row r="5">
          <cell r="C5">
            <v>233290</v>
          </cell>
          <cell r="D5">
            <v>720115</v>
          </cell>
          <cell r="E5">
            <v>1599047</v>
          </cell>
          <cell r="G5">
            <v>113191</v>
          </cell>
          <cell r="H5">
            <v>1927851</v>
          </cell>
          <cell r="I5">
            <v>4800408</v>
          </cell>
        </row>
        <row r="31">
          <cell r="C31" t="str">
            <v>-</v>
          </cell>
          <cell r="D31">
            <v>251</v>
          </cell>
          <cell r="E31">
            <v>37183</v>
          </cell>
        </row>
        <row r="53">
          <cell r="C53">
            <v>453</v>
          </cell>
          <cell r="D53" t="str">
            <v>-</v>
          </cell>
        </row>
      </sheetData>
      <sheetData sheetId="15"/>
      <sheetData sheetId="16"/>
      <sheetData sheetId="17"/>
      <sheetData sheetId="18">
        <row r="4">
          <cell r="B4">
            <v>806691</v>
          </cell>
          <cell r="C4">
            <v>317231</v>
          </cell>
          <cell r="D4">
            <v>229659</v>
          </cell>
          <cell r="E4">
            <v>24520</v>
          </cell>
        </row>
        <row r="28">
          <cell r="B28">
            <v>1173215</v>
          </cell>
          <cell r="C28">
            <v>644949</v>
          </cell>
          <cell r="D28">
            <v>1150448</v>
          </cell>
          <cell r="E28">
            <v>633107</v>
          </cell>
        </row>
        <row r="53">
          <cell r="B53">
            <v>22767</v>
          </cell>
          <cell r="C53">
            <v>11842</v>
          </cell>
          <cell r="D53">
            <v>270177</v>
          </cell>
        </row>
        <row r="78">
          <cell r="B78">
            <v>16998</v>
          </cell>
          <cell r="C78">
            <v>7459</v>
          </cell>
          <cell r="D78">
            <v>37238752</v>
          </cell>
          <cell r="E78">
            <v>12859784</v>
          </cell>
        </row>
      </sheetData>
      <sheetData sheetId="19">
        <row r="4">
          <cell r="B4">
            <v>2693686</v>
          </cell>
          <cell r="C4">
            <v>1562104</v>
          </cell>
          <cell r="D4">
            <v>58769</v>
          </cell>
          <cell r="E4">
            <v>12148</v>
          </cell>
        </row>
        <row r="28">
          <cell r="B28">
            <v>8238454</v>
          </cell>
          <cell r="C28">
            <v>5138266</v>
          </cell>
          <cell r="D28">
            <v>7647268</v>
          </cell>
          <cell r="E28">
            <v>4786289</v>
          </cell>
        </row>
        <row r="51">
          <cell r="B51">
            <v>591184</v>
          </cell>
          <cell r="C51">
            <v>351975</v>
          </cell>
          <cell r="D51">
            <v>1885302</v>
          </cell>
          <cell r="E51">
            <v>1000048</v>
          </cell>
        </row>
        <row r="74">
          <cell r="B74">
            <v>114573</v>
          </cell>
          <cell r="C74">
            <v>68178</v>
          </cell>
          <cell r="D74">
            <v>897263</v>
          </cell>
          <cell r="E74">
            <v>638103</v>
          </cell>
        </row>
      </sheetData>
      <sheetData sheetId="20">
        <row r="4">
          <cell r="B4">
            <v>3035905</v>
          </cell>
          <cell r="C4">
            <v>1518015</v>
          </cell>
          <cell r="D4">
            <v>221396</v>
          </cell>
          <cell r="E4">
            <v>60539</v>
          </cell>
        </row>
        <row r="28">
          <cell r="B28">
            <v>9431303</v>
          </cell>
          <cell r="C28">
            <v>5680677</v>
          </cell>
          <cell r="D28">
            <v>8161299</v>
          </cell>
          <cell r="E28">
            <v>4893704</v>
          </cell>
        </row>
        <row r="53">
          <cell r="B53">
            <v>1270005</v>
          </cell>
          <cell r="C53">
            <v>786975</v>
          </cell>
          <cell r="D53">
            <v>1634694</v>
          </cell>
          <cell r="E53">
            <v>820014</v>
          </cell>
        </row>
        <row r="78">
          <cell r="B78">
            <v>122171</v>
          </cell>
          <cell r="C78">
            <v>71929</v>
          </cell>
          <cell r="D78">
            <v>7517095</v>
          </cell>
          <cell r="E78">
            <v>5090587</v>
          </cell>
        </row>
      </sheetData>
      <sheetData sheetId="21"/>
      <sheetData sheetId="22"/>
      <sheetData sheetId="23"/>
      <sheetData sheetId="24"/>
      <sheetData sheetId="2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9"/>
  <sheetViews>
    <sheetView tabSelected="1" workbookViewId="0">
      <selection activeCell="A16" sqref="A16"/>
    </sheetView>
  </sheetViews>
  <sheetFormatPr defaultRowHeight="12.75" customHeight="1" x14ac:dyDescent="0.2"/>
  <cols>
    <col min="1" max="1" width="9.140625" style="239"/>
    <col min="2" max="2" width="9.140625" style="239" customWidth="1"/>
    <col min="3" max="3" width="9.140625" style="239"/>
    <col min="4" max="4" width="10.85546875" style="239" customWidth="1"/>
    <col min="5" max="5" width="12.5703125" style="239" customWidth="1"/>
    <col min="6" max="8" width="9.140625" style="239"/>
    <col min="9" max="257" width="9.140625" style="240"/>
    <col min="258" max="258" width="9.140625" style="240" customWidth="1"/>
    <col min="259" max="259" width="9.140625" style="240"/>
    <col min="260" max="260" width="10.85546875" style="240" customWidth="1"/>
    <col min="261" max="261" width="12.5703125" style="240" customWidth="1"/>
    <col min="262" max="513" width="9.140625" style="240"/>
    <col min="514" max="514" width="9.140625" style="240" customWidth="1"/>
    <col min="515" max="515" width="9.140625" style="240"/>
    <col min="516" max="516" width="10.85546875" style="240" customWidth="1"/>
    <col min="517" max="517" width="12.5703125" style="240" customWidth="1"/>
    <col min="518" max="769" width="9.140625" style="240"/>
    <col min="770" max="770" width="9.140625" style="240" customWidth="1"/>
    <col min="771" max="771" width="9.140625" style="240"/>
    <col min="772" max="772" width="10.85546875" style="240" customWidth="1"/>
    <col min="773" max="773" width="12.5703125" style="240" customWidth="1"/>
    <col min="774" max="1025" width="9.140625" style="240"/>
    <col min="1026" max="1026" width="9.140625" style="240" customWidth="1"/>
    <col min="1027" max="1027" width="9.140625" style="240"/>
    <col min="1028" max="1028" width="10.85546875" style="240" customWidth="1"/>
    <col min="1029" max="1029" width="12.5703125" style="240" customWidth="1"/>
    <col min="1030" max="1281" width="9.140625" style="240"/>
    <col min="1282" max="1282" width="9.140625" style="240" customWidth="1"/>
    <col min="1283" max="1283" width="9.140625" style="240"/>
    <col min="1284" max="1284" width="10.85546875" style="240" customWidth="1"/>
    <col min="1285" max="1285" width="12.5703125" style="240" customWidth="1"/>
    <col min="1286" max="1537" width="9.140625" style="240"/>
    <col min="1538" max="1538" width="9.140625" style="240" customWidth="1"/>
    <col min="1539" max="1539" width="9.140625" style="240"/>
    <col min="1540" max="1540" width="10.85546875" style="240" customWidth="1"/>
    <col min="1541" max="1541" width="12.5703125" style="240" customWidth="1"/>
    <col min="1542" max="1793" width="9.140625" style="240"/>
    <col min="1794" max="1794" width="9.140625" style="240" customWidth="1"/>
    <col min="1795" max="1795" width="9.140625" style="240"/>
    <col min="1796" max="1796" width="10.85546875" style="240" customWidth="1"/>
    <col min="1797" max="1797" width="12.5703125" style="240" customWidth="1"/>
    <col min="1798" max="2049" width="9.140625" style="240"/>
    <col min="2050" max="2050" width="9.140625" style="240" customWidth="1"/>
    <col min="2051" max="2051" width="9.140625" style="240"/>
    <col min="2052" max="2052" width="10.85546875" style="240" customWidth="1"/>
    <col min="2053" max="2053" width="12.5703125" style="240" customWidth="1"/>
    <col min="2054" max="2305" width="9.140625" style="240"/>
    <col min="2306" max="2306" width="9.140625" style="240" customWidth="1"/>
    <col min="2307" max="2307" width="9.140625" style="240"/>
    <col min="2308" max="2308" width="10.85546875" style="240" customWidth="1"/>
    <col min="2309" max="2309" width="12.5703125" style="240" customWidth="1"/>
    <col min="2310" max="2561" width="9.140625" style="240"/>
    <col min="2562" max="2562" width="9.140625" style="240" customWidth="1"/>
    <col min="2563" max="2563" width="9.140625" style="240"/>
    <col min="2564" max="2564" width="10.85546875" style="240" customWidth="1"/>
    <col min="2565" max="2565" width="12.5703125" style="240" customWidth="1"/>
    <col min="2566" max="2817" width="9.140625" style="240"/>
    <col min="2818" max="2818" width="9.140625" style="240" customWidth="1"/>
    <col min="2819" max="2819" width="9.140625" style="240"/>
    <col min="2820" max="2820" width="10.85546875" style="240" customWidth="1"/>
    <col min="2821" max="2821" width="12.5703125" style="240" customWidth="1"/>
    <col min="2822" max="3073" width="9.140625" style="240"/>
    <col min="3074" max="3074" width="9.140625" style="240" customWidth="1"/>
    <col min="3075" max="3075" width="9.140625" style="240"/>
    <col min="3076" max="3076" width="10.85546875" style="240" customWidth="1"/>
    <col min="3077" max="3077" width="12.5703125" style="240" customWidth="1"/>
    <col min="3078" max="3329" width="9.140625" style="240"/>
    <col min="3330" max="3330" width="9.140625" style="240" customWidth="1"/>
    <col min="3331" max="3331" width="9.140625" style="240"/>
    <col min="3332" max="3332" width="10.85546875" style="240" customWidth="1"/>
    <col min="3333" max="3333" width="12.5703125" style="240" customWidth="1"/>
    <col min="3334" max="3585" width="9.140625" style="240"/>
    <col min="3586" max="3586" width="9.140625" style="240" customWidth="1"/>
    <col min="3587" max="3587" width="9.140625" style="240"/>
    <col min="3588" max="3588" width="10.85546875" style="240" customWidth="1"/>
    <col min="3589" max="3589" width="12.5703125" style="240" customWidth="1"/>
    <col min="3590" max="3841" width="9.140625" style="240"/>
    <col min="3842" max="3842" width="9.140625" style="240" customWidth="1"/>
    <col min="3843" max="3843" width="9.140625" style="240"/>
    <col min="3844" max="3844" width="10.85546875" style="240" customWidth="1"/>
    <col min="3845" max="3845" width="12.5703125" style="240" customWidth="1"/>
    <col min="3846" max="4097" width="9.140625" style="240"/>
    <col min="4098" max="4098" width="9.140625" style="240" customWidth="1"/>
    <col min="4099" max="4099" width="9.140625" style="240"/>
    <col min="4100" max="4100" width="10.85546875" style="240" customWidth="1"/>
    <col min="4101" max="4101" width="12.5703125" style="240" customWidth="1"/>
    <col min="4102" max="4353" width="9.140625" style="240"/>
    <col min="4354" max="4354" width="9.140625" style="240" customWidth="1"/>
    <col min="4355" max="4355" width="9.140625" style="240"/>
    <col min="4356" max="4356" width="10.85546875" style="240" customWidth="1"/>
    <col min="4357" max="4357" width="12.5703125" style="240" customWidth="1"/>
    <col min="4358" max="4609" width="9.140625" style="240"/>
    <col min="4610" max="4610" width="9.140625" style="240" customWidth="1"/>
    <col min="4611" max="4611" width="9.140625" style="240"/>
    <col min="4612" max="4612" width="10.85546875" style="240" customWidth="1"/>
    <col min="4613" max="4613" width="12.5703125" style="240" customWidth="1"/>
    <col min="4614" max="4865" width="9.140625" style="240"/>
    <col min="4866" max="4866" width="9.140625" style="240" customWidth="1"/>
    <col min="4867" max="4867" width="9.140625" style="240"/>
    <col min="4868" max="4868" width="10.85546875" style="240" customWidth="1"/>
    <col min="4869" max="4869" width="12.5703125" style="240" customWidth="1"/>
    <col min="4870" max="5121" width="9.140625" style="240"/>
    <col min="5122" max="5122" width="9.140625" style="240" customWidth="1"/>
    <col min="5123" max="5123" width="9.140625" style="240"/>
    <col min="5124" max="5124" width="10.85546875" style="240" customWidth="1"/>
    <col min="5125" max="5125" width="12.5703125" style="240" customWidth="1"/>
    <col min="5126" max="5377" width="9.140625" style="240"/>
    <col min="5378" max="5378" width="9.140625" style="240" customWidth="1"/>
    <col min="5379" max="5379" width="9.140625" style="240"/>
    <col min="5380" max="5380" width="10.85546875" style="240" customWidth="1"/>
    <col min="5381" max="5381" width="12.5703125" style="240" customWidth="1"/>
    <col min="5382" max="5633" width="9.140625" style="240"/>
    <col min="5634" max="5634" width="9.140625" style="240" customWidth="1"/>
    <col min="5635" max="5635" width="9.140625" style="240"/>
    <col min="5636" max="5636" width="10.85546875" style="240" customWidth="1"/>
    <col min="5637" max="5637" width="12.5703125" style="240" customWidth="1"/>
    <col min="5638" max="5889" width="9.140625" style="240"/>
    <col min="5890" max="5890" width="9.140625" style="240" customWidth="1"/>
    <col min="5891" max="5891" width="9.140625" style="240"/>
    <col min="5892" max="5892" width="10.85546875" style="240" customWidth="1"/>
    <col min="5893" max="5893" width="12.5703125" style="240" customWidth="1"/>
    <col min="5894" max="6145" width="9.140625" style="240"/>
    <col min="6146" max="6146" width="9.140625" style="240" customWidth="1"/>
    <col min="6147" max="6147" width="9.140625" style="240"/>
    <col min="6148" max="6148" width="10.85546875" style="240" customWidth="1"/>
    <col min="6149" max="6149" width="12.5703125" style="240" customWidth="1"/>
    <col min="6150" max="6401" width="9.140625" style="240"/>
    <col min="6402" max="6402" width="9.140625" style="240" customWidth="1"/>
    <col min="6403" max="6403" width="9.140625" style="240"/>
    <col min="6404" max="6404" width="10.85546875" style="240" customWidth="1"/>
    <col min="6405" max="6405" width="12.5703125" style="240" customWidth="1"/>
    <col min="6406" max="6657" width="9.140625" style="240"/>
    <col min="6658" max="6658" width="9.140625" style="240" customWidth="1"/>
    <col min="6659" max="6659" width="9.140625" style="240"/>
    <col min="6660" max="6660" width="10.85546875" style="240" customWidth="1"/>
    <col min="6661" max="6661" width="12.5703125" style="240" customWidth="1"/>
    <col min="6662" max="6913" width="9.140625" style="240"/>
    <col min="6914" max="6914" width="9.140625" style="240" customWidth="1"/>
    <col min="6915" max="6915" width="9.140625" style="240"/>
    <col min="6916" max="6916" width="10.85546875" style="240" customWidth="1"/>
    <col min="6917" max="6917" width="12.5703125" style="240" customWidth="1"/>
    <col min="6918" max="7169" width="9.140625" style="240"/>
    <col min="7170" max="7170" width="9.140625" style="240" customWidth="1"/>
    <col min="7171" max="7171" width="9.140625" style="240"/>
    <col min="7172" max="7172" width="10.85546875" style="240" customWidth="1"/>
    <col min="7173" max="7173" width="12.5703125" style="240" customWidth="1"/>
    <col min="7174" max="7425" width="9.140625" style="240"/>
    <col min="7426" max="7426" width="9.140625" style="240" customWidth="1"/>
    <col min="7427" max="7427" width="9.140625" style="240"/>
    <col min="7428" max="7428" width="10.85546875" style="240" customWidth="1"/>
    <col min="7429" max="7429" width="12.5703125" style="240" customWidth="1"/>
    <col min="7430" max="7681" width="9.140625" style="240"/>
    <col min="7682" max="7682" width="9.140625" style="240" customWidth="1"/>
    <col min="7683" max="7683" width="9.140625" style="240"/>
    <col min="7684" max="7684" width="10.85546875" style="240" customWidth="1"/>
    <col min="7685" max="7685" width="12.5703125" style="240" customWidth="1"/>
    <col min="7686" max="7937" width="9.140625" style="240"/>
    <col min="7938" max="7938" width="9.140625" style="240" customWidth="1"/>
    <col min="7939" max="7939" width="9.140625" style="240"/>
    <col min="7940" max="7940" width="10.85546875" style="240" customWidth="1"/>
    <col min="7941" max="7941" width="12.5703125" style="240" customWidth="1"/>
    <col min="7942" max="8193" width="9.140625" style="240"/>
    <col min="8194" max="8194" width="9.140625" style="240" customWidth="1"/>
    <col min="8195" max="8195" width="9.140625" style="240"/>
    <col min="8196" max="8196" width="10.85546875" style="240" customWidth="1"/>
    <col min="8197" max="8197" width="12.5703125" style="240" customWidth="1"/>
    <col min="8198" max="8449" width="9.140625" style="240"/>
    <col min="8450" max="8450" width="9.140625" style="240" customWidth="1"/>
    <col min="8451" max="8451" width="9.140625" style="240"/>
    <col min="8452" max="8452" width="10.85546875" style="240" customWidth="1"/>
    <col min="8453" max="8453" width="12.5703125" style="240" customWidth="1"/>
    <col min="8454" max="8705" width="9.140625" style="240"/>
    <col min="8706" max="8706" width="9.140625" style="240" customWidth="1"/>
    <col min="8707" max="8707" width="9.140625" style="240"/>
    <col min="8708" max="8708" width="10.85546875" style="240" customWidth="1"/>
    <col min="8709" max="8709" width="12.5703125" style="240" customWidth="1"/>
    <col min="8710" max="8961" width="9.140625" style="240"/>
    <col min="8962" max="8962" width="9.140625" style="240" customWidth="1"/>
    <col min="8963" max="8963" width="9.140625" style="240"/>
    <col min="8964" max="8964" width="10.85546875" style="240" customWidth="1"/>
    <col min="8965" max="8965" width="12.5703125" style="240" customWidth="1"/>
    <col min="8966" max="9217" width="9.140625" style="240"/>
    <col min="9218" max="9218" width="9.140625" style="240" customWidth="1"/>
    <col min="9219" max="9219" width="9.140625" style="240"/>
    <col min="9220" max="9220" width="10.85546875" style="240" customWidth="1"/>
    <col min="9221" max="9221" width="12.5703125" style="240" customWidth="1"/>
    <col min="9222" max="9473" width="9.140625" style="240"/>
    <col min="9474" max="9474" width="9.140625" style="240" customWidth="1"/>
    <col min="9475" max="9475" width="9.140625" style="240"/>
    <col min="9476" max="9476" width="10.85546875" style="240" customWidth="1"/>
    <col min="9477" max="9477" width="12.5703125" style="240" customWidth="1"/>
    <col min="9478" max="9729" width="9.140625" style="240"/>
    <col min="9730" max="9730" width="9.140625" style="240" customWidth="1"/>
    <col min="9731" max="9731" width="9.140625" style="240"/>
    <col min="9732" max="9732" width="10.85546875" style="240" customWidth="1"/>
    <col min="9733" max="9733" width="12.5703125" style="240" customWidth="1"/>
    <col min="9734" max="9985" width="9.140625" style="240"/>
    <col min="9986" max="9986" width="9.140625" style="240" customWidth="1"/>
    <col min="9987" max="9987" width="9.140625" style="240"/>
    <col min="9988" max="9988" width="10.85546875" style="240" customWidth="1"/>
    <col min="9989" max="9989" width="12.5703125" style="240" customWidth="1"/>
    <col min="9990" max="10241" width="9.140625" style="240"/>
    <col min="10242" max="10242" width="9.140625" style="240" customWidth="1"/>
    <col min="10243" max="10243" width="9.140625" style="240"/>
    <col min="10244" max="10244" width="10.85546875" style="240" customWidth="1"/>
    <col min="10245" max="10245" width="12.5703125" style="240" customWidth="1"/>
    <col min="10246" max="10497" width="9.140625" style="240"/>
    <col min="10498" max="10498" width="9.140625" style="240" customWidth="1"/>
    <col min="10499" max="10499" width="9.140625" style="240"/>
    <col min="10500" max="10500" width="10.85546875" style="240" customWidth="1"/>
    <col min="10501" max="10501" width="12.5703125" style="240" customWidth="1"/>
    <col min="10502" max="10753" width="9.140625" style="240"/>
    <col min="10754" max="10754" width="9.140625" style="240" customWidth="1"/>
    <col min="10755" max="10755" width="9.140625" style="240"/>
    <col min="10756" max="10756" width="10.85546875" style="240" customWidth="1"/>
    <col min="10757" max="10757" width="12.5703125" style="240" customWidth="1"/>
    <col min="10758" max="11009" width="9.140625" style="240"/>
    <col min="11010" max="11010" width="9.140625" style="240" customWidth="1"/>
    <col min="11011" max="11011" width="9.140625" style="240"/>
    <col min="11012" max="11012" width="10.85546875" style="240" customWidth="1"/>
    <col min="11013" max="11013" width="12.5703125" style="240" customWidth="1"/>
    <col min="11014" max="11265" width="9.140625" style="240"/>
    <col min="11266" max="11266" width="9.140625" style="240" customWidth="1"/>
    <col min="11267" max="11267" width="9.140625" style="240"/>
    <col min="11268" max="11268" width="10.85546875" style="240" customWidth="1"/>
    <col min="11269" max="11269" width="12.5703125" style="240" customWidth="1"/>
    <col min="11270" max="11521" width="9.140625" style="240"/>
    <col min="11522" max="11522" width="9.140625" style="240" customWidth="1"/>
    <col min="11523" max="11523" width="9.140625" style="240"/>
    <col min="11524" max="11524" width="10.85546875" style="240" customWidth="1"/>
    <col min="11525" max="11525" width="12.5703125" style="240" customWidth="1"/>
    <col min="11526" max="11777" width="9.140625" style="240"/>
    <col min="11778" max="11778" width="9.140625" style="240" customWidth="1"/>
    <col min="11779" max="11779" width="9.140625" style="240"/>
    <col min="11780" max="11780" width="10.85546875" style="240" customWidth="1"/>
    <col min="11781" max="11781" width="12.5703125" style="240" customWidth="1"/>
    <col min="11782" max="12033" width="9.140625" style="240"/>
    <col min="12034" max="12034" width="9.140625" style="240" customWidth="1"/>
    <col min="12035" max="12035" width="9.140625" style="240"/>
    <col min="12036" max="12036" width="10.85546875" style="240" customWidth="1"/>
    <col min="12037" max="12037" width="12.5703125" style="240" customWidth="1"/>
    <col min="12038" max="12289" width="9.140625" style="240"/>
    <col min="12290" max="12290" width="9.140625" style="240" customWidth="1"/>
    <col min="12291" max="12291" width="9.140625" style="240"/>
    <col min="12292" max="12292" width="10.85546875" style="240" customWidth="1"/>
    <col min="12293" max="12293" width="12.5703125" style="240" customWidth="1"/>
    <col min="12294" max="12545" width="9.140625" style="240"/>
    <col min="12546" max="12546" width="9.140625" style="240" customWidth="1"/>
    <col min="12547" max="12547" width="9.140625" style="240"/>
    <col min="12548" max="12548" width="10.85546875" style="240" customWidth="1"/>
    <col min="12549" max="12549" width="12.5703125" style="240" customWidth="1"/>
    <col min="12550" max="12801" width="9.140625" style="240"/>
    <col min="12802" max="12802" width="9.140625" style="240" customWidth="1"/>
    <col min="12803" max="12803" width="9.140625" style="240"/>
    <col min="12804" max="12804" width="10.85546875" style="240" customWidth="1"/>
    <col min="12805" max="12805" width="12.5703125" style="240" customWidth="1"/>
    <col min="12806" max="13057" width="9.140625" style="240"/>
    <col min="13058" max="13058" width="9.140625" style="240" customWidth="1"/>
    <col min="13059" max="13059" width="9.140625" style="240"/>
    <col min="13060" max="13060" width="10.85546875" style="240" customWidth="1"/>
    <col min="13061" max="13061" width="12.5703125" style="240" customWidth="1"/>
    <col min="13062" max="13313" width="9.140625" style="240"/>
    <col min="13314" max="13314" width="9.140625" style="240" customWidth="1"/>
    <col min="13315" max="13315" width="9.140625" style="240"/>
    <col min="13316" max="13316" width="10.85546875" style="240" customWidth="1"/>
    <col min="13317" max="13317" width="12.5703125" style="240" customWidth="1"/>
    <col min="13318" max="13569" width="9.140625" style="240"/>
    <col min="13570" max="13570" width="9.140625" style="240" customWidth="1"/>
    <col min="13571" max="13571" width="9.140625" style="240"/>
    <col min="13572" max="13572" width="10.85546875" style="240" customWidth="1"/>
    <col min="13573" max="13573" width="12.5703125" style="240" customWidth="1"/>
    <col min="13574" max="13825" width="9.140625" style="240"/>
    <col min="13826" max="13826" width="9.140625" style="240" customWidth="1"/>
    <col min="13827" max="13827" width="9.140625" style="240"/>
    <col min="13828" max="13828" width="10.85546875" style="240" customWidth="1"/>
    <col min="13829" max="13829" width="12.5703125" style="240" customWidth="1"/>
    <col min="13830" max="14081" width="9.140625" style="240"/>
    <col min="14082" max="14082" width="9.140625" style="240" customWidth="1"/>
    <col min="14083" max="14083" width="9.140625" style="240"/>
    <col min="14084" max="14084" width="10.85546875" style="240" customWidth="1"/>
    <col min="14085" max="14085" width="12.5703125" style="240" customWidth="1"/>
    <col min="14086" max="14337" width="9.140625" style="240"/>
    <col min="14338" max="14338" width="9.140625" style="240" customWidth="1"/>
    <col min="14339" max="14339" width="9.140625" style="240"/>
    <col min="14340" max="14340" width="10.85546875" style="240" customWidth="1"/>
    <col min="14341" max="14341" width="12.5703125" style="240" customWidth="1"/>
    <col min="14342" max="14593" width="9.140625" style="240"/>
    <col min="14594" max="14594" width="9.140625" style="240" customWidth="1"/>
    <col min="14595" max="14595" width="9.140625" style="240"/>
    <col min="14596" max="14596" width="10.85546875" style="240" customWidth="1"/>
    <col min="14597" max="14597" width="12.5703125" style="240" customWidth="1"/>
    <col min="14598" max="14849" width="9.140625" style="240"/>
    <col min="14850" max="14850" width="9.140625" style="240" customWidth="1"/>
    <col min="14851" max="14851" width="9.140625" style="240"/>
    <col min="14852" max="14852" width="10.85546875" style="240" customWidth="1"/>
    <col min="14853" max="14853" width="12.5703125" style="240" customWidth="1"/>
    <col min="14854" max="15105" width="9.140625" style="240"/>
    <col min="15106" max="15106" width="9.140625" style="240" customWidth="1"/>
    <col min="15107" max="15107" width="9.140625" style="240"/>
    <col min="15108" max="15108" width="10.85546875" style="240" customWidth="1"/>
    <col min="15109" max="15109" width="12.5703125" style="240" customWidth="1"/>
    <col min="15110" max="15361" width="9.140625" style="240"/>
    <col min="15362" max="15362" width="9.140625" style="240" customWidth="1"/>
    <col min="15363" max="15363" width="9.140625" style="240"/>
    <col min="15364" max="15364" width="10.85546875" style="240" customWidth="1"/>
    <col min="15365" max="15365" width="12.5703125" style="240" customWidth="1"/>
    <col min="15366" max="15617" width="9.140625" style="240"/>
    <col min="15618" max="15618" width="9.140625" style="240" customWidth="1"/>
    <col min="15619" max="15619" width="9.140625" style="240"/>
    <col min="15620" max="15620" width="10.85546875" style="240" customWidth="1"/>
    <col min="15621" max="15621" width="12.5703125" style="240" customWidth="1"/>
    <col min="15622" max="15873" width="9.140625" style="240"/>
    <col min="15874" max="15874" width="9.140625" style="240" customWidth="1"/>
    <col min="15875" max="15875" width="9.140625" style="240"/>
    <col min="15876" max="15876" width="10.85546875" style="240" customWidth="1"/>
    <col min="15877" max="15877" width="12.5703125" style="240" customWidth="1"/>
    <col min="15878" max="16129" width="9.140625" style="240"/>
    <col min="16130" max="16130" width="9.140625" style="240" customWidth="1"/>
    <col min="16131" max="16131" width="9.140625" style="240"/>
    <col min="16132" max="16132" width="10.85546875" style="240" customWidth="1"/>
    <col min="16133" max="16133" width="12.5703125" style="240" customWidth="1"/>
    <col min="16134" max="16384" width="9.140625" style="240"/>
  </cols>
  <sheetData>
    <row r="2" spans="1:10" x14ac:dyDescent="0.2">
      <c r="A2" s="277"/>
      <c r="B2" s="277"/>
      <c r="C2" s="277"/>
      <c r="D2" s="277"/>
      <c r="E2" s="277"/>
      <c r="F2" s="238"/>
    </row>
    <row r="3" spans="1:10" x14ac:dyDescent="0.2">
      <c r="A3" s="277"/>
      <c r="B3" s="277"/>
      <c r="C3" s="277"/>
      <c r="D3" s="277"/>
      <c r="E3" s="277"/>
      <c r="F3" s="238"/>
    </row>
    <row r="4" spans="1:10" ht="18" customHeight="1" x14ac:dyDescent="0.2">
      <c r="A4" s="277"/>
      <c r="B4" s="277"/>
      <c r="C4" s="277"/>
      <c r="D4" s="277"/>
      <c r="E4" s="277"/>
      <c r="F4" s="238"/>
    </row>
    <row r="5" spans="1:10" x14ac:dyDescent="0.2">
      <c r="A5" s="277"/>
      <c r="B5" s="277"/>
      <c r="C5" s="277"/>
      <c r="D5" s="277"/>
      <c r="E5" s="277"/>
      <c r="F5" s="238"/>
    </row>
    <row r="6" spans="1:10" x14ac:dyDescent="0.2">
      <c r="A6" s="238"/>
      <c r="B6" s="238"/>
      <c r="C6" s="238"/>
      <c r="D6" s="238"/>
    </row>
    <row r="7" spans="1:10" ht="45.75" customHeight="1" x14ac:dyDescent="0.2">
      <c r="A7" s="241"/>
      <c r="B7" s="241"/>
      <c r="C7" s="241"/>
      <c r="D7" s="241"/>
      <c r="E7" s="241"/>
      <c r="F7" s="241"/>
      <c r="G7" s="241"/>
    </row>
    <row r="8" spans="1:10" ht="18.75" x14ac:dyDescent="0.2">
      <c r="A8" s="278" t="s">
        <v>348</v>
      </c>
      <c r="B8" s="278"/>
      <c r="C8" s="278"/>
      <c r="D8" s="278"/>
      <c r="E8" s="278"/>
      <c r="F8" s="279"/>
      <c r="G8" s="280"/>
    </row>
    <row r="9" spans="1:10" ht="21" customHeight="1" x14ac:dyDescent="0.2">
      <c r="A9" s="274" t="s">
        <v>347</v>
      </c>
      <c r="B9" s="275"/>
      <c r="C9" s="275"/>
      <c r="D9" s="275"/>
      <c r="E9" s="275"/>
      <c r="F9" s="242"/>
      <c r="G9" s="242"/>
    </row>
    <row r="10" spans="1:10" ht="18.75" x14ac:dyDescent="0.2">
      <c r="A10" s="241"/>
      <c r="B10" s="241"/>
      <c r="C10" s="241"/>
      <c r="D10" s="241"/>
      <c r="E10" s="243"/>
      <c r="F10" s="242"/>
      <c r="G10" s="242"/>
    </row>
    <row r="11" spans="1:10" ht="18.75" x14ac:dyDescent="0.2">
      <c r="A11" s="241"/>
      <c r="B11" s="241"/>
      <c r="C11" s="241"/>
      <c r="D11" s="241"/>
      <c r="E11" s="243"/>
      <c r="F11" s="242"/>
      <c r="G11" s="242"/>
    </row>
    <row r="12" spans="1:10" ht="12" x14ac:dyDescent="0.2">
      <c r="A12" s="276" t="s">
        <v>0</v>
      </c>
      <c r="B12" s="276"/>
      <c r="C12" s="276"/>
      <c r="D12" s="276"/>
      <c r="E12" s="276"/>
      <c r="F12" s="276"/>
      <c r="G12" s="276"/>
      <c r="H12" s="276"/>
      <c r="I12" s="276"/>
      <c r="J12" s="276"/>
    </row>
    <row r="13" spans="1:10" ht="12" x14ac:dyDescent="0.2">
      <c r="A13" s="276"/>
      <c r="B13" s="276"/>
      <c r="C13" s="276"/>
      <c r="D13" s="276"/>
      <c r="E13" s="276"/>
      <c r="F13" s="276"/>
      <c r="G13" s="276"/>
      <c r="H13" s="276"/>
      <c r="I13" s="276"/>
      <c r="J13" s="276"/>
    </row>
    <row r="14" spans="1:10" ht="15" x14ac:dyDescent="0.25">
      <c r="A14" s="244"/>
      <c r="B14" s="244"/>
      <c r="C14" s="244"/>
      <c r="D14" s="244"/>
      <c r="E14" s="244"/>
      <c r="F14" s="244"/>
      <c r="G14" s="244"/>
    </row>
    <row r="15" spans="1:10" ht="18.75" x14ac:dyDescent="0.3">
      <c r="A15" s="245">
        <v>2022</v>
      </c>
      <c r="B15" s="238"/>
      <c r="C15" s="238"/>
      <c r="D15" s="238"/>
      <c r="E15" s="238"/>
      <c r="F15" s="238"/>
      <c r="G15" s="238"/>
    </row>
    <row r="16" spans="1:10" x14ac:dyDescent="0.2">
      <c r="A16" s="238"/>
      <c r="B16" s="238"/>
      <c r="C16" s="238"/>
      <c r="D16" s="238"/>
      <c r="E16" s="238"/>
      <c r="F16" s="238"/>
      <c r="G16" s="238"/>
    </row>
    <row r="17" spans="1:7" x14ac:dyDescent="0.2">
      <c r="A17" s="238"/>
      <c r="B17" s="238"/>
      <c r="C17" s="238"/>
      <c r="D17" s="238"/>
      <c r="E17" s="238"/>
      <c r="F17" s="238"/>
      <c r="G17" s="238"/>
    </row>
    <row r="18" spans="1:7" x14ac:dyDescent="0.2">
      <c r="A18" s="238"/>
      <c r="B18" s="238"/>
      <c r="C18" s="238"/>
      <c r="D18" s="238"/>
      <c r="E18" s="238"/>
      <c r="F18" s="238"/>
      <c r="G18" s="238"/>
    </row>
    <row r="19" spans="1:7" x14ac:dyDescent="0.2">
      <c r="A19" s="246"/>
      <c r="B19" s="246"/>
      <c r="C19" s="246"/>
      <c r="D19" s="246"/>
      <c r="E19" s="246"/>
      <c r="F19" s="246"/>
      <c r="G19" s="238"/>
    </row>
    <row r="20" spans="1:7" ht="18.75" x14ac:dyDescent="0.2">
      <c r="A20" s="247" t="s">
        <v>346</v>
      </c>
      <c r="B20" s="247"/>
      <c r="C20" s="247"/>
      <c r="D20" s="247"/>
      <c r="E20" s="247"/>
      <c r="F20" s="238"/>
      <c r="G20" s="238"/>
    </row>
    <row r="28" spans="1:7" ht="12.75" customHeight="1" x14ac:dyDescent="0.2">
      <c r="B28" s="248"/>
    </row>
    <row r="29" spans="1:7" ht="12.75" customHeight="1" x14ac:dyDescent="0.2">
      <c r="B29" s="248"/>
    </row>
  </sheetData>
  <mergeCells count="5">
    <mergeCell ref="A9:E9"/>
    <mergeCell ref="A12:J13"/>
    <mergeCell ref="A2:E5"/>
    <mergeCell ref="A8:E8"/>
    <mergeCell ref="F8:G8"/>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workbookViewId="0">
      <selection activeCell="A3" sqref="A3:A4"/>
    </sheetView>
  </sheetViews>
  <sheetFormatPr defaultColWidth="9.140625" defaultRowHeight="12.75" customHeight="1" x14ac:dyDescent="0.2"/>
  <cols>
    <col min="1" max="1" width="19.42578125" style="1" customWidth="1"/>
    <col min="2" max="3" width="15.28515625" style="1" customWidth="1"/>
    <col min="4" max="4" width="17.7109375" style="1" customWidth="1"/>
    <col min="5" max="5" width="13.7109375" style="1" customWidth="1"/>
    <col min="6" max="6" width="15.28515625" style="1" customWidth="1"/>
    <col min="7" max="7" width="15.7109375" style="1" customWidth="1"/>
    <col min="8" max="8" width="17.42578125" style="1" customWidth="1"/>
    <col min="9" max="9" width="14.140625" style="1" customWidth="1"/>
    <col min="10" max="10" width="8.28515625" style="1" customWidth="1"/>
    <col min="11" max="11" width="10.85546875" style="1" customWidth="1"/>
    <col min="12" max="12" width="10.5703125" style="1" bestFit="1" customWidth="1"/>
    <col min="13" max="13" width="13" style="1" customWidth="1"/>
    <col min="14" max="15" width="10.5703125" style="1" bestFit="1" customWidth="1"/>
    <col min="16" max="16" width="9.28515625" style="1" customWidth="1"/>
    <col min="17" max="18" width="10.5703125" style="1" bestFit="1" customWidth="1"/>
    <col min="19" max="16384" width="9.140625" style="1"/>
  </cols>
  <sheetData>
    <row r="1" spans="1:18" s="52" customFormat="1" ht="25.5" customHeight="1" x14ac:dyDescent="0.25">
      <c r="A1" s="290" t="s">
        <v>192</v>
      </c>
      <c r="B1" s="290"/>
      <c r="C1" s="290"/>
      <c r="D1" s="290"/>
      <c r="E1" s="290"/>
      <c r="F1" s="290"/>
      <c r="G1" s="290"/>
      <c r="H1" s="290"/>
      <c r="I1" s="290"/>
    </row>
    <row r="2" spans="1:18" s="64" customFormat="1" ht="11.25" x14ac:dyDescent="0.2">
      <c r="B2" s="51"/>
      <c r="C2" s="51"/>
      <c r="D2" s="51"/>
      <c r="E2" s="51"/>
      <c r="F2" s="51"/>
      <c r="G2" s="51"/>
      <c r="H2" s="51"/>
      <c r="I2" s="49" t="s">
        <v>191</v>
      </c>
      <c r="J2" s="68"/>
    </row>
    <row r="3" spans="1:18" ht="15.75" customHeight="1" x14ac:dyDescent="0.2">
      <c r="A3" s="307"/>
      <c r="B3" s="288" t="s">
        <v>150</v>
      </c>
      <c r="C3" s="293"/>
      <c r="D3" s="293"/>
      <c r="E3" s="293"/>
      <c r="F3" s="288" t="s">
        <v>129</v>
      </c>
      <c r="G3" s="293"/>
      <c r="H3" s="293"/>
      <c r="I3" s="294"/>
      <c r="J3" s="68"/>
    </row>
    <row r="4" spans="1:18" ht="51" customHeight="1" x14ac:dyDescent="0.2">
      <c r="A4" s="308"/>
      <c r="B4" s="38" t="s">
        <v>138</v>
      </c>
      <c r="C4" s="38" t="s">
        <v>136</v>
      </c>
      <c r="D4" s="37" t="s">
        <v>135</v>
      </c>
      <c r="E4" s="37" t="s">
        <v>189</v>
      </c>
      <c r="F4" s="38" t="s">
        <v>138</v>
      </c>
      <c r="G4" s="38" t="s">
        <v>136</v>
      </c>
      <c r="H4" s="37" t="s">
        <v>135</v>
      </c>
      <c r="I4" s="37" t="s">
        <v>189</v>
      </c>
      <c r="J4" s="68"/>
    </row>
    <row r="5" spans="1:18" s="78" customFormat="1" ht="14.25" customHeight="1" x14ac:dyDescent="0.25">
      <c r="A5" s="155" t="s">
        <v>170</v>
      </c>
      <c r="B5" s="170">
        <v>339</v>
      </c>
      <c r="C5" s="170">
        <v>424</v>
      </c>
      <c r="D5" s="170">
        <v>337</v>
      </c>
      <c r="E5" s="170">
        <v>328</v>
      </c>
      <c r="F5" s="170">
        <v>40</v>
      </c>
      <c r="G5" s="174">
        <v>48</v>
      </c>
      <c r="H5" s="170">
        <v>40</v>
      </c>
      <c r="I5" s="170">
        <v>40</v>
      </c>
      <c r="K5" s="77"/>
      <c r="L5" s="77"/>
      <c r="M5" s="77"/>
      <c r="N5" s="77"/>
      <c r="O5" s="77"/>
      <c r="P5" s="77"/>
      <c r="Q5" s="77"/>
      <c r="R5" s="77"/>
    </row>
    <row r="6" spans="1:18" ht="12" customHeight="1" x14ac:dyDescent="0.25">
      <c r="A6" s="156" t="s">
        <v>272</v>
      </c>
      <c r="B6" s="171">
        <v>330</v>
      </c>
      <c r="C6" s="171">
        <v>345</v>
      </c>
      <c r="D6" s="171">
        <v>333</v>
      </c>
      <c r="E6" s="171">
        <v>327</v>
      </c>
      <c r="F6" s="171">
        <v>43</v>
      </c>
      <c r="G6" s="175">
        <v>42</v>
      </c>
      <c r="H6" s="171">
        <v>44</v>
      </c>
      <c r="I6" s="171">
        <v>42</v>
      </c>
      <c r="K6" s="77"/>
      <c r="L6" s="77"/>
      <c r="M6" s="77"/>
      <c r="N6" s="77"/>
      <c r="O6" s="77"/>
      <c r="P6" s="77"/>
      <c r="Q6" s="77"/>
      <c r="R6" s="77"/>
    </row>
    <row r="7" spans="1:18" ht="12" customHeight="1" x14ac:dyDescent="0.25">
      <c r="A7" s="157" t="s">
        <v>169</v>
      </c>
      <c r="B7" s="171">
        <v>330</v>
      </c>
      <c r="C7" s="171">
        <v>435</v>
      </c>
      <c r="D7" s="171">
        <v>306</v>
      </c>
      <c r="E7" s="171">
        <v>299</v>
      </c>
      <c r="F7" s="171">
        <v>43</v>
      </c>
      <c r="G7" s="175">
        <v>39</v>
      </c>
      <c r="H7" s="171">
        <v>42</v>
      </c>
      <c r="I7" s="171">
        <v>43</v>
      </c>
      <c r="K7" s="77"/>
      <c r="L7" s="77"/>
      <c r="M7" s="77"/>
      <c r="N7" s="77"/>
      <c r="O7" s="77"/>
      <c r="P7" s="77"/>
      <c r="Q7" s="77"/>
      <c r="R7" s="77"/>
    </row>
    <row r="8" spans="1:18" ht="12" customHeight="1" x14ac:dyDescent="0.25">
      <c r="A8" s="157" t="s">
        <v>273</v>
      </c>
      <c r="B8" s="171">
        <v>343</v>
      </c>
      <c r="C8" s="171">
        <v>380</v>
      </c>
      <c r="D8" s="171">
        <v>339</v>
      </c>
      <c r="E8" s="171">
        <v>336</v>
      </c>
      <c r="F8" s="171">
        <v>44</v>
      </c>
      <c r="G8" s="175">
        <v>45</v>
      </c>
      <c r="H8" s="171">
        <v>43</v>
      </c>
      <c r="I8" s="171">
        <v>45</v>
      </c>
      <c r="K8" s="77"/>
      <c r="L8" s="77"/>
      <c r="M8" s="77"/>
      <c r="N8" s="77"/>
      <c r="O8" s="77"/>
      <c r="P8" s="77"/>
      <c r="Q8" s="77"/>
      <c r="R8" s="77"/>
    </row>
    <row r="9" spans="1:18" ht="12" customHeight="1" x14ac:dyDescent="0.25">
      <c r="A9" s="157" t="s">
        <v>274</v>
      </c>
      <c r="B9" s="171">
        <v>352</v>
      </c>
      <c r="C9" s="171">
        <v>393</v>
      </c>
      <c r="D9" s="171">
        <v>354</v>
      </c>
      <c r="E9" s="171">
        <v>347</v>
      </c>
      <c r="F9" s="171">
        <v>37</v>
      </c>
      <c r="G9" s="175">
        <v>37</v>
      </c>
      <c r="H9" s="171">
        <v>38</v>
      </c>
      <c r="I9" s="171">
        <v>36</v>
      </c>
      <c r="K9" s="77"/>
      <c r="L9" s="77"/>
      <c r="M9" s="77"/>
      <c r="N9" s="77"/>
      <c r="O9" s="77"/>
      <c r="P9" s="77"/>
      <c r="Q9" s="77"/>
      <c r="R9" s="77"/>
    </row>
    <row r="10" spans="1:18" ht="15" x14ac:dyDescent="0.25">
      <c r="A10" s="157" t="s">
        <v>275</v>
      </c>
      <c r="B10" s="171">
        <v>280</v>
      </c>
      <c r="C10" s="171">
        <v>301</v>
      </c>
      <c r="D10" s="171">
        <v>279</v>
      </c>
      <c r="E10" s="171">
        <v>280</v>
      </c>
      <c r="F10" s="171">
        <v>40</v>
      </c>
      <c r="G10" s="175">
        <v>35</v>
      </c>
      <c r="H10" s="171">
        <v>40</v>
      </c>
      <c r="I10" s="171">
        <v>40</v>
      </c>
      <c r="K10" s="77"/>
      <c r="L10" s="77"/>
      <c r="M10" s="77"/>
      <c r="N10" s="77"/>
      <c r="O10" s="77"/>
      <c r="P10" s="77"/>
      <c r="Q10" s="77"/>
      <c r="R10" s="77"/>
    </row>
    <row r="11" spans="1:18" ht="15" x14ac:dyDescent="0.25">
      <c r="A11" s="157" t="s">
        <v>165</v>
      </c>
      <c r="B11" s="171">
        <v>351</v>
      </c>
      <c r="C11" s="171">
        <v>375</v>
      </c>
      <c r="D11" s="171">
        <v>353</v>
      </c>
      <c r="E11" s="171">
        <v>346</v>
      </c>
      <c r="F11" s="171">
        <v>44</v>
      </c>
      <c r="G11" s="171">
        <v>46</v>
      </c>
      <c r="H11" s="171">
        <v>44</v>
      </c>
      <c r="I11" s="171">
        <v>43</v>
      </c>
      <c r="K11" s="77"/>
      <c r="L11" s="77"/>
      <c r="M11" s="77"/>
      <c r="N11" s="77"/>
      <c r="O11" s="77"/>
      <c r="P11" s="77"/>
      <c r="Q11" s="77"/>
      <c r="R11" s="77"/>
    </row>
    <row r="12" spans="1:18" ht="15" x14ac:dyDescent="0.25">
      <c r="A12" s="157" t="s">
        <v>164</v>
      </c>
      <c r="B12" s="171">
        <v>364</v>
      </c>
      <c r="C12" s="171">
        <v>487</v>
      </c>
      <c r="D12" s="171">
        <v>364</v>
      </c>
      <c r="E12" s="171">
        <v>350</v>
      </c>
      <c r="F12" s="171">
        <v>39</v>
      </c>
      <c r="G12" s="171">
        <v>42</v>
      </c>
      <c r="H12" s="171">
        <v>39</v>
      </c>
      <c r="I12" s="171">
        <v>38</v>
      </c>
      <c r="K12" s="77"/>
      <c r="L12" s="77"/>
      <c r="M12" s="77"/>
      <c r="N12" s="77"/>
      <c r="O12" s="77"/>
      <c r="P12" s="77"/>
      <c r="Q12" s="77"/>
      <c r="R12" s="77"/>
    </row>
    <row r="13" spans="1:18" ht="12.75" customHeight="1" x14ac:dyDescent="0.25">
      <c r="A13" s="157" t="s">
        <v>276</v>
      </c>
      <c r="B13" s="171">
        <v>350</v>
      </c>
      <c r="C13" s="171">
        <v>483</v>
      </c>
      <c r="D13" s="171">
        <v>347</v>
      </c>
      <c r="E13" s="171">
        <v>346</v>
      </c>
      <c r="F13" s="171">
        <v>35</v>
      </c>
      <c r="G13" s="171">
        <v>39</v>
      </c>
      <c r="H13" s="171">
        <v>35</v>
      </c>
      <c r="I13" s="171">
        <v>35</v>
      </c>
      <c r="K13" s="77"/>
      <c r="L13" s="77"/>
      <c r="M13" s="77"/>
      <c r="N13" s="77"/>
      <c r="O13" s="77"/>
      <c r="P13" s="77"/>
      <c r="Q13" s="77"/>
      <c r="R13" s="77"/>
    </row>
    <row r="14" spans="1:18" ht="12.75" customHeight="1" x14ac:dyDescent="0.25">
      <c r="A14" s="157" t="s">
        <v>277</v>
      </c>
      <c r="B14" s="171">
        <v>340</v>
      </c>
      <c r="C14" s="171">
        <v>451</v>
      </c>
      <c r="D14" s="171">
        <v>354</v>
      </c>
      <c r="E14" s="171">
        <v>324</v>
      </c>
      <c r="F14" s="171">
        <v>45</v>
      </c>
      <c r="G14" s="171">
        <v>46</v>
      </c>
      <c r="H14" s="171">
        <v>45</v>
      </c>
      <c r="I14" s="171">
        <v>46</v>
      </c>
      <c r="K14" s="77"/>
      <c r="L14" s="77"/>
      <c r="M14" s="77"/>
      <c r="N14" s="77"/>
      <c r="O14" s="77"/>
      <c r="P14" s="77"/>
      <c r="Q14" s="77"/>
      <c r="R14" s="77"/>
    </row>
    <row r="15" spans="1:18" ht="12.75" customHeight="1" x14ac:dyDescent="0.25">
      <c r="A15" s="157" t="s">
        <v>278</v>
      </c>
      <c r="B15" s="171">
        <v>321</v>
      </c>
      <c r="C15" s="171">
        <v>451</v>
      </c>
      <c r="D15" s="171">
        <v>296</v>
      </c>
      <c r="E15" s="171">
        <v>278</v>
      </c>
      <c r="F15" s="171">
        <v>39</v>
      </c>
      <c r="G15" s="171">
        <v>38</v>
      </c>
      <c r="H15" s="171">
        <v>39</v>
      </c>
      <c r="I15" s="171">
        <v>39</v>
      </c>
      <c r="K15" s="77"/>
      <c r="L15" s="77"/>
      <c r="M15" s="77"/>
      <c r="N15" s="77"/>
      <c r="O15" s="77"/>
      <c r="P15" s="77"/>
      <c r="Q15" s="77"/>
      <c r="R15" s="77"/>
    </row>
    <row r="16" spans="1:18" ht="12.75" customHeight="1" x14ac:dyDescent="0.25">
      <c r="A16" s="157" t="s">
        <v>279</v>
      </c>
      <c r="B16" s="171">
        <v>292</v>
      </c>
      <c r="C16" s="171">
        <v>300</v>
      </c>
      <c r="D16" s="171">
        <v>311</v>
      </c>
      <c r="E16" s="171">
        <v>289</v>
      </c>
      <c r="F16" s="171">
        <v>39</v>
      </c>
      <c r="G16" s="171">
        <v>36</v>
      </c>
      <c r="H16" s="171">
        <v>39</v>
      </c>
      <c r="I16" s="171">
        <v>40</v>
      </c>
      <c r="K16" s="77"/>
      <c r="L16" s="77"/>
      <c r="M16" s="77"/>
      <c r="N16" s="77"/>
      <c r="O16" s="77"/>
      <c r="P16" s="77"/>
      <c r="Q16" s="77"/>
      <c r="R16" s="77"/>
    </row>
    <row r="17" spans="1:18" ht="12.75" customHeight="1" x14ac:dyDescent="0.25">
      <c r="A17" s="157" t="s">
        <v>280</v>
      </c>
      <c r="B17" s="171">
        <v>283</v>
      </c>
      <c r="C17" s="171">
        <v>393</v>
      </c>
      <c r="D17" s="171">
        <v>282</v>
      </c>
      <c r="E17" s="171">
        <v>282</v>
      </c>
      <c r="F17" s="171">
        <v>38</v>
      </c>
      <c r="G17" s="171">
        <v>37</v>
      </c>
      <c r="H17" s="171">
        <v>38</v>
      </c>
      <c r="I17" s="171">
        <v>38</v>
      </c>
      <c r="K17" s="77"/>
      <c r="L17" s="77"/>
      <c r="M17" s="77"/>
      <c r="N17" s="77"/>
      <c r="O17" s="77"/>
      <c r="P17" s="77"/>
      <c r="Q17" s="77"/>
      <c r="R17" s="77"/>
    </row>
    <row r="18" spans="1:18" ht="12.75" customHeight="1" x14ac:dyDescent="0.25">
      <c r="A18" s="157" t="s">
        <v>159</v>
      </c>
      <c r="B18" s="171">
        <v>324</v>
      </c>
      <c r="C18" s="171">
        <v>404</v>
      </c>
      <c r="D18" s="171">
        <v>310</v>
      </c>
      <c r="E18" s="171">
        <v>309</v>
      </c>
      <c r="F18" s="171">
        <v>41</v>
      </c>
      <c r="G18" s="171">
        <v>38</v>
      </c>
      <c r="H18" s="171">
        <v>41</v>
      </c>
      <c r="I18" s="171">
        <v>41</v>
      </c>
      <c r="K18" s="77"/>
      <c r="L18" s="77"/>
      <c r="M18" s="77"/>
      <c r="N18" s="77"/>
      <c r="O18" s="77"/>
      <c r="P18" s="77"/>
      <c r="Q18" s="77"/>
      <c r="R18" s="77"/>
    </row>
    <row r="19" spans="1:18" ht="12.75" customHeight="1" x14ac:dyDescent="0.25">
      <c r="A19" s="157" t="s">
        <v>281</v>
      </c>
      <c r="B19" s="171">
        <v>327</v>
      </c>
      <c r="C19" s="171">
        <v>407</v>
      </c>
      <c r="D19" s="171">
        <v>302</v>
      </c>
      <c r="E19" s="171">
        <v>318</v>
      </c>
      <c r="F19" s="171">
        <v>44</v>
      </c>
      <c r="G19" s="171">
        <v>42</v>
      </c>
      <c r="H19" s="171">
        <v>41</v>
      </c>
      <c r="I19" s="171">
        <v>44</v>
      </c>
      <c r="K19" s="77"/>
      <c r="L19" s="77"/>
      <c r="M19" s="77"/>
      <c r="N19" s="77"/>
      <c r="O19" s="77"/>
      <c r="P19" s="77"/>
      <c r="Q19" s="77"/>
      <c r="R19" s="77"/>
    </row>
    <row r="20" spans="1:18" ht="12.75" customHeight="1" x14ac:dyDescent="0.25">
      <c r="A20" s="157" t="s">
        <v>157</v>
      </c>
      <c r="B20" s="171">
        <v>367</v>
      </c>
      <c r="C20" s="171">
        <v>464</v>
      </c>
      <c r="D20" s="171">
        <v>351</v>
      </c>
      <c r="E20" s="171">
        <v>352</v>
      </c>
      <c r="F20" s="171">
        <v>42</v>
      </c>
      <c r="G20" s="171">
        <v>57</v>
      </c>
      <c r="H20" s="171">
        <v>42</v>
      </c>
      <c r="I20" s="171">
        <v>41</v>
      </c>
      <c r="K20" s="77"/>
      <c r="L20" s="77"/>
      <c r="M20" s="77"/>
      <c r="N20" s="77"/>
      <c r="O20" s="77"/>
      <c r="P20" s="77"/>
      <c r="Q20" s="77"/>
      <c r="R20" s="77"/>
    </row>
    <row r="21" spans="1:18" ht="12.75" customHeight="1" x14ac:dyDescent="0.25">
      <c r="A21" s="157" t="s">
        <v>282</v>
      </c>
      <c r="B21" s="171">
        <v>300</v>
      </c>
      <c r="C21" s="171">
        <v>338</v>
      </c>
      <c r="D21" s="171">
        <v>308</v>
      </c>
      <c r="E21" s="171">
        <v>292</v>
      </c>
      <c r="F21" s="171">
        <v>42</v>
      </c>
      <c r="G21" s="171">
        <v>45</v>
      </c>
      <c r="H21" s="171">
        <v>43</v>
      </c>
      <c r="I21" s="171">
        <v>42</v>
      </c>
      <c r="K21" s="77"/>
      <c r="L21" s="77"/>
      <c r="M21" s="77"/>
      <c r="N21" s="77"/>
      <c r="O21" s="77"/>
      <c r="P21" s="77"/>
      <c r="Q21" s="77"/>
      <c r="R21" s="77"/>
    </row>
    <row r="22" spans="1:18" ht="12.75" customHeight="1" x14ac:dyDescent="0.25">
      <c r="A22" s="157" t="s">
        <v>283</v>
      </c>
      <c r="B22" s="171">
        <v>328</v>
      </c>
      <c r="C22" s="171">
        <v>388</v>
      </c>
      <c r="D22" s="171">
        <v>327</v>
      </c>
      <c r="E22" s="171">
        <v>327</v>
      </c>
      <c r="F22" s="171">
        <v>39</v>
      </c>
      <c r="G22" s="171">
        <v>36</v>
      </c>
      <c r="H22" s="171">
        <v>39</v>
      </c>
      <c r="I22" s="171">
        <v>39</v>
      </c>
      <c r="K22" s="77"/>
      <c r="L22" s="77"/>
      <c r="M22" s="77"/>
      <c r="N22" s="77"/>
      <c r="O22" s="77"/>
      <c r="P22" s="77"/>
      <c r="Q22" s="77"/>
      <c r="R22" s="77"/>
    </row>
    <row r="23" spans="1:18" ht="15" x14ac:dyDescent="0.25">
      <c r="A23" s="157" t="s">
        <v>155</v>
      </c>
      <c r="B23" s="171">
        <v>336</v>
      </c>
      <c r="C23" s="171">
        <v>321</v>
      </c>
      <c r="D23" s="172" t="s">
        <v>114</v>
      </c>
      <c r="E23" s="171">
        <v>336</v>
      </c>
      <c r="F23" s="171">
        <v>39</v>
      </c>
      <c r="G23" s="172" t="s">
        <v>114</v>
      </c>
      <c r="H23" s="172" t="s">
        <v>114</v>
      </c>
      <c r="I23" s="171">
        <v>39</v>
      </c>
      <c r="K23" s="77"/>
      <c r="L23" s="77"/>
      <c r="M23" s="77"/>
      <c r="N23" s="77"/>
      <c r="O23" s="77"/>
      <c r="P23" s="77"/>
      <c r="Q23" s="77"/>
      <c r="R23" s="77"/>
    </row>
    <row r="24" spans="1:18" ht="15" x14ac:dyDescent="0.25">
      <c r="A24" s="157" t="s">
        <v>154</v>
      </c>
      <c r="B24" s="171">
        <v>330</v>
      </c>
      <c r="C24" s="172" t="s">
        <v>114</v>
      </c>
      <c r="D24" s="172" t="s">
        <v>114</v>
      </c>
      <c r="E24" s="171">
        <v>330</v>
      </c>
      <c r="F24" s="171">
        <v>40</v>
      </c>
      <c r="G24" s="172" t="s">
        <v>114</v>
      </c>
      <c r="H24" s="172" t="s">
        <v>114</v>
      </c>
      <c r="I24" s="171">
        <v>40</v>
      </c>
      <c r="K24" s="77"/>
      <c r="L24" s="77"/>
      <c r="M24" s="77"/>
      <c r="N24" s="77"/>
      <c r="O24" s="77"/>
      <c r="P24" s="77"/>
      <c r="Q24" s="77"/>
      <c r="R24" s="77"/>
    </row>
    <row r="25" spans="1:18" ht="15" x14ac:dyDescent="0.25">
      <c r="A25" s="158" t="s">
        <v>153</v>
      </c>
      <c r="B25" s="173">
        <v>356</v>
      </c>
      <c r="C25" s="173">
        <v>397</v>
      </c>
      <c r="D25" s="173">
        <v>401</v>
      </c>
      <c r="E25" s="173">
        <v>338</v>
      </c>
      <c r="F25" s="173">
        <v>33</v>
      </c>
      <c r="G25" s="173">
        <v>39</v>
      </c>
      <c r="H25" s="173">
        <v>34</v>
      </c>
      <c r="I25" s="173">
        <v>32</v>
      </c>
      <c r="K25" s="77"/>
      <c r="L25" s="77"/>
      <c r="M25" s="77"/>
      <c r="N25" s="77"/>
      <c r="O25" s="77"/>
      <c r="P25" s="77"/>
      <c r="Q25" s="77"/>
      <c r="R25" s="77"/>
    </row>
    <row r="26" spans="1:18" x14ac:dyDescent="0.2">
      <c r="A26" s="61"/>
      <c r="B26" s="61"/>
      <c r="C26" s="61"/>
      <c r="D26" s="61"/>
      <c r="E26" s="61"/>
      <c r="F26" s="61"/>
      <c r="G26" s="61"/>
      <c r="H26" s="61"/>
      <c r="I26" s="61"/>
    </row>
    <row r="27" spans="1:18" x14ac:dyDescent="0.2">
      <c r="A27" s="75"/>
      <c r="B27" s="76"/>
      <c r="C27" s="76"/>
      <c r="D27" s="76"/>
      <c r="E27" s="76"/>
      <c r="F27" s="76"/>
      <c r="G27" s="76"/>
      <c r="H27" s="76"/>
      <c r="I27" s="147" t="s">
        <v>190</v>
      </c>
    </row>
    <row r="28" spans="1:18" x14ac:dyDescent="0.2">
      <c r="A28" s="309"/>
      <c r="B28" s="305" t="s">
        <v>108</v>
      </c>
      <c r="C28" s="306"/>
      <c r="D28" s="306"/>
      <c r="E28" s="311"/>
      <c r="F28" s="305" t="s">
        <v>110</v>
      </c>
      <c r="G28" s="306"/>
      <c r="H28" s="306"/>
      <c r="I28" s="306"/>
    </row>
    <row r="29" spans="1:18" ht="45" x14ac:dyDescent="0.2">
      <c r="A29" s="310"/>
      <c r="B29" s="38" t="s">
        <v>138</v>
      </c>
      <c r="C29" s="38" t="s">
        <v>136</v>
      </c>
      <c r="D29" s="37" t="s">
        <v>135</v>
      </c>
      <c r="E29" s="37" t="s">
        <v>189</v>
      </c>
      <c r="F29" s="38" t="s">
        <v>138</v>
      </c>
      <c r="G29" s="38" t="s">
        <v>136</v>
      </c>
      <c r="H29" s="37" t="s">
        <v>135</v>
      </c>
      <c r="I29" s="37" t="s">
        <v>189</v>
      </c>
    </row>
    <row r="30" spans="1:18" x14ac:dyDescent="0.2">
      <c r="A30" s="155" t="s">
        <v>170</v>
      </c>
      <c r="B30" s="170">
        <v>37</v>
      </c>
      <c r="C30" s="170">
        <v>43</v>
      </c>
      <c r="D30" s="170">
        <v>37</v>
      </c>
      <c r="E30" s="170">
        <v>37</v>
      </c>
      <c r="F30" s="170">
        <v>105</v>
      </c>
      <c r="G30" s="170">
        <v>106</v>
      </c>
      <c r="H30" s="170">
        <v>115</v>
      </c>
      <c r="I30" s="170">
        <v>103</v>
      </c>
    </row>
    <row r="31" spans="1:18" x14ac:dyDescent="0.2">
      <c r="A31" s="156" t="s">
        <v>272</v>
      </c>
      <c r="B31" s="171">
        <v>37</v>
      </c>
      <c r="C31" s="171">
        <v>40</v>
      </c>
      <c r="D31" s="171">
        <v>38</v>
      </c>
      <c r="E31" s="171">
        <v>37</v>
      </c>
      <c r="F31" s="171">
        <v>106</v>
      </c>
      <c r="G31" s="172" t="s">
        <v>114</v>
      </c>
      <c r="H31" s="171">
        <v>106</v>
      </c>
      <c r="I31" s="171">
        <v>106</v>
      </c>
    </row>
    <row r="32" spans="1:18" x14ac:dyDescent="0.2">
      <c r="A32" s="157" t="s">
        <v>169</v>
      </c>
      <c r="B32" s="171">
        <v>37</v>
      </c>
      <c r="C32" s="171">
        <v>36</v>
      </c>
      <c r="D32" s="171">
        <v>34</v>
      </c>
      <c r="E32" s="171">
        <v>38</v>
      </c>
      <c r="F32" s="171">
        <v>100</v>
      </c>
      <c r="G32" s="171">
        <v>99</v>
      </c>
      <c r="H32" s="171">
        <v>102</v>
      </c>
      <c r="I32" s="171">
        <v>100</v>
      </c>
    </row>
    <row r="33" spans="1:9" x14ac:dyDescent="0.2">
      <c r="A33" s="157" t="s">
        <v>273</v>
      </c>
      <c r="B33" s="171">
        <v>39</v>
      </c>
      <c r="C33" s="171">
        <v>44</v>
      </c>
      <c r="D33" s="171">
        <v>38</v>
      </c>
      <c r="E33" s="171">
        <v>39</v>
      </c>
      <c r="F33" s="171">
        <v>111</v>
      </c>
      <c r="G33" s="171">
        <v>110</v>
      </c>
      <c r="H33" s="171">
        <v>101</v>
      </c>
      <c r="I33" s="171">
        <v>111</v>
      </c>
    </row>
    <row r="34" spans="1:9" x14ac:dyDescent="0.2">
      <c r="A34" s="157" t="s">
        <v>274</v>
      </c>
      <c r="B34" s="171">
        <v>36</v>
      </c>
      <c r="C34" s="171">
        <v>26</v>
      </c>
      <c r="D34" s="171">
        <v>32</v>
      </c>
      <c r="E34" s="171">
        <v>36</v>
      </c>
      <c r="F34" s="171">
        <v>93</v>
      </c>
      <c r="G34" s="171">
        <v>62</v>
      </c>
      <c r="H34" s="171">
        <v>116</v>
      </c>
      <c r="I34" s="171">
        <v>83</v>
      </c>
    </row>
    <row r="35" spans="1:9" x14ac:dyDescent="0.2">
      <c r="A35" s="157" t="s">
        <v>275</v>
      </c>
      <c r="B35" s="171">
        <v>36</v>
      </c>
      <c r="C35" s="172" t="s">
        <v>114</v>
      </c>
      <c r="D35" s="171">
        <v>37</v>
      </c>
      <c r="E35" s="171">
        <v>36</v>
      </c>
      <c r="F35" s="171">
        <v>70</v>
      </c>
      <c r="G35" s="171">
        <v>70</v>
      </c>
      <c r="H35" s="171">
        <v>70</v>
      </c>
      <c r="I35" s="172" t="s">
        <v>114</v>
      </c>
    </row>
    <row r="36" spans="1:9" x14ac:dyDescent="0.2">
      <c r="A36" s="157" t="s">
        <v>165</v>
      </c>
      <c r="B36" s="171">
        <v>37</v>
      </c>
      <c r="C36" s="171">
        <v>37</v>
      </c>
      <c r="D36" s="171">
        <v>37</v>
      </c>
      <c r="E36" s="171">
        <v>37</v>
      </c>
      <c r="F36" s="171">
        <v>113</v>
      </c>
      <c r="G36" s="171">
        <v>113</v>
      </c>
      <c r="H36" s="171">
        <v>116</v>
      </c>
      <c r="I36" s="171">
        <v>111</v>
      </c>
    </row>
    <row r="37" spans="1:9" x14ac:dyDescent="0.2">
      <c r="A37" s="157" t="s">
        <v>164</v>
      </c>
      <c r="B37" s="171">
        <v>35</v>
      </c>
      <c r="C37" s="172" t="s">
        <v>114</v>
      </c>
      <c r="D37" s="171">
        <v>33</v>
      </c>
      <c r="E37" s="171">
        <v>35</v>
      </c>
      <c r="F37" s="171">
        <v>101</v>
      </c>
      <c r="G37" s="171">
        <v>96</v>
      </c>
      <c r="H37" s="171">
        <v>100</v>
      </c>
      <c r="I37" s="171">
        <v>102</v>
      </c>
    </row>
    <row r="38" spans="1:9" x14ac:dyDescent="0.2">
      <c r="A38" s="157" t="s">
        <v>276</v>
      </c>
      <c r="B38" s="171">
        <v>34</v>
      </c>
      <c r="C38" s="171">
        <v>24</v>
      </c>
      <c r="D38" s="171">
        <v>32</v>
      </c>
      <c r="E38" s="171">
        <v>34</v>
      </c>
      <c r="F38" s="171">
        <v>86</v>
      </c>
      <c r="G38" s="171">
        <v>79</v>
      </c>
      <c r="H38" s="171">
        <v>102</v>
      </c>
      <c r="I38" s="171">
        <v>86</v>
      </c>
    </row>
    <row r="39" spans="1:9" x14ac:dyDescent="0.2">
      <c r="A39" s="157" t="s">
        <v>277</v>
      </c>
      <c r="B39" s="171">
        <v>42</v>
      </c>
      <c r="C39" s="171">
        <v>43</v>
      </c>
      <c r="D39" s="171">
        <v>41</v>
      </c>
      <c r="E39" s="171">
        <v>42</v>
      </c>
      <c r="F39" s="171">
        <v>96</v>
      </c>
      <c r="G39" s="171">
        <v>88</v>
      </c>
      <c r="H39" s="171">
        <v>127</v>
      </c>
      <c r="I39" s="171">
        <v>107</v>
      </c>
    </row>
    <row r="40" spans="1:9" x14ac:dyDescent="0.2">
      <c r="A40" s="157" t="s">
        <v>278</v>
      </c>
      <c r="B40" s="171">
        <v>35</v>
      </c>
      <c r="C40" s="171">
        <v>31</v>
      </c>
      <c r="D40" s="171">
        <v>36</v>
      </c>
      <c r="E40" s="171">
        <v>35</v>
      </c>
      <c r="F40" s="171">
        <v>100</v>
      </c>
      <c r="G40" s="171">
        <v>123</v>
      </c>
      <c r="H40" s="171">
        <v>102</v>
      </c>
      <c r="I40" s="171">
        <v>99</v>
      </c>
    </row>
    <row r="41" spans="1:9" x14ac:dyDescent="0.2">
      <c r="A41" s="157" t="s">
        <v>279</v>
      </c>
      <c r="B41" s="171">
        <v>35</v>
      </c>
      <c r="C41" s="172" t="s">
        <v>114</v>
      </c>
      <c r="D41" s="171">
        <v>38</v>
      </c>
      <c r="E41" s="171">
        <v>35</v>
      </c>
      <c r="F41" s="171">
        <v>101</v>
      </c>
      <c r="G41" s="172" t="s">
        <v>114</v>
      </c>
      <c r="H41" s="171">
        <v>92</v>
      </c>
      <c r="I41" s="171">
        <v>102</v>
      </c>
    </row>
    <row r="42" spans="1:9" x14ac:dyDescent="0.2">
      <c r="A42" s="157" t="s">
        <v>280</v>
      </c>
      <c r="B42" s="171">
        <v>38</v>
      </c>
      <c r="C42" s="171">
        <v>38</v>
      </c>
      <c r="D42" s="171">
        <v>38</v>
      </c>
      <c r="E42" s="171">
        <v>38</v>
      </c>
      <c r="F42" s="172" t="s">
        <v>114</v>
      </c>
      <c r="G42" s="172" t="s">
        <v>114</v>
      </c>
      <c r="H42" s="172" t="s">
        <v>114</v>
      </c>
      <c r="I42" s="172" t="s">
        <v>114</v>
      </c>
    </row>
    <row r="43" spans="1:9" x14ac:dyDescent="0.2">
      <c r="A43" s="157" t="s">
        <v>159</v>
      </c>
      <c r="B43" s="171">
        <v>36</v>
      </c>
      <c r="C43" s="171">
        <v>47</v>
      </c>
      <c r="D43" s="171">
        <v>35</v>
      </c>
      <c r="E43" s="171">
        <v>36</v>
      </c>
      <c r="F43" s="171">
        <v>112</v>
      </c>
      <c r="G43" s="171">
        <v>116</v>
      </c>
      <c r="H43" s="171">
        <v>100</v>
      </c>
      <c r="I43" s="171">
        <v>99</v>
      </c>
    </row>
    <row r="44" spans="1:9" x14ac:dyDescent="0.2">
      <c r="A44" s="157" t="s">
        <v>281</v>
      </c>
      <c r="B44" s="171">
        <v>40</v>
      </c>
      <c r="C44" s="171">
        <v>45</v>
      </c>
      <c r="D44" s="171">
        <v>38</v>
      </c>
      <c r="E44" s="171">
        <v>40</v>
      </c>
      <c r="F44" s="171">
        <v>109</v>
      </c>
      <c r="G44" s="171">
        <v>115</v>
      </c>
      <c r="H44" s="171">
        <v>108</v>
      </c>
      <c r="I44" s="171">
        <v>107</v>
      </c>
    </row>
    <row r="45" spans="1:9" x14ac:dyDescent="0.2">
      <c r="A45" s="157" t="s">
        <v>157</v>
      </c>
      <c r="B45" s="171">
        <v>36</v>
      </c>
      <c r="C45" s="171">
        <v>38</v>
      </c>
      <c r="D45" s="171">
        <v>35</v>
      </c>
      <c r="E45" s="171">
        <v>36</v>
      </c>
      <c r="F45" s="171">
        <v>102</v>
      </c>
      <c r="G45" s="172" t="s">
        <v>114</v>
      </c>
      <c r="H45" s="171">
        <v>112</v>
      </c>
      <c r="I45" s="171">
        <v>100</v>
      </c>
    </row>
    <row r="46" spans="1:9" x14ac:dyDescent="0.2">
      <c r="A46" s="157" t="s">
        <v>282</v>
      </c>
      <c r="B46" s="171">
        <v>39</v>
      </c>
      <c r="C46" s="172" t="s">
        <v>114</v>
      </c>
      <c r="D46" s="171">
        <v>40</v>
      </c>
      <c r="E46" s="171">
        <v>38</v>
      </c>
      <c r="F46" s="171">
        <v>100</v>
      </c>
      <c r="G46" s="172" t="s">
        <v>114</v>
      </c>
      <c r="H46" s="171">
        <v>120</v>
      </c>
      <c r="I46" s="171">
        <v>100</v>
      </c>
    </row>
    <row r="47" spans="1:9" x14ac:dyDescent="0.2">
      <c r="A47" s="157" t="s">
        <v>283</v>
      </c>
      <c r="B47" s="171">
        <v>38</v>
      </c>
      <c r="C47" s="171">
        <v>40</v>
      </c>
      <c r="D47" s="171">
        <v>37</v>
      </c>
      <c r="E47" s="171">
        <v>38</v>
      </c>
      <c r="F47" s="171">
        <v>111</v>
      </c>
      <c r="G47" s="171">
        <v>101</v>
      </c>
      <c r="H47" s="171">
        <v>125</v>
      </c>
      <c r="I47" s="171">
        <v>110</v>
      </c>
    </row>
    <row r="48" spans="1:9" x14ac:dyDescent="0.2">
      <c r="A48" s="157" t="s">
        <v>155</v>
      </c>
      <c r="B48" s="171">
        <v>38</v>
      </c>
      <c r="C48" s="172" t="s">
        <v>114</v>
      </c>
      <c r="D48" s="172" t="s">
        <v>114</v>
      </c>
      <c r="E48" s="171">
        <v>38</v>
      </c>
      <c r="F48" s="172" t="s">
        <v>114</v>
      </c>
      <c r="G48" s="172" t="s">
        <v>114</v>
      </c>
      <c r="H48" s="172" t="s">
        <v>114</v>
      </c>
      <c r="I48" s="172" t="s">
        <v>114</v>
      </c>
    </row>
    <row r="49" spans="1:9" x14ac:dyDescent="0.2">
      <c r="A49" s="157" t="s">
        <v>154</v>
      </c>
      <c r="B49" s="171">
        <v>40</v>
      </c>
      <c r="C49" s="172" t="s">
        <v>114</v>
      </c>
      <c r="D49" s="172" t="s">
        <v>114</v>
      </c>
      <c r="E49" s="171">
        <v>40</v>
      </c>
      <c r="F49" s="171">
        <v>84</v>
      </c>
      <c r="G49" s="171">
        <v>84</v>
      </c>
      <c r="H49" s="172" t="s">
        <v>114</v>
      </c>
      <c r="I49" s="172" t="s">
        <v>114</v>
      </c>
    </row>
    <row r="50" spans="1:9" x14ac:dyDescent="0.2">
      <c r="A50" s="158" t="s">
        <v>153</v>
      </c>
      <c r="B50" s="173">
        <v>30</v>
      </c>
      <c r="C50" s="176" t="s">
        <v>114</v>
      </c>
      <c r="D50" s="176" t="s">
        <v>114</v>
      </c>
      <c r="E50" s="173">
        <v>30</v>
      </c>
      <c r="F50" s="173">
        <v>114</v>
      </c>
      <c r="G50" s="176" t="s">
        <v>114</v>
      </c>
      <c r="H50" s="173">
        <v>137</v>
      </c>
      <c r="I50" s="173">
        <v>93</v>
      </c>
    </row>
    <row r="52" spans="1:9" x14ac:dyDescent="0.2">
      <c r="A52" s="75"/>
      <c r="B52" s="76"/>
      <c r="C52" s="76"/>
      <c r="D52" s="76"/>
      <c r="E52" s="76"/>
      <c r="F52" s="76"/>
      <c r="G52" s="76"/>
      <c r="H52" s="76"/>
      <c r="I52" s="147" t="s">
        <v>190</v>
      </c>
    </row>
    <row r="53" spans="1:9" x14ac:dyDescent="0.2">
      <c r="A53" s="309"/>
      <c r="B53" s="305" t="s">
        <v>128</v>
      </c>
      <c r="C53" s="306"/>
      <c r="D53" s="306"/>
      <c r="E53" s="311"/>
      <c r="F53" s="305" t="s">
        <v>126</v>
      </c>
      <c r="G53" s="306"/>
      <c r="H53" s="306"/>
      <c r="I53" s="306"/>
    </row>
    <row r="54" spans="1:9" ht="45" x14ac:dyDescent="0.2">
      <c r="A54" s="310"/>
      <c r="B54" s="38" t="s">
        <v>138</v>
      </c>
      <c r="C54" s="38" t="s">
        <v>136</v>
      </c>
      <c r="D54" s="37" t="s">
        <v>135</v>
      </c>
      <c r="E54" s="37" t="s">
        <v>189</v>
      </c>
      <c r="F54" s="38" t="s">
        <v>138</v>
      </c>
      <c r="G54" s="38" t="s">
        <v>136</v>
      </c>
      <c r="H54" s="37" t="s">
        <v>135</v>
      </c>
      <c r="I54" s="37" t="s">
        <v>189</v>
      </c>
    </row>
    <row r="55" spans="1:9" x14ac:dyDescent="0.2">
      <c r="A55" s="155" t="s">
        <v>170</v>
      </c>
      <c r="B55" s="177">
        <v>347</v>
      </c>
      <c r="C55" s="177">
        <v>383</v>
      </c>
      <c r="D55" s="177">
        <v>345</v>
      </c>
      <c r="E55" s="177">
        <v>344</v>
      </c>
      <c r="F55" s="177">
        <v>448</v>
      </c>
      <c r="G55" s="177">
        <v>473</v>
      </c>
      <c r="H55" s="177">
        <v>447</v>
      </c>
      <c r="I55" s="177">
        <v>447</v>
      </c>
    </row>
    <row r="56" spans="1:9" x14ac:dyDescent="0.2">
      <c r="A56" s="156" t="s">
        <v>272</v>
      </c>
      <c r="B56" s="177">
        <v>339</v>
      </c>
      <c r="C56" s="177">
        <v>304</v>
      </c>
      <c r="D56" s="177">
        <v>343</v>
      </c>
      <c r="E56" s="177">
        <v>332</v>
      </c>
      <c r="F56" s="177">
        <v>628</v>
      </c>
      <c r="G56" s="177">
        <v>450</v>
      </c>
      <c r="H56" s="177">
        <v>687</v>
      </c>
      <c r="I56" s="177">
        <v>550</v>
      </c>
    </row>
    <row r="57" spans="1:9" x14ac:dyDescent="0.2">
      <c r="A57" s="157" t="s">
        <v>169</v>
      </c>
      <c r="B57" s="177">
        <v>327</v>
      </c>
      <c r="C57" s="177">
        <v>381</v>
      </c>
      <c r="D57" s="177">
        <v>323</v>
      </c>
      <c r="E57" s="177">
        <v>323</v>
      </c>
      <c r="F57" s="178" t="s">
        <v>114</v>
      </c>
      <c r="G57" s="178" t="s">
        <v>114</v>
      </c>
      <c r="H57" s="178" t="s">
        <v>114</v>
      </c>
      <c r="I57" s="178" t="s">
        <v>114</v>
      </c>
    </row>
    <row r="58" spans="1:9" x14ac:dyDescent="0.2">
      <c r="A58" s="157" t="s">
        <v>273</v>
      </c>
      <c r="B58" s="177">
        <v>358</v>
      </c>
      <c r="C58" s="177">
        <v>392</v>
      </c>
      <c r="D58" s="177">
        <v>346</v>
      </c>
      <c r="E58" s="177">
        <v>353</v>
      </c>
      <c r="F58" s="177">
        <v>455</v>
      </c>
      <c r="G58" s="177">
        <v>450</v>
      </c>
      <c r="H58" s="177">
        <v>463</v>
      </c>
      <c r="I58" s="177">
        <v>453</v>
      </c>
    </row>
    <row r="59" spans="1:9" x14ac:dyDescent="0.2">
      <c r="A59" s="157" t="s">
        <v>274</v>
      </c>
      <c r="B59" s="177">
        <v>351</v>
      </c>
      <c r="C59" s="177">
        <v>344</v>
      </c>
      <c r="D59" s="177">
        <v>355</v>
      </c>
      <c r="E59" s="177">
        <v>349</v>
      </c>
      <c r="F59" s="177">
        <v>383</v>
      </c>
      <c r="G59" s="177">
        <v>378</v>
      </c>
      <c r="H59" s="177">
        <v>418</v>
      </c>
      <c r="I59" s="177">
        <v>390</v>
      </c>
    </row>
    <row r="60" spans="1:9" x14ac:dyDescent="0.2">
      <c r="A60" s="157" t="s">
        <v>275</v>
      </c>
      <c r="B60" s="177">
        <v>303</v>
      </c>
      <c r="C60" s="177">
        <v>242</v>
      </c>
      <c r="D60" s="177">
        <v>302</v>
      </c>
      <c r="E60" s="177">
        <v>304</v>
      </c>
      <c r="F60" s="177">
        <v>432</v>
      </c>
      <c r="G60" s="177">
        <v>393</v>
      </c>
      <c r="H60" s="177">
        <v>431</v>
      </c>
      <c r="I60" s="177">
        <v>432</v>
      </c>
    </row>
    <row r="61" spans="1:9" x14ac:dyDescent="0.2">
      <c r="A61" s="157" t="s">
        <v>165</v>
      </c>
      <c r="B61" s="177">
        <v>367</v>
      </c>
      <c r="C61" s="177">
        <v>308</v>
      </c>
      <c r="D61" s="177">
        <v>374</v>
      </c>
      <c r="E61" s="177">
        <v>373</v>
      </c>
      <c r="F61" s="177">
        <v>459</v>
      </c>
      <c r="G61" s="177">
        <v>450</v>
      </c>
      <c r="H61" s="177">
        <v>461</v>
      </c>
      <c r="I61" s="177">
        <v>443</v>
      </c>
    </row>
    <row r="62" spans="1:9" x14ac:dyDescent="0.2">
      <c r="A62" s="157" t="s">
        <v>164</v>
      </c>
      <c r="B62" s="177">
        <v>357</v>
      </c>
      <c r="C62" s="177">
        <v>286</v>
      </c>
      <c r="D62" s="177">
        <v>361</v>
      </c>
      <c r="E62" s="177">
        <v>355</v>
      </c>
      <c r="F62" s="177">
        <v>386</v>
      </c>
      <c r="G62" s="177">
        <v>382</v>
      </c>
      <c r="H62" s="177">
        <v>390</v>
      </c>
      <c r="I62" s="177">
        <v>382</v>
      </c>
    </row>
    <row r="63" spans="1:9" x14ac:dyDescent="0.2">
      <c r="A63" s="157" t="s">
        <v>276</v>
      </c>
      <c r="B63" s="177">
        <v>346</v>
      </c>
      <c r="C63" s="177">
        <v>499</v>
      </c>
      <c r="D63" s="177">
        <v>344</v>
      </c>
      <c r="E63" s="177">
        <v>346</v>
      </c>
      <c r="F63" s="177">
        <v>407</v>
      </c>
      <c r="G63" s="177">
        <v>300</v>
      </c>
      <c r="H63" s="177">
        <v>420</v>
      </c>
      <c r="I63" s="177">
        <v>400</v>
      </c>
    </row>
    <row r="64" spans="1:9" x14ac:dyDescent="0.2">
      <c r="A64" s="157" t="s">
        <v>277</v>
      </c>
      <c r="B64" s="177">
        <v>347</v>
      </c>
      <c r="C64" s="177">
        <v>344</v>
      </c>
      <c r="D64" s="177">
        <v>355</v>
      </c>
      <c r="E64" s="177">
        <v>342</v>
      </c>
      <c r="F64" s="177">
        <v>416</v>
      </c>
      <c r="G64" s="178" t="s">
        <v>114</v>
      </c>
      <c r="H64" s="177">
        <v>445</v>
      </c>
      <c r="I64" s="177">
        <v>399</v>
      </c>
    </row>
    <row r="65" spans="1:9" x14ac:dyDescent="0.2">
      <c r="A65" s="157" t="s">
        <v>278</v>
      </c>
      <c r="B65" s="177">
        <v>314</v>
      </c>
      <c r="C65" s="177">
        <v>409</v>
      </c>
      <c r="D65" s="177">
        <v>337</v>
      </c>
      <c r="E65" s="177">
        <v>306</v>
      </c>
      <c r="F65" s="177">
        <v>577</v>
      </c>
      <c r="G65" s="178" t="s">
        <v>114</v>
      </c>
      <c r="H65" s="177">
        <v>577</v>
      </c>
      <c r="I65" s="178" t="s">
        <v>114</v>
      </c>
    </row>
    <row r="66" spans="1:9" x14ac:dyDescent="0.2">
      <c r="A66" s="157" t="s">
        <v>279</v>
      </c>
      <c r="B66" s="177">
        <v>333</v>
      </c>
      <c r="C66" s="177">
        <v>360</v>
      </c>
      <c r="D66" s="177">
        <v>353</v>
      </c>
      <c r="E66" s="177">
        <v>327</v>
      </c>
      <c r="F66" s="177">
        <v>512</v>
      </c>
      <c r="G66" s="177">
        <v>571</v>
      </c>
      <c r="H66" s="177">
        <v>509</v>
      </c>
      <c r="I66" s="177">
        <v>509</v>
      </c>
    </row>
    <row r="67" spans="1:9" x14ac:dyDescent="0.2">
      <c r="A67" s="157" t="s">
        <v>280</v>
      </c>
      <c r="B67" s="177">
        <v>300</v>
      </c>
      <c r="C67" s="177">
        <v>307</v>
      </c>
      <c r="D67" s="177">
        <v>300</v>
      </c>
      <c r="E67" s="177">
        <v>300</v>
      </c>
      <c r="F67" s="177">
        <v>460</v>
      </c>
      <c r="G67" s="177">
        <v>474</v>
      </c>
      <c r="H67" s="177">
        <v>460</v>
      </c>
      <c r="I67" s="177">
        <v>460</v>
      </c>
    </row>
    <row r="68" spans="1:9" x14ac:dyDescent="0.2">
      <c r="A68" s="157" t="s">
        <v>159</v>
      </c>
      <c r="B68" s="177">
        <v>356</v>
      </c>
      <c r="C68" s="177">
        <v>433</v>
      </c>
      <c r="D68" s="177">
        <v>335</v>
      </c>
      <c r="E68" s="177">
        <v>331</v>
      </c>
      <c r="F68" s="178" t="s">
        <v>114</v>
      </c>
      <c r="G68" s="178" t="s">
        <v>114</v>
      </c>
      <c r="H68" s="178" t="s">
        <v>114</v>
      </c>
      <c r="I68" s="178" t="s">
        <v>114</v>
      </c>
    </row>
    <row r="69" spans="1:9" x14ac:dyDescent="0.2">
      <c r="A69" s="157" t="s">
        <v>281</v>
      </c>
      <c r="B69" s="177">
        <v>396</v>
      </c>
      <c r="C69" s="177">
        <v>425</v>
      </c>
      <c r="D69" s="177">
        <v>363</v>
      </c>
      <c r="E69" s="177">
        <v>402</v>
      </c>
      <c r="F69" s="178" t="s">
        <v>114</v>
      </c>
      <c r="G69" s="178" t="s">
        <v>114</v>
      </c>
      <c r="H69" s="178" t="s">
        <v>114</v>
      </c>
      <c r="I69" s="178" t="s">
        <v>114</v>
      </c>
    </row>
    <row r="70" spans="1:9" x14ac:dyDescent="0.2">
      <c r="A70" s="157" t="s">
        <v>157</v>
      </c>
      <c r="B70" s="177">
        <v>365</v>
      </c>
      <c r="C70" s="177">
        <v>357</v>
      </c>
      <c r="D70" s="177">
        <v>369</v>
      </c>
      <c r="E70" s="177">
        <v>366</v>
      </c>
      <c r="F70" s="177">
        <v>423</v>
      </c>
      <c r="G70" s="177">
        <v>534</v>
      </c>
      <c r="H70" s="177">
        <v>393</v>
      </c>
      <c r="I70" s="177">
        <v>419</v>
      </c>
    </row>
    <row r="71" spans="1:9" x14ac:dyDescent="0.2">
      <c r="A71" s="157" t="s">
        <v>282</v>
      </c>
      <c r="B71" s="177">
        <v>317</v>
      </c>
      <c r="C71" s="177">
        <v>348</v>
      </c>
      <c r="D71" s="177">
        <v>328</v>
      </c>
      <c r="E71" s="177">
        <v>305</v>
      </c>
      <c r="F71" s="177">
        <v>457</v>
      </c>
      <c r="G71" s="178" t="s">
        <v>114</v>
      </c>
      <c r="H71" s="177">
        <v>457</v>
      </c>
      <c r="I71" s="178" t="s">
        <v>114</v>
      </c>
    </row>
    <row r="72" spans="1:9" x14ac:dyDescent="0.2">
      <c r="A72" s="157" t="s">
        <v>283</v>
      </c>
      <c r="B72" s="177">
        <v>341</v>
      </c>
      <c r="C72" s="177">
        <v>345</v>
      </c>
      <c r="D72" s="177">
        <v>342</v>
      </c>
      <c r="E72" s="177">
        <v>341</v>
      </c>
      <c r="F72" s="177">
        <v>320</v>
      </c>
      <c r="G72" s="177">
        <v>300</v>
      </c>
      <c r="H72" s="178" t="s">
        <v>114</v>
      </c>
      <c r="I72" s="177">
        <v>500</v>
      </c>
    </row>
    <row r="73" spans="1:9" x14ac:dyDescent="0.2">
      <c r="A73" s="157" t="s">
        <v>155</v>
      </c>
      <c r="B73" s="177">
        <v>332</v>
      </c>
      <c r="C73" s="177">
        <v>299</v>
      </c>
      <c r="D73" s="178" t="s">
        <v>114</v>
      </c>
      <c r="E73" s="177">
        <v>342</v>
      </c>
      <c r="F73" s="178" t="s">
        <v>114</v>
      </c>
      <c r="G73" s="178" t="s">
        <v>114</v>
      </c>
      <c r="H73" s="178" t="s">
        <v>114</v>
      </c>
      <c r="I73" s="178" t="s">
        <v>114</v>
      </c>
    </row>
    <row r="74" spans="1:9" x14ac:dyDescent="0.2">
      <c r="A74" s="157" t="s">
        <v>154</v>
      </c>
      <c r="B74" s="177">
        <v>400</v>
      </c>
      <c r="C74" s="178" t="s">
        <v>114</v>
      </c>
      <c r="D74" s="178" t="s">
        <v>114</v>
      </c>
      <c r="E74" s="177">
        <v>400</v>
      </c>
      <c r="F74" s="178" t="s">
        <v>114</v>
      </c>
      <c r="G74" s="178" t="s">
        <v>114</v>
      </c>
      <c r="H74" s="178" t="s">
        <v>114</v>
      </c>
      <c r="I74" s="178" t="s">
        <v>114</v>
      </c>
    </row>
    <row r="75" spans="1:9" x14ac:dyDescent="0.2">
      <c r="A75" s="158" t="s">
        <v>153</v>
      </c>
      <c r="B75" s="173">
        <v>367</v>
      </c>
      <c r="C75" s="173">
        <v>304</v>
      </c>
      <c r="D75" s="173">
        <v>397</v>
      </c>
      <c r="E75" s="173">
        <v>357</v>
      </c>
      <c r="F75" s="176" t="s">
        <v>114</v>
      </c>
      <c r="G75" s="176" t="s">
        <v>114</v>
      </c>
      <c r="H75" s="176" t="s">
        <v>114</v>
      </c>
      <c r="I75" s="176" t="s">
        <v>114</v>
      </c>
    </row>
    <row r="76" spans="1:9" ht="12.75" customHeight="1" x14ac:dyDescent="0.2">
      <c r="B76" s="169"/>
      <c r="C76" s="169"/>
      <c r="D76" s="169"/>
      <c r="E76" s="169"/>
      <c r="F76" s="169"/>
      <c r="G76" s="169"/>
      <c r="H76" s="169"/>
      <c r="I76" s="169"/>
    </row>
    <row r="77" spans="1:9" x14ac:dyDescent="0.2">
      <c r="A77" s="75"/>
      <c r="E77" s="147" t="s">
        <v>190</v>
      </c>
    </row>
    <row r="78" spans="1:9" x14ac:dyDescent="0.2">
      <c r="A78" s="303"/>
      <c r="B78" s="305" t="s">
        <v>127</v>
      </c>
      <c r="C78" s="306"/>
      <c r="D78" s="306"/>
      <c r="E78" s="306"/>
    </row>
    <row r="79" spans="1:9" ht="45" x14ac:dyDescent="0.2">
      <c r="A79" s="304"/>
      <c r="B79" s="38" t="s">
        <v>138</v>
      </c>
      <c r="C79" s="38" t="s">
        <v>136</v>
      </c>
      <c r="D79" s="37" t="s">
        <v>135</v>
      </c>
      <c r="E79" s="37" t="s">
        <v>189</v>
      </c>
      <c r="F79" s="7"/>
    </row>
    <row r="80" spans="1:9" x14ac:dyDescent="0.2">
      <c r="A80" s="155" t="s">
        <v>170</v>
      </c>
      <c r="B80" s="170">
        <v>2</v>
      </c>
      <c r="C80" s="170">
        <v>2</v>
      </c>
      <c r="D80" s="170">
        <v>2</v>
      </c>
      <c r="E80" s="170">
        <v>2</v>
      </c>
    </row>
    <row r="81" spans="1:5" x14ac:dyDescent="0.2">
      <c r="A81" s="156" t="s">
        <v>272</v>
      </c>
      <c r="B81" s="171">
        <v>2</v>
      </c>
      <c r="C81" s="171">
        <v>2</v>
      </c>
      <c r="D81" s="171">
        <v>2</v>
      </c>
      <c r="E81" s="171">
        <v>2</v>
      </c>
    </row>
    <row r="82" spans="1:5" x14ac:dyDescent="0.2">
      <c r="A82" s="157" t="s">
        <v>169</v>
      </c>
      <c r="B82" s="171">
        <v>2</v>
      </c>
      <c r="C82" s="171">
        <v>2</v>
      </c>
      <c r="D82" s="171">
        <v>3</v>
      </c>
      <c r="E82" s="171">
        <v>3</v>
      </c>
    </row>
    <row r="83" spans="1:5" x14ac:dyDescent="0.2">
      <c r="A83" s="157" t="s">
        <v>273</v>
      </c>
      <c r="B83" s="171">
        <v>2</v>
      </c>
      <c r="C83" s="171">
        <v>2</v>
      </c>
      <c r="D83" s="171">
        <v>4</v>
      </c>
      <c r="E83" s="171">
        <v>3</v>
      </c>
    </row>
    <row r="84" spans="1:5" x14ac:dyDescent="0.2">
      <c r="A84" s="157" t="s">
        <v>274</v>
      </c>
      <c r="B84" s="171">
        <v>2</v>
      </c>
      <c r="C84" s="171">
        <v>2</v>
      </c>
      <c r="D84" s="171">
        <v>1</v>
      </c>
      <c r="E84" s="171">
        <v>1</v>
      </c>
    </row>
    <row r="85" spans="1:5" x14ac:dyDescent="0.2">
      <c r="A85" s="157" t="s">
        <v>275</v>
      </c>
      <c r="B85" s="171">
        <v>2</v>
      </c>
      <c r="C85" s="171">
        <v>2</v>
      </c>
      <c r="D85" s="172" t="s">
        <v>114</v>
      </c>
      <c r="E85" s="172" t="s">
        <v>114</v>
      </c>
    </row>
    <row r="86" spans="1:5" x14ac:dyDescent="0.2">
      <c r="A86" s="157" t="s">
        <v>165</v>
      </c>
      <c r="B86" s="171">
        <v>2</v>
      </c>
      <c r="C86" s="171">
        <v>2</v>
      </c>
      <c r="D86" s="171">
        <v>2</v>
      </c>
      <c r="E86" s="171">
        <v>2</v>
      </c>
    </row>
    <row r="87" spans="1:5" x14ac:dyDescent="0.2">
      <c r="A87" s="157" t="s">
        <v>164</v>
      </c>
      <c r="B87" s="171">
        <v>2</v>
      </c>
      <c r="C87" s="171">
        <v>2</v>
      </c>
      <c r="D87" s="171">
        <v>2</v>
      </c>
      <c r="E87" s="171">
        <v>2</v>
      </c>
    </row>
    <row r="88" spans="1:5" x14ac:dyDescent="0.2">
      <c r="A88" s="157" t="s">
        <v>276</v>
      </c>
      <c r="B88" s="171">
        <v>1</v>
      </c>
      <c r="C88" s="171">
        <v>1</v>
      </c>
      <c r="D88" s="171">
        <v>2</v>
      </c>
      <c r="E88" s="171">
        <v>1</v>
      </c>
    </row>
    <row r="89" spans="1:5" x14ac:dyDescent="0.2">
      <c r="A89" s="157" t="s">
        <v>277</v>
      </c>
      <c r="B89" s="171">
        <v>2</v>
      </c>
      <c r="C89" s="171">
        <v>2</v>
      </c>
      <c r="D89" s="171">
        <v>3</v>
      </c>
      <c r="E89" s="171">
        <v>3</v>
      </c>
    </row>
    <row r="90" spans="1:5" x14ac:dyDescent="0.2">
      <c r="A90" s="157" t="s">
        <v>278</v>
      </c>
      <c r="B90" s="171">
        <v>2</v>
      </c>
      <c r="C90" s="171">
        <v>2</v>
      </c>
      <c r="D90" s="171">
        <v>2</v>
      </c>
      <c r="E90" s="171">
        <v>2</v>
      </c>
    </row>
    <row r="91" spans="1:5" x14ac:dyDescent="0.2">
      <c r="A91" s="157" t="s">
        <v>279</v>
      </c>
      <c r="B91" s="171">
        <v>2</v>
      </c>
      <c r="C91" s="172" t="s">
        <v>114</v>
      </c>
      <c r="D91" s="171">
        <v>3</v>
      </c>
      <c r="E91" s="171">
        <v>2</v>
      </c>
    </row>
    <row r="92" spans="1:5" x14ac:dyDescent="0.2">
      <c r="A92" s="157" t="s">
        <v>280</v>
      </c>
      <c r="B92" s="171">
        <v>3</v>
      </c>
      <c r="C92" s="171">
        <v>3</v>
      </c>
      <c r="D92" s="172" t="s">
        <v>114</v>
      </c>
      <c r="E92" s="172" t="s">
        <v>114</v>
      </c>
    </row>
    <row r="93" spans="1:5" x14ac:dyDescent="0.2">
      <c r="A93" s="157" t="s">
        <v>159</v>
      </c>
      <c r="B93" s="171">
        <v>5</v>
      </c>
      <c r="C93" s="171">
        <v>6</v>
      </c>
      <c r="D93" s="171">
        <v>2</v>
      </c>
      <c r="E93" s="171">
        <v>3</v>
      </c>
    </row>
    <row r="94" spans="1:5" x14ac:dyDescent="0.2">
      <c r="A94" s="157" t="s">
        <v>281</v>
      </c>
      <c r="B94" s="171">
        <v>2</v>
      </c>
      <c r="C94" s="171">
        <v>2</v>
      </c>
      <c r="D94" s="171">
        <v>3</v>
      </c>
      <c r="E94" s="171">
        <v>3</v>
      </c>
    </row>
    <row r="95" spans="1:5" x14ac:dyDescent="0.2">
      <c r="A95" s="157" t="s">
        <v>157</v>
      </c>
      <c r="B95" s="171">
        <v>6</v>
      </c>
      <c r="C95" s="171">
        <v>8</v>
      </c>
      <c r="D95" s="171">
        <v>2</v>
      </c>
      <c r="E95" s="171">
        <v>2</v>
      </c>
    </row>
    <row r="96" spans="1:5" x14ac:dyDescent="0.2">
      <c r="A96" s="157" t="s">
        <v>282</v>
      </c>
      <c r="B96" s="171">
        <v>3</v>
      </c>
      <c r="C96" s="172" t="s">
        <v>114</v>
      </c>
      <c r="D96" s="171">
        <v>2</v>
      </c>
      <c r="E96" s="171">
        <v>3</v>
      </c>
    </row>
    <row r="97" spans="1:5" x14ac:dyDescent="0.2">
      <c r="A97" s="157" t="s">
        <v>283</v>
      </c>
      <c r="B97" s="171">
        <v>2</v>
      </c>
      <c r="C97" s="171">
        <v>2</v>
      </c>
      <c r="D97" s="171">
        <v>2</v>
      </c>
      <c r="E97" s="171">
        <v>2</v>
      </c>
    </row>
    <row r="98" spans="1:5" x14ac:dyDescent="0.2">
      <c r="A98" s="157" t="s">
        <v>155</v>
      </c>
      <c r="B98" s="171">
        <v>2</v>
      </c>
      <c r="C98" s="172" t="s">
        <v>114</v>
      </c>
      <c r="D98" s="172" t="s">
        <v>114</v>
      </c>
      <c r="E98" s="171">
        <v>2</v>
      </c>
    </row>
    <row r="99" spans="1:5" x14ac:dyDescent="0.2">
      <c r="A99" s="157" t="s">
        <v>154</v>
      </c>
      <c r="B99" s="171">
        <v>2</v>
      </c>
      <c r="C99" s="172" t="s">
        <v>114</v>
      </c>
      <c r="D99" s="172" t="s">
        <v>114</v>
      </c>
      <c r="E99" s="171">
        <v>2</v>
      </c>
    </row>
    <row r="100" spans="1:5" x14ac:dyDescent="0.2">
      <c r="A100" s="158" t="s">
        <v>153</v>
      </c>
      <c r="B100" s="173">
        <v>2</v>
      </c>
      <c r="C100" s="173">
        <v>2</v>
      </c>
      <c r="D100" s="173">
        <v>2</v>
      </c>
      <c r="E100" s="173">
        <v>3</v>
      </c>
    </row>
  </sheetData>
  <mergeCells count="12">
    <mergeCell ref="A78:A79"/>
    <mergeCell ref="B78:E78"/>
    <mergeCell ref="A1:I1"/>
    <mergeCell ref="A3:A4"/>
    <mergeCell ref="B3:E3"/>
    <mergeCell ref="F3:I3"/>
    <mergeCell ref="A28:A29"/>
    <mergeCell ref="B28:E28"/>
    <mergeCell ref="F28:I28"/>
    <mergeCell ref="A53:A54"/>
    <mergeCell ref="B53:E53"/>
    <mergeCell ref="F53:I53"/>
  </mergeCells>
  <pageMargins left="0.70866141732283472" right="0.70866141732283472" top="0.74803149606299213" bottom="0.74803149606299213" header="0.31496062992125984" footer="0.31496062992125984"/>
  <pageSetup paperSize="9" scale="87" firstPageNumber="21" orientation="landscape" useFirstPageNumber="1" verticalDpi="300" r:id="rId1"/>
  <headerFooter>
    <oddFooter>&amp;R&amp;"-,полужирный"&amp;8&amp;P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workbookViewId="0">
      <selection activeCell="A3" sqref="A3"/>
    </sheetView>
  </sheetViews>
  <sheetFormatPr defaultColWidth="9.140625" defaultRowHeight="12.75" customHeight="1" x14ac:dyDescent="0.2"/>
  <cols>
    <col min="1" max="1" width="22.85546875" style="79" customWidth="1"/>
    <col min="2" max="3" width="27.5703125" style="79" customWidth="1"/>
    <col min="4" max="4" width="29" style="79" customWidth="1"/>
    <col min="5" max="5" width="26.7109375" style="79" customWidth="1"/>
    <col min="6" max="16384" width="9.140625" style="79"/>
  </cols>
  <sheetData>
    <row r="1" spans="1:9" s="89" customFormat="1" ht="23.25" customHeight="1" x14ac:dyDescent="0.25">
      <c r="A1" s="312" t="s">
        <v>199</v>
      </c>
      <c r="B1" s="312"/>
      <c r="C1" s="312"/>
      <c r="D1" s="312"/>
      <c r="E1" s="312"/>
    </row>
    <row r="2" spans="1:9" s="97" customFormat="1" ht="11.25" x14ac:dyDescent="0.2">
      <c r="A2" s="88"/>
      <c r="B2" s="87"/>
      <c r="C2" s="87"/>
      <c r="D2" s="87"/>
      <c r="E2" s="86" t="s">
        <v>193</v>
      </c>
      <c r="F2" s="98"/>
    </row>
    <row r="3" spans="1:9" s="97" customFormat="1" ht="30.75" customHeight="1" x14ac:dyDescent="0.2">
      <c r="A3" s="85"/>
      <c r="B3" s="84" t="s">
        <v>138</v>
      </c>
      <c r="C3" s="84" t="s">
        <v>136</v>
      </c>
      <c r="D3" s="83" t="s">
        <v>135</v>
      </c>
      <c r="E3" s="83" t="s">
        <v>189</v>
      </c>
      <c r="F3" s="98"/>
    </row>
    <row r="4" spans="1:9" s="96" customFormat="1" ht="15" customHeight="1" x14ac:dyDescent="0.25">
      <c r="A4" s="155" t="s">
        <v>170</v>
      </c>
      <c r="B4" s="179">
        <f>SUM(B5:B24)</f>
        <v>3354591.2</v>
      </c>
      <c r="C4" s="179">
        <f>SUM(C5:C24)</f>
        <v>526338.80000000005</v>
      </c>
      <c r="D4" s="179">
        <f>SUM(D5:D24)</f>
        <v>682141.59999999986</v>
      </c>
      <c r="E4" s="179">
        <f>SUM(E5:E24)</f>
        <v>2146110.8000000003</v>
      </c>
      <c r="G4" s="90"/>
      <c r="H4" s="90"/>
      <c r="I4" s="90"/>
    </row>
    <row r="5" spans="1:9" ht="12.75" customHeight="1" x14ac:dyDescent="0.2">
      <c r="A5" s="156" t="s">
        <v>272</v>
      </c>
      <c r="B5" s="180">
        <f>SUM(C5:E5)</f>
        <v>289710.7</v>
      </c>
      <c r="C5" s="180">
        <v>4191.3</v>
      </c>
      <c r="D5" s="180">
        <v>84104.1</v>
      </c>
      <c r="E5" s="180">
        <v>201415.3</v>
      </c>
      <c r="G5" s="90"/>
      <c r="H5" s="90"/>
      <c r="I5" s="90"/>
    </row>
    <row r="6" spans="1:9" x14ac:dyDescent="0.2">
      <c r="A6" s="157" t="s">
        <v>169</v>
      </c>
      <c r="B6" s="180">
        <f t="shared" ref="B6:B24" si="0">SUM(C6:E6)</f>
        <v>226320</v>
      </c>
      <c r="C6" s="180">
        <v>78673.899999999994</v>
      </c>
      <c r="D6" s="180">
        <v>14736.2</v>
      </c>
      <c r="E6" s="180">
        <v>132909.9</v>
      </c>
      <c r="G6" s="90"/>
      <c r="H6" s="90"/>
      <c r="I6" s="90"/>
    </row>
    <row r="7" spans="1:9" x14ac:dyDescent="0.2">
      <c r="A7" s="157" t="s">
        <v>273</v>
      </c>
      <c r="B7" s="180">
        <f t="shared" si="0"/>
        <v>170135.6</v>
      </c>
      <c r="C7" s="180">
        <v>16225.3</v>
      </c>
      <c r="D7" s="180">
        <v>26788</v>
      </c>
      <c r="E7" s="180">
        <v>127122.3</v>
      </c>
      <c r="G7" s="90"/>
      <c r="H7" s="90"/>
      <c r="I7" s="90"/>
    </row>
    <row r="8" spans="1:9" x14ac:dyDescent="0.2">
      <c r="A8" s="157" t="s">
        <v>274</v>
      </c>
      <c r="B8" s="180">
        <f t="shared" si="0"/>
        <v>259261.7</v>
      </c>
      <c r="C8" s="180">
        <v>39192.5</v>
      </c>
      <c r="D8" s="180">
        <v>48918</v>
      </c>
      <c r="E8" s="180">
        <v>171151.2</v>
      </c>
      <c r="G8" s="90"/>
      <c r="H8" s="90"/>
      <c r="I8" s="90"/>
    </row>
    <row r="9" spans="1:9" x14ac:dyDescent="0.2">
      <c r="A9" s="157" t="s">
        <v>275</v>
      </c>
      <c r="B9" s="180">
        <f t="shared" si="0"/>
        <v>30541.8</v>
      </c>
      <c r="C9" s="180">
        <v>3160.6</v>
      </c>
      <c r="D9" s="180">
        <v>5478.2</v>
      </c>
      <c r="E9" s="180">
        <v>21903</v>
      </c>
      <c r="G9" s="90"/>
      <c r="H9" s="90"/>
      <c r="I9" s="90"/>
    </row>
    <row r="10" spans="1:9" x14ac:dyDescent="0.2">
      <c r="A10" s="157" t="s">
        <v>165</v>
      </c>
      <c r="B10" s="180">
        <f t="shared" si="0"/>
        <v>219858.7</v>
      </c>
      <c r="C10" s="180">
        <v>12819.8</v>
      </c>
      <c r="D10" s="180">
        <v>61635.3</v>
      </c>
      <c r="E10" s="180">
        <v>145403.6</v>
      </c>
      <c r="G10" s="90"/>
      <c r="H10" s="90"/>
      <c r="I10" s="90"/>
    </row>
    <row r="11" spans="1:9" x14ac:dyDescent="0.2">
      <c r="A11" s="157" t="s">
        <v>164</v>
      </c>
      <c r="B11" s="180">
        <f t="shared" si="0"/>
        <v>223441.1</v>
      </c>
      <c r="C11" s="180">
        <v>5629.7</v>
      </c>
      <c r="D11" s="180">
        <v>41863.699999999997</v>
      </c>
      <c r="E11" s="180">
        <v>175947.7</v>
      </c>
      <c r="G11" s="90"/>
      <c r="H11" s="90"/>
      <c r="I11" s="90"/>
    </row>
    <row r="12" spans="1:9" ht="12.75" customHeight="1" x14ac:dyDescent="0.2">
      <c r="A12" s="157" t="s">
        <v>276</v>
      </c>
      <c r="B12" s="180">
        <f t="shared" si="0"/>
        <v>209165</v>
      </c>
      <c r="C12" s="180">
        <v>15493.9</v>
      </c>
      <c r="D12" s="180">
        <v>35903.1</v>
      </c>
      <c r="E12" s="180">
        <v>157768</v>
      </c>
      <c r="G12" s="90"/>
      <c r="H12" s="90"/>
      <c r="I12" s="90"/>
    </row>
    <row r="13" spans="1:9" ht="12.75" customHeight="1" x14ac:dyDescent="0.2">
      <c r="A13" s="157" t="s">
        <v>277</v>
      </c>
      <c r="B13" s="180">
        <f t="shared" si="0"/>
        <v>207247.1</v>
      </c>
      <c r="C13" s="180">
        <v>7845.2</v>
      </c>
      <c r="D13" s="180">
        <v>87605.3</v>
      </c>
      <c r="E13" s="180">
        <v>111796.6</v>
      </c>
      <c r="G13" s="90"/>
      <c r="H13" s="90"/>
      <c r="I13" s="90"/>
    </row>
    <row r="14" spans="1:9" ht="12.75" customHeight="1" x14ac:dyDescent="0.2">
      <c r="A14" s="157" t="s">
        <v>278</v>
      </c>
      <c r="B14" s="180">
        <f t="shared" si="0"/>
        <v>190259.1</v>
      </c>
      <c r="C14" s="180">
        <v>66331.100000000006</v>
      </c>
      <c r="D14" s="180">
        <v>10849.8</v>
      </c>
      <c r="E14" s="180">
        <v>113078.2</v>
      </c>
      <c r="G14" s="90"/>
      <c r="H14" s="90"/>
      <c r="I14" s="90"/>
    </row>
    <row r="15" spans="1:9" ht="12.75" customHeight="1" x14ac:dyDescent="0.2">
      <c r="A15" s="157" t="s">
        <v>279</v>
      </c>
      <c r="B15" s="180">
        <f t="shared" si="0"/>
        <v>61534.3</v>
      </c>
      <c r="C15" s="180">
        <v>6660.5</v>
      </c>
      <c r="D15" s="180">
        <v>5077.3</v>
      </c>
      <c r="E15" s="180">
        <v>49796.5</v>
      </c>
      <c r="G15" s="90"/>
      <c r="H15" s="90"/>
      <c r="I15" s="90"/>
    </row>
    <row r="16" spans="1:9" ht="12.75" customHeight="1" x14ac:dyDescent="0.2">
      <c r="A16" s="157" t="s">
        <v>280</v>
      </c>
      <c r="B16" s="180">
        <f t="shared" si="0"/>
        <v>6022.5</v>
      </c>
      <c r="C16" s="180">
        <v>73</v>
      </c>
      <c r="D16" s="180">
        <v>2016.7</v>
      </c>
      <c r="E16" s="180">
        <v>3932.8</v>
      </c>
      <c r="G16" s="90"/>
      <c r="H16" s="90"/>
      <c r="I16" s="90"/>
    </row>
    <row r="17" spans="1:9" ht="12.75" customHeight="1" x14ac:dyDescent="0.2">
      <c r="A17" s="157" t="s">
        <v>159</v>
      </c>
      <c r="B17" s="180">
        <f t="shared" si="0"/>
        <v>212893.7</v>
      </c>
      <c r="C17" s="180">
        <v>71086.7</v>
      </c>
      <c r="D17" s="180">
        <v>58719.199999999997</v>
      </c>
      <c r="E17" s="180">
        <v>83087.8</v>
      </c>
      <c r="G17" s="90"/>
      <c r="H17" s="90"/>
      <c r="I17" s="90"/>
    </row>
    <row r="18" spans="1:9" ht="12.75" customHeight="1" x14ac:dyDescent="0.2">
      <c r="A18" s="157" t="s">
        <v>281</v>
      </c>
      <c r="B18" s="180">
        <f t="shared" si="0"/>
        <v>322725</v>
      </c>
      <c r="C18" s="180">
        <v>123954.2</v>
      </c>
      <c r="D18" s="180">
        <v>58539</v>
      </c>
      <c r="E18" s="180">
        <v>140231.79999999999</v>
      </c>
      <c r="G18" s="90"/>
      <c r="H18" s="90"/>
      <c r="I18" s="90"/>
    </row>
    <row r="19" spans="1:9" ht="12.75" customHeight="1" x14ac:dyDescent="0.2">
      <c r="A19" s="157" t="s">
        <v>157</v>
      </c>
      <c r="B19" s="180">
        <f t="shared" si="0"/>
        <v>386084.5</v>
      </c>
      <c r="C19" s="180">
        <v>33978.1</v>
      </c>
      <c r="D19" s="180">
        <v>11299.1</v>
      </c>
      <c r="E19" s="180">
        <v>340807.3</v>
      </c>
      <c r="G19" s="90"/>
      <c r="H19" s="90"/>
      <c r="I19" s="90"/>
    </row>
    <row r="20" spans="1:9" ht="12.75" customHeight="1" x14ac:dyDescent="0.2">
      <c r="A20" s="157" t="s">
        <v>282</v>
      </c>
      <c r="B20" s="180">
        <f t="shared" si="0"/>
        <v>65779.8</v>
      </c>
      <c r="C20" s="180">
        <v>209.2</v>
      </c>
      <c r="D20" s="180">
        <v>49211.5</v>
      </c>
      <c r="E20" s="180">
        <v>16359.1</v>
      </c>
      <c r="G20" s="90"/>
      <c r="H20" s="90"/>
      <c r="I20" s="90"/>
    </row>
    <row r="21" spans="1:9" ht="12.75" customHeight="1" x14ac:dyDescent="0.2">
      <c r="A21" s="157" t="s">
        <v>283</v>
      </c>
      <c r="B21" s="180">
        <f t="shared" si="0"/>
        <v>220442.7</v>
      </c>
      <c r="C21" s="180">
        <v>31618.2</v>
      </c>
      <c r="D21" s="180">
        <v>77034.399999999994</v>
      </c>
      <c r="E21" s="180">
        <v>111790.1</v>
      </c>
      <c r="G21" s="90"/>
      <c r="H21" s="90"/>
      <c r="I21" s="90"/>
    </row>
    <row r="22" spans="1:9" ht="12.75" customHeight="1" x14ac:dyDescent="0.2">
      <c r="A22" s="157" t="s">
        <v>155</v>
      </c>
      <c r="B22" s="180">
        <f t="shared" si="0"/>
        <v>181.4</v>
      </c>
      <c r="C22" s="172" t="s">
        <v>114</v>
      </c>
      <c r="D22" s="172" t="s">
        <v>114</v>
      </c>
      <c r="E22" s="180">
        <v>181.4</v>
      </c>
      <c r="G22" s="91"/>
      <c r="H22" s="90"/>
      <c r="I22" s="90"/>
    </row>
    <row r="23" spans="1:9" ht="12.75" customHeight="1" x14ac:dyDescent="0.2">
      <c r="A23" s="157" t="s">
        <v>154</v>
      </c>
      <c r="B23" s="180">
        <f t="shared" si="0"/>
        <v>1539.8</v>
      </c>
      <c r="C23" s="172" t="s">
        <v>114</v>
      </c>
      <c r="D23" s="180">
        <v>8.6</v>
      </c>
      <c r="E23" s="180">
        <v>1531.2</v>
      </c>
      <c r="G23" s="91"/>
      <c r="H23" s="90"/>
      <c r="I23" s="90"/>
    </row>
    <row r="24" spans="1:9" s="95" customFormat="1" ht="12.75" customHeight="1" x14ac:dyDescent="0.2">
      <c r="A24" s="158" t="s">
        <v>153</v>
      </c>
      <c r="B24" s="180">
        <f t="shared" si="0"/>
        <v>51446.7</v>
      </c>
      <c r="C24" s="181">
        <v>9195.6</v>
      </c>
      <c r="D24" s="181">
        <v>2354.1</v>
      </c>
      <c r="E24" s="181">
        <v>39897</v>
      </c>
      <c r="G24" s="90"/>
      <c r="H24" s="90"/>
      <c r="I24" s="90"/>
    </row>
    <row r="25" spans="1:9" ht="15.75" customHeight="1" x14ac:dyDescent="0.2">
      <c r="A25" s="94"/>
      <c r="B25" s="93"/>
      <c r="C25" s="93"/>
      <c r="D25" s="93"/>
      <c r="E25" s="93"/>
    </row>
    <row r="26" spans="1:9" s="89" customFormat="1" ht="21" customHeight="1" x14ac:dyDescent="0.25">
      <c r="A26" s="312" t="s">
        <v>198</v>
      </c>
      <c r="B26" s="312"/>
      <c r="C26" s="312"/>
      <c r="D26" s="312"/>
      <c r="E26" s="312"/>
    </row>
    <row r="27" spans="1:9" x14ac:dyDescent="0.2">
      <c r="A27" s="88"/>
      <c r="B27" s="87"/>
      <c r="C27" s="87"/>
      <c r="D27" s="87"/>
      <c r="E27" s="86" t="s">
        <v>193</v>
      </c>
    </row>
    <row r="28" spans="1:9" ht="22.5" x14ac:dyDescent="0.2">
      <c r="A28" s="85"/>
      <c r="B28" s="84" t="s">
        <v>138</v>
      </c>
      <c r="C28" s="84" t="s">
        <v>136</v>
      </c>
      <c r="D28" s="83" t="s">
        <v>135</v>
      </c>
      <c r="E28" s="83" t="s">
        <v>189</v>
      </c>
    </row>
    <row r="29" spans="1:9" x14ac:dyDescent="0.2">
      <c r="A29" s="155" t="s">
        <v>170</v>
      </c>
      <c r="B29" s="183">
        <f>SUM(B30:B48)</f>
        <v>3308439.7999999993</v>
      </c>
      <c r="C29" s="183">
        <f>SUM(C30:C48)</f>
        <v>522741.5</v>
      </c>
      <c r="D29" s="183">
        <f>SUM(D30:D48)</f>
        <v>666901.09999999986</v>
      </c>
      <c r="E29" s="183">
        <f>SUM(E30:E48)</f>
        <v>2118797.1999999997</v>
      </c>
      <c r="G29" s="90"/>
      <c r="H29" s="90"/>
      <c r="I29" s="90"/>
    </row>
    <row r="30" spans="1:9" x14ac:dyDescent="0.2">
      <c r="A30" s="156" t="s">
        <v>272</v>
      </c>
      <c r="B30" s="180">
        <f>SUM(C30:E30)</f>
        <v>288522.59999999998</v>
      </c>
      <c r="C30" s="183">
        <v>4191.3</v>
      </c>
      <c r="D30" s="183">
        <v>83285.2</v>
      </c>
      <c r="E30" s="183">
        <v>201046.1</v>
      </c>
      <c r="G30" s="90"/>
      <c r="H30" s="90"/>
      <c r="I30" s="90"/>
    </row>
    <row r="31" spans="1:9" x14ac:dyDescent="0.2">
      <c r="A31" s="157" t="s">
        <v>169</v>
      </c>
      <c r="B31" s="180">
        <f t="shared" ref="B31:B48" si="1">SUM(C31:E31)</f>
        <v>224487.6</v>
      </c>
      <c r="C31" s="183">
        <v>78193.3</v>
      </c>
      <c r="D31" s="183">
        <v>14274.8</v>
      </c>
      <c r="E31" s="183">
        <v>132019.5</v>
      </c>
      <c r="G31" s="90"/>
      <c r="H31" s="90"/>
      <c r="I31" s="90"/>
    </row>
    <row r="32" spans="1:9" x14ac:dyDescent="0.2">
      <c r="A32" s="157" t="s">
        <v>273</v>
      </c>
      <c r="B32" s="180">
        <f t="shared" si="1"/>
        <v>167869.7</v>
      </c>
      <c r="C32" s="183">
        <v>15534.5</v>
      </c>
      <c r="D32" s="183">
        <v>26225.4</v>
      </c>
      <c r="E32" s="183">
        <v>126109.8</v>
      </c>
      <c r="G32" s="90"/>
      <c r="H32" s="90"/>
      <c r="I32" s="90"/>
    </row>
    <row r="33" spans="1:9" x14ac:dyDescent="0.2">
      <c r="A33" s="157" t="s">
        <v>274</v>
      </c>
      <c r="B33" s="180">
        <f t="shared" si="1"/>
        <v>257163.6</v>
      </c>
      <c r="C33" s="183">
        <v>37413.699999999997</v>
      </c>
      <c r="D33" s="183">
        <v>48598.7</v>
      </c>
      <c r="E33" s="183">
        <v>171151.2</v>
      </c>
      <c r="G33" s="90"/>
      <c r="H33" s="90"/>
      <c r="I33" s="90"/>
    </row>
    <row r="34" spans="1:9" x14ac:dyDescent="0.2">
      <c r="A34" s="157" t="s">
        <v>275</v>
      </c>
      <c r="B34" s="180">
        <f t="shared" si="1"/>
        <v>28731.800000000003</v>
      </c>
      <c r="C34" s="183">
        <v>3074</v>
      </c>
      <c r="D34" s="183">
        <v>4587.3999999999996</v>
      </c>
      <c r="E34" s="183">
        <v>21070.400000000001</v>
      </c>
      <c r="G34" s="90"/>
      <c r="H34" s="90"/>
      <c r="I34" s="90"/>
    </row>
    <row r="35" spans="1:9" x14ac:dyDescent="0.2">
      <c r="A35" s="157" t="s">
        <v>165</v>
      </c>
      <c r="B35" s="180">
        <f t="shared" si="1"/>
        <v>219654.5</v>
      </c>
      <c r="C35" s="183">
        <v>12819.8</v>
      </c>
      <c r="D35" s="183">
        <v>61575.4</v>
      </c>
      <c r="E35" s="183">
        <v>145259.29999999999</v>
      </c>
      <c r="G35" s="90"/>
      <c r="H35" s="90"/>
      <c r="I35" s="90"/>
    </row>
    <row r="36" spans="1:9" x14ac:dyDescent="0.2">
      <c r="A36" s="157" t="s">
        <v>164</v>
      </c>
      <c r="B36" s="180">
        <f t="shared" si="1"/>
        <v>220777.59999999998</v>
      </c>
      <c r="C36" s="183">
        <v>5629.7</v>
      </c>
      <c r="D36" s="183">
        <v>41671.599999999999</v>
      </c>
      <c r="E36" s="183">
        <v>173476.3</v>
      </c>
      <c r="G36" s="90"/>
      <c r="H36" s="90"/>
      <c r="I36" s="90"/>
    </row>
    <row r="37" spans="1:9" x14ac:dyDescent="0.2">
      <c r="A37" s="157" t="s">
        <v>276</v>
      </c>
      <c r="B37" s="180">
        <f t="shared" si="1"/>
        <v>208971.6</v>
      </c>
      <c r="C37" s="183">
        <v>15493.9</v>
      </c>
      <c r="D37" s="183">
        <v>35710.300000000003</v>
      </c>
      <c r="E37" s="183">
        <v>157767.4</v>
      </c>
      <c r="G37" s="90"/>
      <c r="H37" s="90"/>
      <c r="I37" s="90"/>
    </row>
    <row r="38" spans="1:9" x14ac:dyDescent="0.2">
      <c r="A38" s="157" t="s">
        <v>277</v>
      </c>
      <c r="B38" s="180">
        <f t="shared" si="1"/>
        <v>201219.4</v>
      </c>
      <c r="C38" s="183">
        <v>7844.4</v>
      </c>
      <c r="D38" s="183">
        <v>84029.5</v>
      </c>
      <c r="E38" s="183">
        <v>109345.5</v>
      </c>
      <c r="G38" s="90"/>
      <c r="H38" s="90"/>
      <c r="I38" s="90"/>
    </row>
    <row r="39" spans="1:9" x14ac:dyDescent="0.2">
      <c r="A39" s="157" t="s">
        <v>278</v>
      </c>
      <c r="B39" s="180">
        <f t="shared" si="1"/>
        <v>188750.90000000002</v>
      </c>
      <c r="C39" s="183">
        <v>66331.100000000006</v>
      </c>
      <c r="D39" s="183">
        <v>10064.5</v>
      </c>
      <c r="E39" s="183">
        <v>112355.3</v>
      </c>
      <c r="G39" s="90"/>
      <c r="H39" s="90"/>
      <c r="I39" s="90"/>
    </row>
    <row r="40" spans="1:9" x14ac:dyDescent="0.2">
      <c r="A40" s="157" t="s">
        <v>279</v>
      </c>
      <c r="B40" s="180">
        <f t="shared" si="1"/>
        <v>55005.399999999994</v>
      </c>
      <c r="C40" s="183">
        <v>6658.4</v>
      </c>
      <c r="D40" s="183">
        <v>4306.8</v>
      </c>
      <c r="E40" s="183">
        <v>44040.2</v>
      </c>
      <c r="G40" s="90"/>
      <c r="H40" s="90"/>
      <c r="I40" s="90"/>
    </row>
    <row r="41" spans="1:9" x14ac:dyDescent="0.2">
      <c r="A41" s="157" t="s">
        <v>159</v>
      </c>
      <c r="B41" s="180">
        <f t="shared" si="1"/>
        <v>212261.3</v>
      </c>
      <c r="C41" s="183">
        <v>71086.7</v>
      </c>
      <c r="D41" s="183">
        <v>58326.400000000001</v>
      </c>
      <c r="E41" s="183">
        <v>82848.2</v>
      </c>
      <c r="G41" s="90"/>
      <c r="H41" s="90"/>
      <c r="I41" s="90"/>
    </row>
    <row r="42" spans="1:9" x14ac:dyDescent="0.2">
      <c r="A42" s="157" t="s">
        <v>281</v>
      </c>
      <c r="B42" s="180">
        <f t="shared" si="1"/>
        <v>322631</v>
      </c>
      <c r="C42" s="183">
        <v>123890</v>
      </c>
      <c r="D42" s="183">
        <v>58530.3</v>
      </c>
      <c r="E42" s="183">
        <v>140210.70000000001</v>
      </c>
      <c r="G42" s="91"/>
      <c r="H42" s="90"/>
      <c r="I42" s="90"/>
    </row>
    <row r="43" spans="1:9" x14ac:dyDescent="0.2">
      <c r="A43" s="157" t="s">
        <v>157</v>
      </c>
      <c r="B43" s="180">
        <f t="shared" si="1"/>
        <v>378118.39999999997</v>
      </c>
      <c r="C43" s="183">
        <v>33557.699999999997</v>
      </c>
      <c r="D43" s="183">
        <v>10687.4</v>
      </c>
      <c r="E43" s="183">
        <v>333873.3</v>
      </c>
      <c r="G43" s="90"/>
      <c r="H43" s="90"/>
      <c r="I43" s="90"/>
    </row>
    <row r="44" spans="1:9" x14ac:dyDescent="0.2">
      <c r="A44" s="157" t="s">
        <v>282</v>
      </c>
      <c r="B44" s="180">
        <f t="shared" si="1"/>
        <v>62617.799999999996</v>
      </c>
      <c r="C44" s="183">
        <v>209.2</v>
      </c>
      <c r="D44" s="183">
        <v>47076.7</v>
      </c>
      <c r="E44" s="183">
        <v>15331.9</v>
      </c>
      <c r="G44" s="90"/>
      <c r="H44" s="90"/>
      <c r="I44" s="90"/>
    </row>
    <row r="45" spans="1:9" x14ac:dyDescent="0.2">
      <c r="A45" s="157" t="s">
        <v>283</v>
      </c>
      <c r="B45" s="180">
        <f t="shared" si="1"/>
        <v>218488.7</v>
      </c>
      <c r="C45" s="183">
        <v>31618.2</v>
      </c>
      <c r="D45" s="183">
        <v>75588</v>
      </c>
      <c r="E45" s="183">
        <v>111282.5</v>
      </c>
      <c r="G45" s="90"/>
      <c r="H45" s="90"/>
      <c r="I45" s="90"/>
    </row>
    <row r="46" spans="1:9" x14ac:dyDescent="0.2">
      <c r="A46" s="157" t="s">
        <v>155</v>
      </c>
      <c r="B46" s="180">
        <f t="shared" si="1"/>
        <v>181.4</v>
      </c>
      <c r="C46" s="178" t="s">
        <v>114</v>
      </c>
      <c r="D46" s="178" t="s">
        <v>114</v>
      </c>
      <c r="E46" s="183">
        <v>181.4</v>
      </c>
      <c r="G46" s="90"/>
      <c r="H46" s="90"/>
      <c r="I46" s="90"/>
    </row>
    <row r="47" spans="1:9" x14ac:dyDescent="0.2">
      <c r="A47" s="157" t="s">
        <v>154</v>
      </c>
      <c r="B47" s="180">
        <f t="shared" si="1"/>
        <v>1539.8</v>
      </c>
      <c r="C47" s="178" t="s">
        <v>114</v>
      </c>
      <c r="D47" s="183">
        <v>8.6</v>
      </c>
      <c r="E47" s="183">
        <v>1531.2</v>
      </c>
      <c r="G47" s="91"/>
      <c r="H47" s="90"/>
      <c r="I47" s="90"/>
    </row>
    <row r="48" spans="1:9" x14ac:dyDescent="0.2">
      <c r="A48" s="158" t="s">
        <v>153</v>
      </c>
      <c r="B48" s="181">
        <f t="shared" si="1"/>
        <v>51446.7</v>
      </c>
      <c r="C48" s="181">
        <v>9195.6</v>
      </c>
      <c r="D48" s="181">
        <v>2354.1</v>
      </c>
      <c r="E48" s="181">
        <v>39897</v>
      </c>
      <c r="G48" s="91"/>
      <c r="H48" s="90"/>
      <c r="I48" s="90"/>
    </row>
    <row r="51" spans="1:5" s="89" customFormat="1" ht="20.25" customHeight="1" x14ac:dyDescent="0.25">
      <c r="A51" s="312" t="s">
        <v>197</v>
      </c>
      <c r="B51" s="312"/>
      <c r="C51" s="312"/>
      <c r="D51" s="312"/>
      <c r="E51" s="312"/>
    </row>
    <row r="52" spans="1:5" x14ac:dyDescent="0.2">
      <c r="A52" s="88"/>
      <c r="B52" s="87"/>
      <c r="C52" s="87"/>
      <c r="D52" s="87"/>
      <c r="E52" s="86" t="s">
        <v>191</v>
      </c>
    </row>
    <row r="53" spans="1:5" ht="22.5" x14ac:dyDescent="0.2">
      <c r="A53" s="85"/>
      <c r="B53" s="84" t="s">
        <v>138</v>
      </c>
      <c r="C53" s="84" t="s">
        <v>136</v>
      </c>
      <c r="D53" s="83" t="s">
        <v>135</v>
      </c>
      <c r="E53" s="83" t="s">
        <v>189</v>
      </c>
    </row>
    <row r="54" spans="1:5" x14ac:dyDescent="0.2">
      <c r="A54" s="155" t="s">
        <v>170</v>
      </c>
      <c r="B54" s="177">
        <v>2403</v>
      </c>
      <c r="C54" s="177">
        <v>4693</v>
      </c>
      <c r="D54" s="177">
        <v>1892</v>
      </c>
      <c r="E54" s="177">
        <v>2466</v>
      </c>
    </row>
    <row r="55" spans="1:5" x14ac:dyDescent="0.2">
      <c r="A55" s="156" t="s">
        <v>272</v>
      </c>
      <c r="B55" s="177">
        <v>1817</v>
      </c>
      <c r="C55" s="177">
        <v>2631</v>
      </c>
      <c r="D55" s="177">
        <v>1393</v>
      </c>
      <c r="E55" s="177">
        <v>2299</v>
      </c>
    </row>
    <row r="56" spans="1:5" x14ac:dyDescent="0.2">
      <c r="A56" s="157" t="s">
        <v>169</v>
      </c>
      <c r="B56" s="177">
        <v>3259</v>
      </c>
      <c r="C56" s="177">
        <v>5129</v>
      </c>
      <c r="D56" s="177">
        <v>3257</v>
      </c>
      <c r="E56" s="177">
        <v>2980</v>
      </c>
    </row>
    <row r="57" spans="1:5" x14ac:dyDescent="0.2">
      <c r="A57" s="157" t="s">
        <v>273</v>
      </c>
      <c r="B57" s="177">
        <v>2026</v>
      </c>
      <c r="C57" s="177">
        <v>5522</v>
      </c>
      <c r="D57" s="177">
        <v>1349</v>
      </c>
      <c r="E57" s="177">
        <v>2233</v>
      </c>
    </row>
    <row r="58" spans="1:5" x14ac:dyDescent="0.2">
      <c r="A58" s="157" t="s">
        <v>274</v>
      </c>
      <c r="B58" s="177">
        <v>3060</v>
      </c>
      <c r="C58" s="177">
        <v>5463</v>
      </c>
      <c r="D58" s="177">
        <v>3081</v>
      </c>
      <c r="E58" s="177">
        <v>2924</v>
      </c>
    </row>
    <row r="59" spans="1:5" x14ac:dyDescent="0.2">
      <c r="A59" s="157" t="s">
        <v>275</v>
      </c>
      <c r="B59" s="177">
        <v>1184</v>
      </c>
      <c r="C59" s="177">
        <v>6351</v>
      </c>
      <c r="D59" s="177">
        <v>744</v>
      </c>
      <c r="E59" s="177">
        <v>1326</v>
      </c>
    </row>
    <row r="60" spans="1:5" x14ac:dyDescent="0.2">
      <c r="A60" s="157" t="s">
        <v>165</v>
      </c>
      <c r="B60" s="177">
        <v>1624</v>
      </c>
      <c r="C60" s="177">
        <v>1342</v>
      </c>
      <c r="D60" s="177">
        <v>1039</v>
      </c>
      <c r="E60" s="177">
        <v>2093</v>
      </c>
    </row>
    <row r="61" spans="1:5" x14ac:dyDescent="0.2">
      <c r="A61" s="157" t="s">
        <v>164</v>
      </c>
      <c r="B61" s="177">
        <v>2681</v>
      </c>
      <c r="C61" s="177">
        <v>3361</v>
      </c>
      <c r="D61" s="177">
        <v>2264</v>
      </c>
      <c r="E61" s="177">
        <v>2815</v>
      </c>
    </row>
    <row r="62" spans="1:5" x14ac:dyDescent="0.2">
      <c r="A62" s="157" t="s">
        <v>276</v>
      </c>
      <c r="B62" s="177">
        <v>2765</v>
      </c>
      <c r="C62" s="177">
        <v>5161</v>
      </c>
      <c r="D62" s="177">
        <v>2438</v>
      </c>
      <c r="E62" s="177">
        <v>2787</v>
      </c>
    </row>
    <row r="63" spans="1:5" x14ac:dyDescent="0.2">
      <c r="A63" s="157" t="s">
        <v>277</v>
      </c>
      <c r="B63" s="177">
        <v>2529</v>
      </c>
      <c r="C63" s="177">
        <v>3341</v>
      </c>
      <c r="D63" s="177">
        <v>2445</v>
      </c>
      <c r="E63" s="177">
        <v>2578</v>
      </c>
    </row>
    <row r="64" spans="1:5" x14ac:dyDescent="0.2">
      <c r="A64" s="157" t="s">
        <v>278</v>
      </c>
      <c r="B64" s="177">
        <v>2753</v>
      </c>
      <c r="C64" s="177">
        <v>5285</v>
      </c>
      <c r="D64" s="177">
        <v>2360</v>
      </c>
      <c r="E64" s="177">
        <v>2556</v>
      </c>
    </row>
    <row r="65" spans="1:9" x14ac:dyDescent="0.2">
      <c r="A65" s="157" t="s">
        <v>279</v>
      </c>
      <c r="B65" s="177">
        <v>1328</v>
      </c>
      <c r="C65" s="177">
        <v>9418</v>
      </c>
      <c r="D65" s="177">
        <v>1260</v>
      </c>
      <c r="E65" s="177">
        <v>1245</v>
      </c>
    </row>
    <row r="66" spans="1:9" x14ac:dyDescent="0.2">
      <c r="A66" s="157" t="s">
        <v>159</v>
      </c>
      <c r="B66" s="177">
        <v>2725</v>
      </c>
      <c r="C66" s="177">
        <v>4723</v>
      </c>
      <c r="D66" s="177">
        <v>2225</v>
      </c>
      <c r="E66" s="177">
        <v>2633</v>
      </c>
    </row>
    <row r="67" spans="1:9" x14ac:dyDescent="0.2">
      <c r="A67" s="157" t="s">
        <v>281</v>
      </c>
      <c r="B67" s="177">
        <v>3151</v>
      </c>
      <c r="C67" s="177">
        <v>5148</v>
      </c>
      <c r="D67" s="177">
        <v>2779</v>
      </c>
      <c r="E67" s="177">
        <v>2917</v>
      </c>
    </row>
    <row r="68" spans="1:9" x14ac:dyDescent="0.2">
      <c r="A68" s="157" t="s">
        <v>157</v>
      </c>
      <c r="B68" s="177">
        <v>2363</v>
      </c>
      <c r="C68" s="177">
        <v>5128</v>
      </c>
      <c r="D68" s="177">
        <v>1749</v>
      </c>
      <c r="E68" s="177">
        <v>2325</v>
      </c>
    </row>
    <row r="69" spans="1:9" x14ac:dyDescent="0.2">
      <c r="A69" s="157" t="s">
        <v>282</v>
      </c>
      <c r="B69" s="177">
        <v>2064</v>
      </c>
      <c r="C69" s="177">
        <v>721</v>
      </c>
      <c r="D69" s="177">
        <v>2169</v>
      </c>
      <c r="E69" s="177">
        <v>1949</v>
      </c>
    </row>
    <row r="70" spans="1:9" x14ac:dyDescent="0.2">
      <c r="A70" s="157" t="s">
        <v>283</v>
      </c>
      <c r="B70" s="177">
        <v>2334</v>
      </c>
      <c r="C70" s="177">
        <v>5199</v>
      </c>
      <c r="D70" s="177">
        <v>1827</v>
      </c>
      <c r="E70" s="177">
        <v>2549</v>
      </c>
    </row>
    <row r="71" spans="1:9" x14ac:dyDescent="0.2">
      <c r="A71" s="157" t="s">
        <v>155</v>
      </c>
      <c r="B71" s="177">
        <v>2212</v>
      </c>
      <c r="C71" s="178" t="s">
        <v>114</v>
      </c>
      <c r="D71" s="178" t="s">
        <v>114</v>
      </c>
      <c r="E71" s="177">
        <v>2212</v>
      </c>
    </row>
    <row r="72" spans="1:9" x14ac:dyDescent="0.2">
      <c r="A72" s="157" t="s">
        <v>154</v>
      </c>
      <c r="B72" s="177">
        <v>1616</v>
      </c>
      <c r="C72" s="178" t="s">
        <v>114</v>
      </c>
      <c r="D72" s="177">
        <v>1075</v>
      </c>
      <c r="E72" s="177">
        <v>1620</v>
      </c>
    </row>
    <row r="73" spans="1:9" x14ac:dyDescent="0.2">
      <c r="A73" s="158" t="s">
        <v>153</v>
      </c>
      <c r="B73" s="173">
        <v>1859</v>
      </c>
      <c r="C73" s="173">
        <v>3615</v>
      </c>
      <c r="D73" s="173">
        <v>2083</v>
      </c>
      <c r="E73" s="173">
        <v>1662</v>
      </c>
    </row>
    <row r="75" spans="1:9" s="89" customFormat="1" ht="22.5" customHeight="1" x14ac:dyDescent="0.25">
      <c r="A75" s="312" t="s">
        <v>196</v>
      </c>
      <c r="B75" s="312"/>
      <c r="C75" s="312"/>
      <c r="D75" s="312"/>
      <c r="E75" s="312"/>
    </row>
    <row r="76" spans="1:9" x14ac:dyDescent="0.2">
      <c r="A76" s="88"/>
      <c r="B76" s="87"/>
      <c r="C76" s="87"/>
      <c r="D76" s="87"/>
      <c r="E76" s="86" t="s">
        <v>193</v>
      </c>
    </row>
    <row r="77" spans="1:9" ht="22.5" x14ac:dyDescent="0.2">
      <c r="A77" s="92"/>
      <c r="B77" s="84" t="s">
        <v>138</v>
      </c>
      <c r="C77" s="84" t="s">
        <v>136</v>
      </c>
      <c r="D77" s="83" t="s">
        <v>135</v>
      </c>
      <c r="E77" s="83" t="s">
        <v>189</v>
      </c>
    </row>
    <row r="78" spans="1:9" x14ac:dyDescent="0.2">
      <c r="A78" s="155" t="s">
        <v>170</v>
      </c>
      <c r="B78" s="179">
        <f>SUM(B79:B94)</f>
        <v>28811.5</v>
      </c>
      <c r="C78" s="179">
        <f>SUM(C79:C94)</f>
        <v>1246.7</v>
      </c>
      <c r="D78" s="179">
        <f>SUM(D79:D94)</f>
        <v>11103</v>
      </c>
      <c r="E78" s="179">
        <f>SUM(E79:E94)</f>
        <v>16461.8</v>
      </c>
      <c r="G78" s="90"/>
      <c r="H78" s="90"/>
      <c r="I78" s="90"/>
    </row>
    <row r="79" spans="1:9" x14ac:dyDescent="0.2">
      <c r="A79" s="156" t="s">
        <v>272</v>
      </c>
      <c r="B79" s="180">
        <f>SUM(C79:E79)</f>
        <v>1188.0999999999999</v>
      </c>
      <c r="C79" s="172" t="s">
        <v>114</v>
      </c>
      <c r="D79" s="180">
        <v>818.9</v>
      </c>
      <c r="E79" s="180">
        <v>369.2</v>
      </c>
      <c r="G79" s="90"/>
      <c r="H79" s="90"/>
      <c r="I79" s="90"/>
    </row>
    <row r="80" spans="1:9" x14ac:dyDescent="0.2">
      <c r="A80" s="157" t="s">
        <v>169</v>
      </c>
      <c r="B80" s="180">
        <f t="shared" ref="B80:B94" si="2">SUM(C80:E80)</f>
        <v>1774.3</v>
      </c>
      <c r="C80" s="180">
        <v>422.5</v>
      </c>
      <c r="D80" s="180">
        <v>461.4</v>
      </c>
      <c r="E80" s="180">
        <v>890.4</v>
      </c>
      <c r="G80" s="90"/>
      <c r="H80" s="90"/>
      <c r="I80" s="90"/>
    </row>
    <row r="81" spans="1:9" x14ac:dyDescent="0.2">
      <c r="A81" s="157" t="s">
        <v>273</v>
      </c>
      <c r="B81" s="180">
        <f t="shared" si="2"/>
        <v>1328.3999999999999</v>
      </c>
      <c r="C81" s="180">
        <v>686.4</v>
      </c>
      <c r="D81" s="180">
        <v>170.7</v>
      </c>
      <c r="E81" s="180">
        <v>471.3</v>
      </c>
      <c r="G81" s="90"/>
      <c r="H81" s="90"/>
      <c r="I81" s="90"/>
    </row>
    <row r="82" spans="1:9" x14ac:dyDescent="0.2">
      <c r="A82" s="157" t="s">
        <v>274</v>
      </c>
      <c r="B82" s="180">
        <f t="shared" si="2"/>
        <v>403.1</v>
      </c>
      <c r="C82" s="172">
        <v>92.6</v>
      </c>
      <c r="D82" s="180">
        <v>310.5</v>
      </c>
      <c r="E82" s="172" t="s">
        <v>114</v>
      </c>
      <c r="G82" s="90"/>
      <c r="H82" s="90"/>
      <c r="I82" s="90"/>
    </row>
    <row r="83" spans="1:9" x14ac:dyDescent="0.2">
      <c r="A83" s="157" t="s">
        <v>275</v>
      </c>
      <c r="B83" s="180">
        <f t="shared" si="2"/>
        <v>122.60000000000001</v>
      </c>
      <c r="C83" s="172" t="s">
        <v>114</v>
      </c>
      <c r="D83" s="180">
        <v>104.9</v>
      </c>
      <c r="E83" s="180">
        <v>17.7</v>
      </c>
      <c r="G83" s="90"/>
      <c r="H83" s="90"/>
      <c r="I83" s="90"/>
    </row>
    <row r="84" spans="1:9" x14ac:dyDescent="0.2">
      <c r="A84" s="157" t="s">
        <v>165</v>
      </c>
      <c r="B84" s="180">
        <f t="shared" si="2"/>
        <v>193.4</v>
      </c>
      <c r="C84" s="172" t="s">
        <v>114</v>
      </c>
      <c r="D84" s="180">
        <v>56.4</v>
      </c>
      <c r="E84" s="180">
        <v>137</v>
      </c>
      <c r="G84" s="90"/>
      <c r="H84" s="90"/>
      <c r="I84" s="90"/>
    </row>
    <row r="85" spans="1:9" x14ac:dyDescent="0.2">
      <c r="A85" s="157" t="s">
        <v>164</v>
      </c>
      <c r="B85" s="180">
        <f t="shared" si="2"/>
        <v>2474.8000000000002</v>
      </c>
      <c r="C85" s="172" t="s">
        <v>114</v>
      </c>
      <c r="D85" s="180">
        <v>154.80000000000001</v>
      </c>
      <c r="E85" s="180">
        <v>2320</v>
      </c>
      <c r="G85" s="91"/>
      <c r="H85" s="90"/>
      <c r="I85" s="90"/>
    </row>
    <row r="86" spans="1:9" x14ac:dyDescent="0.2">
      <c r="A86" s="157" t="s">
        <v>276</v>
      </c>
      <c r="B86" s="180">
        <f t="shared" si="2"/>
        <v>178.8</v>
      </c>
      <c r="C86" s="172" t="s">
        <v>114</v>
      </c>
      <c r="D86" s="180">
        <v>178.8</v>
      </c>
      <c r="E86" s="172" t="s">
        <v>114</v>
      </c>
      <c r="G86" s="90"/>
      <c r="H86" s="90"/>
      <c r="I86" s="90"/>
    </row>
    <row r="87" spans="1:9" x14ac:dyDescent="0.2">
      <c r="A87" s="157" t="s">
        <v>277</v>
      </c>
      <c r="B87" s="180">
        <f t="shared" si="2"/>
        <v>5999.1</v>
      </c>
      <c r="C87" s="180">
        <v>0.8</v>
      </c>
      <c r="D87" s="180">
        <v>3575.8</v>
      </c>
      <c r="E87" s="180">
        <v>2422.5</v>
      </c>
      <c r="G87" s="90"/>
      <c r="H87" s="90"/>
      <c r="I87" s="90"/>
    </row>
    <row r="88" spans="1:9" x14ac:dyDescent="0.2">
      <c r="A88" s="157" t="s">
        <v>278</v>
      </c>
      <c r="B88" s="180">
        <f t="shared" si="2"/>
        <v>1501.8</v>
      </c>
      <c r="C88" s="172" t="s">
        <v>114</v>
      </c>
      <c r="D88" s="180">
        <v>781</v>
      </c>
      <c r="E88" s="180">
        <v>720.8</v>
      </c>
      <c r="G88" s="90"/>
      <c r="H88" s="90"/>
      <c r="I88" s="90"/>
    </row>
    <row r="89" spans="1:9" x14ac:dyDescent="0.2">
      <c r="A89" s="157" t="s">
        <v>279</v>
      </c>
      <c r="B89" s="180">
        <f t="shared" si="2"/>
        <v>1302.4000000000001</v>
      </c>
      <c r="C89" s="172" t="s">
        <v>114</v>
      </c>
      <c r="D89" s="180">
        <v>178.2</v>
      </c>
      <c r="E89" s="180">
        <v>1124.2</v>
      </c>
      <c r="G89" s="91"/>
      <c r="H89" s="90"/>
      <c r="I89" s="90"/>
    </row>
    <row r="90" spans="1:9" x14ac:dyDescent="0.2">
      <c r="A90" s="157" t="s">
        <v>159</v>
      </c>
      <c r="B90" s="180">
        <f>SUM(C90:E90)</f>
        <v>632.5</v>
      </c>
      <c r="C90" s="172" t="s">
        <v>114</v>
      </c>
      <c r="D90" s="180">
        <v>392.9</v>
      </c>
      <c r="E90" s="180">
        <v>239.6</v>
      </c>
      <c r="G90" s="91"/>
      <c r="H90" s="90"/>
      <c r="I90" s="90"/>
    </row>
    <row r="91" spans="1:9" x14ac:dyDescent="0.2">
      <c r="A91" s="157" t="s">
        <v>281</v>
      </c>
      <c r="B91" s="180">
        <f t="shared" si="2"/>
        <v>29.7</v>
      </c>
      <c r="C91" s="172" t="s">
        <v>114</v>
      </c>
      <c r="D91" s="180">
        <v>8.6999999999999993</v>
      </c>
      <c r="E91" s="180">
        <v>21</v>
      </c>
      <c r="G91" s="90"/>
      <c r="H91" s="90"/>
      <c r="I91" s="90"/>
    </row>
    <row r="92" spans="1:9" x14ac:dyDescent="0.2">
      <c r="A92" s="157" t="s">
        <v>157</v>
      </c>
      <c r="B92" s="180">
        <f t="shared" si="2"/>
        <v>6566.8</v>
      </c>
      <c r="C92" s="180">
        <v>44.4</v>
      </c>
      <c r="D92" s="180">
        <v>329.1</v>
      </c>
      <c r="E92" s="180">
        <v>6193.3</v>
      </c>
      <c r="G92" s="91"/>
      <c r="H92" s="90"/>
      <c r="I92" s="90"/>
    </row>
    <row r="93" spans="1:9" x14ac:dyDescent="0.2">
      <c r="A93" s="157" t="s">
        <v>282</v>
      </c>
      <c r="B93" s="180">
        <f t="shared" si="2"/>
        <v>3161.8</v>
      </c>
      <c r="C93" s="172" t="s">
        <v>114</v>
      </c>
      <c r="D93" s="180">
        <v>2134.6</v>
      </c>
      <c r="E93" s="180">
        <v>1027.2</v>
      </c>
      <c r="G93" s="90"/>
      <c r="H93" s="90"/>
      <c r="I93" s="90"/>
    </row>
    <row r="94" spans="1:9" x14ac:dyDescent="0.2">
      <c r="A94" s="158" t="s">
        <v>283</v>
      </c>
      <c r="B94" s="181">
        <f t="shared" si="2"/>
        <v>1953.9</v>
      </c>
      <c r="C94" s="176" t="s">
        <v>114</v>
      </c>
      <c r="D94" s="181">
        <v>1446.3</v>
      </c>
      <c r="E94" s="181">
        <v>507.6</v>
      </c>
      <c r="G94" s="91"/>
      <c r="H94" s="90"/>
      <c r="I94" s="90"/>
    </row>
    <row r="96" spans="1:9" s="89" customFormat="1" ht="24.75" customHeight="1" x14ac:dyDescent="0.25">
      <c r="A96" s="313" t="s">
        <v>195</v>
      </c>
      <c r="B96" s="313"/>
      <c r="C96" s="313"/>
      <c r="D96" s="313"/>
      <c r="E96" s="313"/>
    </row>
    <row r="97" spans="1:5" x14ac:dyDescent="0.2">
      <c r="A97" s="88"/>
      <c r="B97" s="87"/>
      <c r="C97" s="87"/>
      <c r="D97" s="87"/>
      <c r="E97" s="86" t="s">
        <v>193</v>
      </c>
    </row>
    <row r="98" spans="1:5" ht="22.5" x14ac:dyDescent="0.2">
      <c r="A98" s="85"/>
      <c r="B98" s="84" t="s">
        <v>138</v>
      </c>
      <c r="C98" s="84" t="s">
        <v>136</v>
      </c>
      <c r="D98" s="83" t="s">
        <v>135</v>
      </c>
      <c r="E98" s="83" t="s">
        <v>189</v>
      </c>
    </row>
    <row r="99" spans="1:5" x14ac:dyDescent="0.2">
      <c r="A99" s="155" t="s">
        <v>170</v>
      </c>
      <c r="B99" s="179">
        <v>1206.3</v>
      </c>
      <c r="C99" s="179">
        <v>170.5</v>
      </c>
      <c r="D99" s="179">
        <v>326.2</v>
      </c>
      <c r="E99" s="179">
        <v>709.6</v>
      </c>
    </row>
    <row r="100" spans="1:5" x14ac:dyDescent="0.2">
      <c r="A100" s="157" t="s">
        <v>169</v>
      </c>
      <c r="B100" s="180">
        <v>64.3</v>
      </c>
      <c r="C100" s="172" t="s">
        <v>124</v>
      </c>
      <c r="D100" s="180">
        <v>3.8</v>
      </c>
      <c r="E100" s="180">
        <v>4.5</v>
      </c>
    </row>
    <row r="101" spans="1:5" x14ac:dyDescent="0.2">
      <c r="A101" s="157" t="s">
        <v>273</v>
      </c>
      <c r="B101" s="180">
        <v>9.6</v>
      </c>
      <c r="C101" s="180">
        <v>4.4000000000000004</v>
      </c>
      <c r="D101" s="172" t="s">
        <v>114</v>
      </c>
      <c r="E101" s="180">
        <v>5.2</v>
      </c>
    </row>
    <row r="102" spans="1:5" x14ac:dyDescent="0.2">
      <c r="A102" s="157" t="s">
        <v>274</v>
      </c>
      <c r="B102" s="180">
        <v>40</v>
      </c>
      <c r="C102" s="172" t="s">
        <v>124</v>
      </c>
      <c r="D102" s="180">
        <v>27.1</v>
      </c>
      <c r="E102" s="180">
        <v>6.7</v>
      </c>
    </row>
    <row r="103" spans="1:5" x14ac:dyDescent="0.2">
      <c r="A103" s="157" t="s">
        <v>275</v>
      </c>
      <c r="B103" s="180">
        <v>269.60000000000002</v>
      </c>
      <c r="C103" s="180">
        <v>39.700000000000003</v>
      </c>
      <c r="D103" s="180">
        <v>129.6</v>
      </c>
      <c r="E103" s="180">
        <v>100.3</v>
      </c>
    </row>
    <row r="104" spans="1:5" x14ac:dyDescent="0.2">
      <c r="A104" s="157" t="s">
        <v>165</v>
      </c>
      <c r="B104" s="180">
        <v>30.9</v>
      </c>
      <c r="C104" s="172" t="s">
        <v>114</v>
      </c>
      <c r="D104" s="180">
        <v>2.7</v>
      </c>
      <c r="E104" s="180">
        <v>28.3</v>
      </c>
    </row>
    <row r="105" spans="1:5" x14ac:dyDescent="0.2">
      <c r="A105" s="157" t="s">
        <v>164</v>
      </c>
      <c r="B105" s="180">
        <v>17.399999999999999</v>
      </c>
      <c r="C105" s="172" t="s">
        <v>114</v>
      </c>
      <c r="D105" s="180">
        <v>3.2</v>
      </c>
      <c r="E105" s="180">
        <v>14.2</v>
      </c>
    </row>
    <row r="106" spans="1:5" x14ac:dyDescent="0.2">
      <c r="A106" s="157" t="s">
        <v>276</v>
      </c>
      <c r="B106" s="180">
        <v>118.7</v>
      </c>
      <c r="C106" s="172" t="s">
        <v>114</v>
      </c>
      <c r="D106" s="180">
        <v>117.3</v>
      </c>
      <c r="E106" s="180">
        <v>1.4</v>
      </c>
    </row>
    <row r="107" spans="1:5" x14ac:dyDescent="0.2">
      <c r="A107" s="157" t="s">
        <v>277</v>
      </c>
      <c r="B107" s="180">
        <v>0.5</v>
      </c>
      <c r="C107" s="172" t="s">
        <v>114</v>
      </c>
      <c r="D107" s="180">
        <v>0.5</v>
      </c>
      <c r="E107" s="172" t="s">
        <v>114</v>
      </c>
    </row>
    <row r="108" spans="1:5" x14ac:dyDescent="0.2">
      <c r="A108" s="157" t="s">
        <v>278</v>
      </c>
      <c r="B108" s="180">
        <v>2.1</v>
      </c>
      <c r="C108" s="172" t="s">
        <v>114</v>
      </c>
      <c r="D108" s="180">
        <v>0.7</v>
      </c>
      <c r="E108" s="180">
        <v>1.4</v>
      </c>
    </row>
    <row r="109" spans="1:5" x14ac:dyDescent="0.2">
      <c r="A109" s="157" t="s">
        <v>279</v>
      </c>
      <c r="B109" s="180">
        <v>189.4</v>
      </c>
      <c r="C109" s="172" t="s">
        <v>114</v>
      </c>
      <c r="D109" s="180">
        <v>1.7</v>
      </c>
      <c r="E109" s="180">
        <v>187.6</v>
      </c>
    </row>
    <row r="110" spans="1:5" x14ac:dyDescent="0.2">
      <c r="A110" s="157" t="s">
        <v>280</v>
      </c>
      <c r="B110" s="180">
        <v>4.4000000000000004</v>
      </c>
      <c r="C110" s="172" t="s">
        <v>114</v>
      </c>
      <c r="D110" s="180">
        <v>4.4000000000000004</v>
      </c>
      <c r="E110" s="172" t="s">
        <v>114</v>
      </c>
    </row>
    <row r="111" spans="1:5" x14ac:dyDescent="0.2">
      <c r="A111" s="157" t="s">
        <v>159</v>
      </c>
      <c r="B111" s="180">
        <v>35.299999999999997</v>
      </c>
      <c r="C111" s="172" t="s">
        <v>114</v>
      </c>
      <c r="D111" s="180">
        <v>35.299999999999997</v>
      </c>
      <c r="E111" s="172" t="s">
        <v>114</v>
      </c>
    </row>
    <row r="112" spans="1:5" x14ac:dyDescent="0.2">
      <c r="A112" s="157" t="s">
        <v>281</v>
      </c>
      <c r="B112" s="180">
        <v>64.2</v>
      </c>
      <c r="C112" s="172" t="s">
        <v>124</v>
      </c>
      <c r="D112" s="172" t="s">
        <v>114</v>
      </c>
      <c r="E112" s="172" t="s">
        <v>114</v>
      </c>
    </row>
    <row r="113" spans="1:5" x14ac:dyDescent="0.2">
      <c r="A113" s="157" t="s">
        <v>157</v>
      </c>
      <c r="B113" s="180">
        <v>359.9</v>
      </c>
      <c r="C113" s="172" t="s">
        <v>114</v>
      </c>
      <c r="D113" s="172" t="s">
        <v>114</v>
      </c>
      <c r="E113" s="180">
        <v>359.9</v>
      </c>
    </row>
    <row r="114" spans="1:5" x14ac:dyDescent="0.2">
      <c r="A114" s="158" t="s">
        <v>282</v>
      </c>
      <c r="B114" s="181">
        <v>0.1</v>
      </c>
      <c r="C114" s="176" t="s">
        <v>114</v>
      </c>
      <c r="D114" s="181">
        <v>0.1</v>
      </c>
      <c r="E114" s="176" t="s">
        <v>114</v>
      </c>
    </row>
    <row r="116" spans="1:5" ht="20.25" customHeight="1" x14ac:dyDescent="0.2">
      <c r="A116" s="313" t="s">
        <v>194</v>
      </c>
      <c r="B116" s="313"/>
      <c r="C116" s="313"/>
      <c r="D116" s="313"/>
      <c r="E116" s="313"/>
    </row>
    <row r="117" spans="1:5" x14ac:dyDescent="0.2">
      <c r="A117" s="88"/>
      <c r="B117" s="87"/>
      <c r="C117" s="87"/>
      <c r="D117" s="87"/>
      <c r="E117" s="86" t="s">
        <v>193</v>
      </c>
    </row>
    <row r="118" spans="1:5" ht="22.5" x14ac:dyDescent="0.2">
      <c r="A118" s="85"/>
      <c r="B118" s="84" t="s">
        <v>138</v>
      </c>
      <c r="C118" s="84" t="s">
        <v>136</v>
      </c>
      <c r="D118" s="83" t="s">
        <v>135</v>
      </c>
      <c r="E118" s="83" t="s">
        <v>189</v>
      </c>
    </row>
    <row r="119" spans="1:5" x14ac:dyDescent="0.2">
      <c r="A119" s="82" t="s">
        <v>170</v>
      </c>
      <c r="B119" s="179">
        <v>17169.2</v>
      </c>
      <c r="C119" s="179">
        <v>2180.1999999999998</v>
      </c>
      <c r="D119" s="179">
        <v>4137.3</v>
      </c>
      <c r="E119" s="179">
        <v>10851.7</v>
      </c>
    </row>
    <row r="120" spans="1:5" x14ac:dyDescent="0.2">
      <c r="A120" s="157" t="s">
        <v>169</v>
      </c>
      <c r="B120" s="180">
        <v>2.1</v>
      </c>
      <c r="C120" s="172">
        <v>2.1</v>
      </c>
      <c r="D120" s="180" t="s">
        <v>114</v>
      </c>
      <c r="E120" s="180" t="s">
        <v>114</v>
      </c>
    </row>
    <row r="121" spans="1:5" x14ac:dyDescent="0.2">
      <c r="A121" s="157" t="s">
        <v>273</v>
      </c>
      <c r="B121" s="180">
        <v>933.1</v>
      </c>
      <c r="C121" s="180" t="s">
        <v>114</v>
      </c>
      <c r="D121" s="180">
        <v>391.9</v>
      </c>
      <c r="E121" s="172">
        <v>541.20000000000005</v>
      </c>
    </row>
    <row r="122" spans="1:5" x14ac:dyDescent="0.2">
      <c r="A122" s="157" t="s">
        <v>274</v>
      </c>
      <c r="B122" s="180">
        <v>1688.9</v>
      </c>
      <c r="C122" s="180">
        <v>1680</v>
      </c>
      <c r="D122" s="180">
        <v>8.9</v>
      </c>
      <c r="E122" s="180" t="s">
        <v>114</v>
      </c>
    </row>
    <row r="123" spans="1:5" x14ac:dyDescent="0.2">
      <c r="A123" s="157" t="s">
        <v>275</v>
      </c>
      <c r="B123" s="180">
        <v>1647.7</v>
      </c>
      <c r="C123" s="172">
        <v>47</v>
      </c>
      <c r="D123" s="180">
        <v>785.8</v>
      </c>
      <c r="E123" s="180">
        <v>814.9</v>
      </c>
    </row>
    <row r="124" spans="1:5" x14ac:dyDescent="0.2">
      <c r="A124" s="157" t="s">
        <v>165</v>
      </c>
      <c r="B124" s="180">
        <v>10.8</v>
      </c>
      <c r="C124" s="172" t="s">
        <v>114</v>
      </c>
      <c r="D124" s="180">
        <v>3.5</v>
      </c>
      <c r="E124" s="180">
        <v>7.3</v>
      </c>
    </row>
    <row r="125" spans="1:5" x14ac:dyDescent="0.2">
      <c r="A125" s="157" t="s">
        <v>164</v>
      </c>
      <c r="B125" s="180">
        <v>188.7</v>
      </c>
      <c r="C125" s="172" t="s">
        <v>114</v>
      </c>
      <c r="D125" s="180">
        <v>37.299999999999997</v>
      </c>
      <c r="E125" s="180">
        <v>151.4</v>
      </c>
    </row>
    <row r="126" spans="1:5" x14ac:dyDescent="0.2">
      <c r="A126" s="157" t="s">
        <v>276</v>
      </c>
      <c r="B126" s="180">
        <v>14.6</v>
      </c>
      <c r="C126" s="172" t="s">
        <v>114</v>
      </c>
      <c r="D126" s="172">
        <v>14</v>
      </c>
      <c r="E126" s="180">
        <v>0.6</v>
      </c>
    </row>
    <row r="127" spans="1:5" x14ac:dyDescent="0.2">
      <c r="A127" s="157" t="s">
        <v>277</v>
      </c>
      <c r="B127" s="180">
        <v>28.6</v>
      </c>
      <c r="C127" s="172" t="s">
        <v>114</v>
      </c>
      <c r="D127" s="180" t="s">
        <v>114</v>
      </c>
      <c r="E127" s="180">
        <v>28.6</v>
      </c>
    </row>
    <row r="128" spans="1:5" x14ac:dyDescent="0.2">
      <c r="A128" s="157" t="s">
        <v>278</v>
      </c>
      <c r="B128" s="180">
        <v>6.4</v>
      </c>
      <c r="C128" s="180" t="s">
        <v>114</v>
      </c>
      <c r="D128" s="180">
        <v>4.3</v>
      </c>
      <c r="E128" s="180">
        <v>2.1</v>
      </c>
    </row>
    <row r="129" spans="1:5" x14ac:dyDescent="0.2">
      <c r="A129" s="157" t="s">
        <v>279</v>
      </c>
      <c r="B129" s="180">
        <v>5226.3999999999996</v>
      </c>
      <c r="C129" s="180">
        <v>2.1</v>
      </c>
      <c r="D129" s="180">
        <v>592.20000000000005</v>
      </c>
      <c r="E129" s="180">
        <v>4632.1000000000004</v>
      </c>
    </row>
    <row r="130" spans="1:5" x14ac:dyDescent="0.2">
      <c r="A130" s="157" t="s">
        <v>280</v>
      </c>
      <c r="B130" s="180">
        <v>6022.5</v>
      </c>
      <c r="C130" s="180">
        <v>73</v>
      </c>
      <c r="D130" s="180">
        <v>2016.7</v>
      </c>
      <c r="E130" s="180">
        <v>3932.8</v>
      </c>
    </row>
    <row r="131" spans="1:5" ht="12.75" customHeight="1" x14ac:dyDescent="0.2">
      <c r="A131" s="157" t="s">
        <v>157</v>
      </c>
      <c r="B131" s="180">
        <v>1399.3</v>
      </c>
      <c r="C131" s="172">
        <v>376</v>
      </c>
      <c r="D131" s="180">
        <v>282.60000000000002</v>
      </c>
      <c r="E131" s="172">
        <v>740.7</v>
      </c>
    </row>
    <row r="132" spans="1:5" ht="12.75" customHeight="1" x14ac:dyDescent="0.2">
      <c r="A132" s="158" t="s">
        <v>282</v>
      </c>
      <c r="B132" s="181">
        <v>0.1</v>
      </c>
      <c r="C132" s="176" t="s">
        <v>114</v>
      </c>
      <c r="D132" s="181">
        <v>0.1</v>
      </c>
      <c r="E132" s="176" t="s">
        <v>114</v>
      </c>
    </row>
  </sheetData>
  <mergeCells count="6">
    <mergeCell ref="A1:E1"/>
    <mergeCell ref="A26:E26"/>
    <mergeCell ref="A116:E116"/>
    <mergeCell ref="A51:E51"/>
    <mergeCell ref="A75:E75"/>
    <mergeCell ref="A96:E96"/>
  </mergeCells>
  <pageMargins left="0.59055118110236227" right="0.59055118110236227" top="0.59055118110236227" bottom="0.59055118110236227" header="0" footer="0.39370078740157483"/>
  <pageSetup paperSize="9" firstPageNumber="25" orientation="landscape" useFirstPageNumber="1" r:id="rId1"/>
  <headerFooter alignWithMargins="0">
    <oddFooter>&amp;R&amp;"-,полужирный"&amp;8&amp;P</oddFooter>
  </headerFooter>
  <rowBreaks count="4" manualBreakCount="4">
    <brk id="25" max="16383" man="1"/>
    <brk id="50" max="16383" man="1"/>
    <brk id="74" max="16383" man="1"/>
    <brk id="9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7"/>
  <sheetViews>
    <sheetView workbookViewId="0">
      <selection activeCell="A3" sqref="A3"/>
    </sheetView>
  </sheetViews>
  <sheetFormatPr defaultColWidth="9.140625" defaultRowHeight="12.75" customHeight="1" x14ac:dyDescent="0.2"/>
  <cols>
    <col min="1" max="1" width="23.42578125" style="1" customWidth="1"/>
    <col min="2" max="2" width="26.85546875" style="1" customWidth="1"/>
    <col min="3" max="3" width="27.7109375" style="1" customWidth="1"/>
    <col min="4" max="4" width="29.7109375" style="1" customWidth="1"/>
    <col min="5" max="5" width="25" style="1" customWidth="1"/>
    <col min="6" max="16384" width="9.140625" style="1"/>
  </cols>
  <sheetData>
    <row r="1" spans="1:8" s="52" customFormat="1" ht="22.5" customHeight="1" x14ac:dyDescent="0.25">
      <c r="A1" s="290" t="s">
        <v>207</v>
      </c>
      <c r="B1" s="290"/>
      <c r="C1" s="290"/>
      <c r="D1" s="290"/>
      <c r="E1" s="290"/>
    </row>
    <row r="2" spans="1:8" s="64" customFormat="1" ht="11.25" x14ac:dyDescent="0.2">
      <c r="B2" s="50"/>
      <c r="C2" s="50"/>
      <c r="D2" s="50"/>
      <c r="E2" s="147" t="s">
        <v>200</v>
      </c>
      <c r="F2" s="106"/>
      <c r="G2" s="106"/>
      <c r="H2" s="106"/>
    </row>
    <row r="3" spans="1:8" s="64" customFormat="1" ht="33" customHeight="1" x14ac:dyDescent="0.2">
      <c r="A3" s="100"/>
      <c r="B3" s="38" t="s">
        <v>138</v>
      </c>
      <c r="C3" s="38" t="s">
        <v>136</v>
      </c>
      <c r="D3" s="37" t="s">
        <v>135</v>
      </c>
      <c r="E3" s="37" t="s">
        <v>189</v>
      </c>
      <c r="F3" s="106"/>
      <c r="G3" s="106"/>
      <c r="H3" s="106"/>
    </row>
    <row r="4" spans="1:8" s="78" customFormat="1" ht="15.75" customHeight="1" x14ac:dyDescent="0.25">
      <c r="A4" s="155" t="s">
        <v>170</v>
      </c>
      <c r="B4" s="179">
        <v>4526701.4000000004</v>
      </c>
      <c r="C4" s="179">
        <v>3776402</v>
      </c>
      <c r="D4" s="179">
        <v>25576.1</v>
      </c>
      <c r="E4" s="179">
        <v>724723.19999999995</v>
      </c>
    </row>
    <row r="5" spans="1:8" ht="12.75" customHeight="1" x14ac:dyDescent="0.2">
      <c r="A5" s="156" t="s">
        <v>272</v>
      </c>
      <c r="B5" s="180">
        <v>61469.7</v>
      </c>
      <c r="C5" s="180">
        <v>6830</v>
      </c>
      <c r="D5" s="180">
        <v>1085.0999999999999</v>
      </c>
      <c r="E5" s="180">
        <v>53554.6</v>
      </c>
    </row>
    <row r="6" spans="1:8" ht="12.75" customHeight="1" x14ac:dyDescent="0.2">
      <c r="A6" s="157" t="s">
        <v>169</v>
      </c>
      <c r="B6" s="180">
        <v>718594.4</v>
      </c>
      <c r="C6" s="180">
        <v>645859.19999999995</v>
      </c>
      <c r="D6" s="180">
        <v>1986.7</v>
      </c>
      <c r="E6" s="180">
        <v>70748.600000000006</v>
      </c>
    </row>
    <row r="7" spans="1:8" ht="12.75" customHeight="1" x14ac:dyDescent="0.2">
      <c r="A7" s="157" t="s">
        <v>273</v>
      </c>
      <c r="B7" s="180">
        <v>227791.7</v>
      </c>
      <c r="C7" s="180">
        <v>170030</v>
      </c>
      <c r="D7" s="180">
        <v>847.8</v>
      </c>
      <c r="E7" s="180">
        <v>56914</v>
      </c>
    </row>
    <row r="8" spans="1:8" ht="12.75" customHeight="1" x14ac:dyDescent="0.2">
      <c r="A8" s="157" t="s">
        <v>274</v>
      </c>
      <c r="B8" s="180">
        <v>496384.8</v>
      </c>
      <c r="C8" s="180">
        <v>473027.9</v>
      </c>
      <c r="D8" s="180">
        <v>5551.8</v>
      </c>
      <c r="E8" s="180">
        <v>17805.099999999999</v>
      </c>
    </row>
    <row r="9" spans="1:8" ht="14.25" customHeight="1" x14ac:dyDescent="0.2">
      <c r="A9" s="157" t="s">
        <v>275</v>
      </c>
      <c r="B9" s="180">
        <v>21585.3</v>
      </c>
      <c r="C9" s="180">
        <v>20331.400000000001</v>
      </c>
      <c r="D9" s="180">
        <v>110.9</v>
      </c>
      <c r="E9" s="180">
        <v>1142.9000000000001</v>
      </c>
    </row>
    <row r="10" spans="1:8" x14ac:dyDescent="0.2">
      <c r="A10" s="157" t="s">
        <v>165</v>
      </c>
      <c r="B10" s="180">
        <v>179307.3</v>
      </c>
      <c r="C10" s="180">
        <v>148034.5</v>
      </c>
      <c r="D10" s="180">
        <v>1096.7</v>
      </c>
      <c r="E10" s="180">
        <v>30176.1</v>
      </c>
    </row>
    <row r="11" spans="1:8" x14ac:dyDescent="0.2">
      <c r="A11" s="157" t="s">
        <v>164</v>
      </c>
      <c r="B11" s="180">
        <v>139275.70000000001</v>
      </c>
      <c r="C11" s="180">
        <v>63366</v>
      </c>
      <c r="D11" s="180">
        <v>2220</v>
      </c>
      <c r="E11" s="180">
        <v>73689.7</v>
      </c>
    </row>
    <row r="12" spans="1:8" x14ac:dyDescent="0.2">
      <c r="A12" s="157" t="s">
        <v>276</v>
      </c>
      <c r="B12" s="180">
        <v>362916.5</v>
      </c>
      <c r="C12" s="180">
        <v>295355.5</v>
      </c>
      <c r="D12" s="180">
        <v>2019.4</v>
      </c>
      <c r="E12" s="180">
        <v>65541.7</v>
      </c>
    </row>
    <row r="13" spans="1:8" x14ac:dyDescent="0.2">
      <c r="A13" s="157" t="s">
        <v>277</v>
      </c>
      <c r="B13" s="180">
        <v>637164.19999999995</v>
      </c>
      <c r="C13" s="180">
        <v>604122.6</v>
      </c>
      <c r="D13" s="180">
        <v>3582.8</v>
      </c>
      <c r="E13" s="180">
        <v>29458.799999999999</v>
      </c>
    </row>
    <row r="14" spans="1:8" x14ac:dyDescent="0.2">
      <c r="A14" s="157" t="s">
        <v>278</v>
      </c>
      <c r="B14" s="180">
        <v>392512.2</v>
      </c>
      <c r="C14" s="180">
        <v>361042.8</v>
      </c>
      <c r="D14" s="180">
        <v>134.69999999999999</v>
      </c>
      <c r="E14" s="180">
        <v>31334.7</v>
      </c>
    </row>
    <row r="15" spans="1:8" x14ac:dyDescent="0.2">
      <c r="A15" s="157" t="s">
        <v>279</v>
      </c>
      <c r="B15" s="180">
        <v>8734</v>
      </c>
      <c r="C15" s="180">
        <v>1069</v>
      </c>
      <c r="D15" s="180">
        <v>876.2</v>
      </c>
      <c r="E15" s="180">
        <v>6788.8</v>
      </c>
    </row>
    <row r="16" spans="1:8" x14ac:dyDescent="0.2">
      <c r="A16" s="157" t="s">
        <v>280</v>
      </c>
      <c r="B16" s="180">
        <v>1165.7</v>
      </c>
      <c r="C16" s="180">
        <v>315.3</v>
      </c>
      <c r="D16" s="180">
        <v>116.5</v>
      </c>
      <c r="E16" s="180">
        <v>733.9</v>
      </c>
    </row>
    <row r="17" spans="1:5" x14ac:dyDescent="0.2">
      <c r="A17" s="157" t="s">
        <v>159</v>
      </c>
      <c r="B17" s="180">
        <v>210555.3</v>
      </c>
      <c r="C17" s="180">
        <v>176289.8</v>
      </c>
      <c r="D17" s="180">
        <v>1012.4</v>
      </c>
      <c r="E17" s="180">
        <v>33253.1</v>
      </c>
    </row>
    <row r="18" spans="1:5" x14ac:dyDescent="0.2">
      <c r="A18" s="157" t="s">
        <v>281</v>
      </c>
      <c r="B18" s="180">
        <v>594303.80000000005</v>
      </c>
      <c r="C18" s="180">
        <v>531268.69999999995</v>
      </c>
      <c r="D18" s="180">
        <v>765.6</v>
      </c>
      <c r="E18" s="180">
        <v>62269.5</v>
      </c>
    </row>
    <row r="19" spans="1:5" x14ac:dyDescent="0.2">
      <c r="A19" s="157" t="s">
        <v>157</v>
      </c>
      <c r="B19" s="180">
        <v>245759.4</v>
      </c>
      <c r="C19" s="180">
        <v>120158.5</v>
      </c>
      <c r="D19" s="180">
        <v>3105</v>
      </c>
      <c r="E19" s="180">
        <v>122495.9</v>
      </c>
    </row>
    <row r="20" spans="1:5" x14ac:dyDescent="0.2">
      <c r="A20" s="157" t="s">
        <v>282</v>
      </c>
      <c r="B20" s="180">
        <v>24743.4</v>
      </c>
      <c r="C20" s="180">
        <v>16265.7</v>
      </c>
      <c r="D20" s="180">
        <v>697.5</v>
      </c>
      <c r="E20" s="180">
        <v>7780.2</v>
      </c>
    </row>
    <row r="21" spans="1:5" x14ac:dyDescent="0.2">
      <c r="A21" s="157" t="s">
        <v>283</v>
      </c>
      <c r="B21" s="180">
        <v>62605.3</v>
      </c>
      <c r="C21" s="180">
        <v>6739.9</v>
      </c>
      <c r="D21" s="180">
        <v>367.1</v>
      </c>
      <c r="E21" s="180">
        <v>55498.3</v>
      </c>
    </row>
    <row r="22" spans="1:5" x14ac:dyDescent="0.2">
      <c r="A22" s="157" t="s">
        <v>155</v>
      </c>
      <c r="B22" s="180">
        <v>86.4</v>
      </c>
      <c r="C22" s="172"/>
      <c r="D22" s="172" t="s">
        <v>114</v>
      </c>
      <c r="E22" s="180">
        <v>86.4</v>
      </c>
    </row>
    <row r="23" spans="1:5" x14ac:dyDescent="0.2">
      <c r="A23" s="157" t="s">
        <v>154</v>
      </c>
      <c r="B23" s="180">
        <v>347.4</v>
      </c>
      <c r="C23" s="180">
        <v>1.6</v>
      </c>
      <c r="D23" s="172" t="s">
        <v>114</v>
      </c>
      <c r="E23" s="180">
        <v>345.8</v>
      </c>
    </row>
    <row r="24" spans="1:5" s="7" customFormat="1" x14ac:dyDescent="0.2">
      <c r="A24" s="158" t="s">
        <v>153</v>
      </c>
      <c r="B24" s="181">
        <v>141398.70000000001</v>
      </c>
      <c r="C24" s="181">
        <v>136293.6</v>
      </c>
      <c r="D24" s="176" t="s">
        <v>114</v>
      </c>
      <c r="E24" s="181">
        <v>5105.1000000000004</v>
      </c>
    </row>
    <row r="25" spans="1:5" x14ac:dyDescent="0.2">
      <c r="A25" s="105"/>
      <c r="B25" s="104"/>
      <c r="C25" s="104"/>
      <c r="D25" s="104"/>
      <c r="E25" s="104"/>
    </row>
    <row r="26" spans="1:5" ht="16.5" customHeight="1" x14ac:dyDescent="0.2">
      <c r="A26" s="290" t="s">
        <v>206</v>
      </c>
      <c r="B26" s="290"/>
      <c r="C26" s="290"/>
      <c r="D26" s="290"/>
      <c r="E26" s="290"/>
    </row>
    <row r="27" spans="1:5" x14ac:dyDescent="0.2">
      <c r="A27" s="64"/>
      <c r="B27" s="50"/>
      <c r="C27" s="50"/>
      <c r="D27" s="50"/>
      <c r="E27" s="49" t="s">
        <v>200</v>
      </c>
    </row>
    <row r="28" spans="1:5" ht="22.5" x14ac:dyDescent="0.2">
      <c r="A28" s="100"/>
      <c r="B28" s="38" t="s">
        <v>138</v>
      </c>
      <c r="C28" s="38" t="s">
        <v>136</v>
      </c>
      <c r="D28" s="37" t="s">
        <v>135</v>
      </c>
      <c r="E28" s="37" t="s">
        <v>189</v>
      </c>
    </row>
    <row r="29" spans="1:5" x14ac:dyDescent="0.2">
      <c r="A29" s="155" t="s">
        <v>170</v>
      </c>
      <c r="B29" s="179">
        <v>4506697.3</v>
      </c>
      <c r="C29" s="179">
        <v>3766669.8</v>
      </c>
      <c r="D29" s="179">
        <v>23847.3</v>
      </c>
      <c r="E29" s="179">
        <v>716180.2</v>
      </c>
    </row>
    <row r="30" spans="1:5" x14ac:dyDescent="0.2">
      <c r="A30" s="156" t="s">
        <v>272</v>
      </c>
      <c r="B30" s="180">
        <v>61351</v>
      </c>
      <c r="C30" s="172" t="s">
        <v>124</v>
      </c>
      <c r="D30" s="180">
        <v>1040.0999999999999</v>
      </c>
      <c r="E30" s="180">
        <v>53480.9</v>
      </c>
    </row>
    <row r="31" spans="1:5" x14ac:dyDescent="0.2">
      <c r="A31" s="157" t="s">
        <v>169</v>
      </c>
      <c r="B31" s="180">
        <v>715794.5</v>
      </c>
      <c r="C31" s="180">
        <v>645538.19999999995</v>
      </c>
      <c r="D31" s="180">
        <v>1406.7</v>
      </c>
      <c r="E31" s="180">
        <v>68849.7</v>
      </c>
    </row>
    <row r="32" spans="1:5" x14ac:dyDescent="0.2">
      <c r="A32" s="157" t="s">
        <v>273</v>
      </c>
      <c r="B32" s="180">
        <v>227088.7</v>
      </c>
      <c r="C32" s="180">
        <v>170030</v>
      </c>
      <c r="D32" s="180">
        <v>568</v>
      </c>
      <c r="E32" s="180">
        <v>56490.7</v>
      </c>
    </row>
    <row r="33" spans="1:5" x14ac:dyDescent="0.2">
      <c r="A33" s="157" t="s">
        <v>274</v>
      </c>
      <c r="B33" s="180">
        <v>494212.9</v>
      </c>
      <c r="C33" s="180">
        <v>470856</v>
      </c>
      <c r="D33" s="180">
        <v>5551.8</v>
      </c>
      <c r="E33" s="180">
        <v>17805.099999999999</v>
      </c>
    </row>
    <row r="34" spans="1:5" x14ac:dyDescent="0.2">
      <c r="A34" s="157" t="s">
        <v>275</v>
      </c>
      <c r="B34" s="180">
        <v>21585.3</v>
      </c>
      <c r="C34" s="180">
        <v>20331.400000000001</v>
      </c>
      <c r="D34" s="180">
        <v>110.9</v>
      </c>
      <c r="E34" s="180">
        <v>1142.9000000000001</v>
      </c>
    </row>
    <row r="35" spans="1:5" x14ac:dyDescent="0.2">
      <c r="A35" s="157" t="s">
        <v>165</v>
      </c>
      <c r="B35" s="180">
        <v>179176.5</v>
      </c>
      <c r="C35" s="180">
        <v>148034.5</v>
      </c>
      <c r="D35" s="180">
        <v>1096.7</v>
      </c>
      <c r="E35" s="180">
        <v>30045.3</v>
      </c>
    </row>
    <row r="36" spans="1:5" x14ac:dyDescent="0.2">
      <c r="A36" s="157" t="s">
        <v>164</v>
      </c>
      <c r="B36" s="180">
        <v>137737.4</v>
      </c>
      <c r="C36" s="180">
        <v>63366</v>
      </c>
      <c r="D36" s="180">
        <v>2218.9</v>
      </c>
      <c r="E36" s="180">
        <v>72152.5</v>
      </c>
    </row>
    <row r="37" spans="1:5" x14ac:dyDescent="0.2">
      <c r="A37" s="157" t="s">
        <v>276</v>
      </c>
      <c r="B37" s="180">
        <v>362916.5</v>
      </c>
      <c r="C37" s="180">
        <v>295355.5</v>
      </c>
      <c r="D37" s="180">
        <v>2019.4</v>
      </c>
      <c r="E37" s="180">
        <v>65541.7</v>
      </c>
    </row>
    <row r="38" spans="1:5" x14ac:dyDescent="0.2">
      <c r="A38" s="157" t="s">
        <v>277</v>
      </c>
      <c r="B38" s="180">
        <v>630671.1</v>
      </c>
      <c r="C38" s="180">
        <v>598472.6</v>
      </c>
      <c r="D38" s="180">
        <v>3579.8</v>
      </c>
      <c r="E38" s="180">
        <v>28618.7</v>
      </c>
    </row>
    <row r="39" spans="1:5" x14ac:dyDescent="0.2">
      <c r="A39" s="157" t="s">
        <v>278</v>
      </c>
      <c r="B39" s="180">
        <v>392494.2</v>
      </c>
      <c r="C39" s="180">
        <v>361042.8</v>
      </c>
      <c r="D39" s="180">
        <v>134.30000000000001</v>
      </c>
      <c r="E39" s="180">
        <v>31317</v>
      </c>
    </row>
    <row r="40" spans="1:5" x14ac:dyDescent="0.2">
      <c r="A40" s="157" t="s">
        <v>279</v>
      </c>
      <c r="B40" s="180">
        <v>8700.7000000000007</v>
      </c>
      <c r="C40" s="180">
        <v>1069</v>
      </c>
      <c r="D40" s="180">
        <v>876.2</v>
      </c>
      <c r="E40" s="180">
        <v>6755.5</v>
      </c>
    </row>
    <row r="41" spans="1:5" x14ac:dyDescent="0.2">
      <c r="A41" s="157" t="s">
        <v>280</v>
      </c>
      <c r="B41" s="180">
        <v>718.5</v>
      </c>
      <c r="C41" s="172">
        <v>27.1</v>
      </c>
      <c r="D41" s="180">
        <v>116.5</v>
      </c>
      <c r="E41" s="180">
        <v>574.9</v>
      </c>
    </row>
    <row r="42" spans="1:5" x14ac:dyDescent="0.2">
      <c r="A42" s="157" t="s">
        <v>159</v>
      </c>
      <c r="B42" s="180">
        <v>209586.2</v>
      </c>
      <c r="C42" s="180">
        <v>175749.8</v>
      </c>
      <c r="D42" s="180">
        <v>1012.4</v>
      </c>
      <c r="E42" s="180">
        <v>32824</v>
      </c>
    </row>
    <row r="43" spans="1:5" x14ac:dyDescent="0.2">
      <c r="A43" s="157" t="s">
        <v>281</v>
      </c>
      <c r="B43" s="180">
        <v>591523.6</v>
      </c>
      <c r="C43" s="180">
        <v>530507.6</v>
      </c>
      <c r="D43" s="180">
        <v>145.19999999999999</v>
      </c>
      <c r="E43" s="180">
        <v>60870.8</v>
      </c>
    </row>
    <row r="44" spans="1:5" x14ac:dyDescent="0.2">
      <c r="A44" s="157" t="s">
        <v>157</v>
      </c>
      <c r="B44" s="180">
        <v>244356.3</v>
      </c>
      <c r="C44" s="180">
        <v>120158.5</v>
      </c>
      <c r="D44" s="180">
        <v>3105</v>
      </c>
      <c r="E44" s="180">
        <v>121092.8</v>
      </c>
    </row>
    <row r="45" spans="1:5" x14ac:dyDescent="0.2">
      <c r="A45" s="157" t="s">
        <v>282</v>
      </c>
      <c r="B45" s="180">
        <v>24743.4</v>
      </c>
      <c r="C45" s="180">
        <v>16265.7</v>
      </c>
      <c r="D45" s="180">
        <v>697.5</v>
      </c>
      <c r="E45" s="180">
        <v>7780.2</v>
      </c>
    </row>
    <row r="46" spans="1:5" x14ac:dyDescent="0.2">
      <c r="A46" s="157" t="s">
        <v>283</v>
      </c>
      <c r="B46" s="180">
        <v>62291.7</v>
      </c>
      <c r="C46" s="180">
        <v>6739.9</v>
      </c>
      <c r="D46" s="180">
        <v>167.8</v>
      </c>
      <c r="E46" s="180">
        <v>55384</v>
      </c>
    </row>
    <row r="47" spans="1:5" x14ac:dyDescent="0.2">
      <c r="A47" s="157" t="s">
        <v>155</v>
      </c>
      <c r="B47" s="180">
        <v>2.9</v>
      </c>
      <c r="C47" s="172" t="s">
        <v>114</v>
      </c>
      <c r="D47" s="172" t="s">
        <v>114</v>
      </c>
      <c r="E47" s="180">
        <v>2.9</v>
      </c>
    </row>
    <row r="48" spans="1:5" x14ac:dyDescent="0.2">
      <c r="A48" s="157" t="s">
        <v>154</v>
      </c>
      <c r="B48" s="180">
        <v>347.4</v>
      </c>
      <c r="C48" s="180">
        <v>1.6</v>
      </c>
      <c r="D48" s="172" t="s">
        <v>114</v>
      </c>
      <c r="E48" s="180">
        <v>345.8</v>
      </c>
    </row>
    <row r="49" spans="1:5" x14ac:dyDescent="0.2">
      <c r="A49" s="158" t="s">
        <v>153</v>
      </c>
      <c r="B49" s="181">
        <v>141398.70000000001</v>
      </c>
      <c r="C49" s="181">
        <v>136293.6</v>
      </c>
      <c r="D49" s="176" t="s">
        <v>114</v>
      </c>
      <c r="E49" s="181">
        <v>5105.1000000000004</v>
      </c>
    </row>
    <row r="51" spans="1:5" ht="20.25" customHeight="1" x14ac:dyDescent="0.2">
      <c r="A51" s="314" t="s">
        <v>205</v>
      </c>
      <c r="B51" s="314"/>
      <c r="C51" s="314"/>
      <c r="D51" s="314"/>
      <c r="E51" s="314"/>
    </row>
    <row r="52" spans="1:5" x14ac:dyDescent="0.2">
      <c r="A52" s="50"/>
      <c r="B52" s="50"/>
      <c r="C52" s="50"/>
      <c r="D52" s="50"/>
      <c r="E52" s="49" t="s">
        <v>204</v>
      </c>
    </row>
    <row r="53" spans="1:5" ht="22.5" x14ac:dyDescent="0.2">
      <c r="A53" s="100"/>
      <c r="B53" s="38" t="s">
        <v>138</v>
      </c>
      <c r="C53" s="38" t="s">
        <v>136</v>
      </c>
      <c r="D53" s="37" t="s">
        <v>135</v>
      </c>
      <c r="E53" s="37" t="s">
        <v>189</v>
      </c>
    </row>
    <row r="54" spans="1:5" x14ac:dyDescent="0.2">
      <c r="A54" s="155" t="s">
        <v>170</v>
      </c>
      <c r="B54" s="170">
        <v>227</v>
      </c>
      <c r="C54" s="170">
        <v>266</v>
      </c>
      <c r="D54" s="170">
        <v>128</v>
      </c>
      <c r="E54" s="170">
        <v>160</v>
      </c>
    </row>
    <row r="55" spans="1:5" x14ac:dyDescent="0.2">
      <c r="A55" s="156" t="s">
        <v>272</v>
      </c>
      <c r="B55" s="171">
        <v>195</v>
      </c>
      <c r="C55" s="171">
        <v>297</v>
      </c>
      <c r="D55" s="171">
        <v>137</v>
      </c>
      <c r="E55" s="171">
        <v>189</v>
      </c>
    </row>
    <row r="56" spans="1:5" x14ac:dyDescent="0.2">
      <c r="A56" s="157" t="s">
        <v>169</v>
      </c>
      <c r="B56" s="171">
        <v>266</v>
      </c>
      <c r="C56" s="171">
        <v>300</v>
      </c>
      <c r="D56" s="171">
        <v>236</v>
      </c>
      <c r="E56" s="171">
        <v>147</v>
      </c>
    </row>
    <row r="57" spans="1:5" x14ac:dyDescent="0.2">
      <c r="A57" s="157" t="s">
        <v>273</v>
      </c>
      <c r="B57" s="171">
        <v>224</v>
      </c>
      <c r="C57" s="171">
        <v>264</v>
      </c>
      <c r="D57" s="171">
        <v>121</v>
      </c>
      <c r="E57" s="171">
        <v>169</v>
      </c>
    </row>
    <row r="58" spans="1:5" x14ac:dyDescent="0.2">
      <c r="A58" s="157" t="s">
        <v>274</v>
      </c>
      <c r="B58" s="171">
        <v>195</v>
      </c>
      <c r="C58" s="171">
        <v>191</v>
      </c>
      <c r="D58" s="171">
        <v>183</v>
      </c>
      <c r="E58" s="171">
        <v>223</v>
      </c>
    </row>
    <row r="59" spans="1:5" x14ac:dyDescent="0.2">
      <c r="A59" s="157" t="s">
        <v>275</v>
      </c>
      <c r="B59" s="171">
        <v>197</v>
      </c>
      <c r="C59" s="171">
        <v>226</v>
      </c>
      <c r="D59" s="171">
        <v>79</v>
      </c>
      <c r="E59" s="171">
        <v>82</v>
      </c>
    </row>
    <row r="60" spans="1:5" x14ac:dyDescent="0.2">
      <c r="A60" s="157" t="s">
        <v>165</v>
      </c>
      <c r="B60" s="171">
        <v>267</v>
      </c>
      <c r="C60" s="171">
        <v>331</v>
      </c>
      <c r="D60" s="171">
        <v>97</v>
      </c>
      <c r="E60" s="171">
        <v>163</v>
      </c>
    </row>
    <row r="61" spans="1:5" x14ac:dyDescent="0.2">
      <c r="A61" s="157" t="s">
        <v>164</v>
      </c>
      <c r="B61" s="171">
        <v>157</v>
      </c>
      <c r="C61" s="171">
        <v>208</v>
      </c>
      <c r="D61" s="171">
        <v>93</v>
      </c>
      <c r="E61" s="171">
        <v>132</v>
      </c>
    </row>
    <row r="62" spans="1:5" x14ac:dyDescent="0.2">
      <c r="A62" s="157" t="s">
        <v>276</v>
      </c>
      <c r="B62" s="171">
        <v>196</v>
      </c>
      <c r="C62" s="171">
        <v>203</v>
      </c>
      <c r="D62" s="171">
        <v>166</v>
      </c>
      <c r="E62" s="171">
        <v>176</v>
      </c>
    </row>
    <row r="63" spans="1:5" x14ac:dyDescent="0.2">
      <c r="A63" s="157" t="s">
        <v>277</v>
      </c>
      <c r="B63" s="171">
        <v>278</v>
      </c>
      <c r="C63" s="171">
        <v>293</v>
      </c>
      <c r="D63" s="171">
        <v>171</v>
      </c>
      <c r="E63" s="171">
        <v>181</v>
      </c>
    </row>
    <row r="64" spans="1:5" x14ac:dyDescent="0.2">
      <c r="A64" s="157" t="s">
        <v>278</v>
      </c>
      <c r="B64" s="171">
        <v>210</v>
      </c>
      <c r="C64" s="171">
        <v>278</v>
      </c>
      <c r="D64" s="171">
        <v>128</v>
      </c>
      <c r="E64" s="171">
        <v>149</v>
      </c>
    </row>
    <row r="65" spans="1:5" x14ac:dyDescent="0.2">
      <c r="A65" s="157" t="s">
        <v>279</v>
      </c>
      <c r="B65" s="171">
        <v>158</v>
      </c>
      <c r="C65" s="175">
        <v>231</v>
      </c>
      <c r="D65" s="171">
        <v>83</v>
      </c>
      <c r="E65" s="171">
        <v>147</v>
      </c>
    </row>
    <row r="66" spans="1:5" x14ac:dyDescent="0.2">
      <c r="A66" s="157" t="s">
        <v>280</v>
      </c>
      <c r="B66" s="171">
        <v>92</v>
      </c>
      <c r="C66" s="171">
        <v>191</v>
      </c>
      <c r="D66" s="171">
        <v>91</v>
      </c>
      <c r="E66" s="171">
        <v>90</v>
      </c>
    </row>
    <row r="67" spans="1:5" x14ac:dyDescent="0.2">
      <c r="A67" s="157" t="s">
        <v>159</v>
      </c>
      <c r="B67" s="171">
        <v>247</v>
      </c>
      <c r="C67" s="171">
        <v>333</v>
      </c>
      <c r="D67" s="171">
        <v>130</v>
      </c>
      <c r="E67" s="171">
        <v>142</v>
      </c>
    </row>
    <row r="68" spans="1:5" x14ac:dyDescent="0.2">
      <c r="A68" s="157" t="s">
        <v>281</v>
      </c>
      <c r="B68" s="171">
        <v>232</v>
      </c>
      <c r="C68" s="171">
        <v>300</v>
      </c>
      <c r="D68" s="171">
        <v>135</v>
      </c>
      <c r="E68" s="171">
        <v>138</v>
      </c>
    </row>
    <row r="69" spans="1:5" x14ac:dyDescent="0.2">
      <c r="A69" s="157" t="s">
        <v>157</v>
      </c>
      <c r="B69" s="171">
        <v>221</v>
      </c>
      <c r="C69" s="171">
        <v>276</v>
      </c>
      <c r="D69" s="171">
        <v>143</v>
      </c>
      <c r="E69" s="171">
        <v>189</v>
      </c>
    </row>
    <row r="70" spans="1:5" x14ac:dyDescent="0.2">
      <c r="A70" s="157" t="s">
        <v>282</v>
      </c>
      <c r="B70" s="171">
        <v>214</v>
      </c>
      <c r="C70" s="171">
        <v>312</v>
      </c>
      <c r="D70" s="171">
        <v>79</v>
      </c>
      <c r="E70" s="171">
        <v>165</v>
      </c>
    </row>
    <row r="71" spans="1:5" x14ac:dyDescent="0.2">
      <c r="A71" s="157" t="s">
        <v>283</v>
      </c>
      <c r="B71" s="171">
        <v>179</v>
      </c>
      <c r="C71" s="171">
        <v>269</v>
      </c>
      <c r="D71" s="171">
        <v>66</v>
      </c>
      <c r="E71" s="171">
        <v>176</v>
      </c>
    </row>
    <row r="72" spans="1:5" x14ac:dyDescent="0.2">
      <c r="A72" s="157" t="s">
        <v>155</v>
      </c>
      <c r="B72" s="171">
        <v>66</v>
      </c>
      <c r="C72" s="172" t="s">
        <v>114</v>
      </c>
      <c r="D72" s="172" t="s">
        <v>114</v>
      </c>
      <c r="E72" s="171">
        <v>66</v>
      </c>
    </row>
    <row r="73" spans="1:5" x14ac:dyDescent="0.2">
      <c r="A73" s="157" t="s">
        <v>154</v>
      </c>
      <c r="B73" s="171">
        <v>65</v>
      </c>
      <c r="C73" s="171">
        <v>52</v>
      </c>
      <c r="D73" s="172" t="s">
        <v>114</v>
      </c>
      <c r="E73" s="171">
        <v>65</v>
      </c>
    </row>
    <row r="74" spans="1:5" x14ac:dyDescent="0.2">
      <c r="A74" s="158" t="s">
        <v>153</v>
      </c>
      <c r="B74" s="173">
        <v>296</v>
      </c>
      <c r="C74" s="173">
        <v>309</v>
      </c>
      <c r="D74" s="176" t="s">
        <v>114</v>
      </c>
      <c r="E74" s="173">
        <v>139</v>
      </c>
    </row>
    <row r="76" spans="1:5" s="52" customFormat="1" ht="15.75" customHeight="1" x14ac:dyDescent="0.25">
      <c r="A76" s="314" t="s">
        <v>203</v>
      </c>
      <c r="B76" s="314"/>
      <c r="C76" s="314"/>
      <c r="D76" s="314"/>
      <c r="E76" s="314"/>
    </row>
    <row r="77" spans="1:5" x14ac:dyDescent="0.2">
      <c r="A77" s="51"/>
      <c r="B77" s="50"/>
      <c r="C77" s="50"/>
      <c r="D77" s="50"/>
      <c r="E77" s="49" t="s">
        <v>200</v>
      </c>
    </row>
    <row r="78" spans="1:5" ht="22.5" x14ac:dyDescent="0.2">
      <c r="A78" s="100"/>
      <c r="B78" s="38" t="s">
        <v>138</v>
      </c>
      <c r="C78" s="38" t="s">
        <v>136</v>
      </c>
      <c r="D78" s="37" t="s">
        <v>135</v>
      </c>
      <c r="E78" s="37" t="s">
        <v>189</v>
      </c>
    </row>
    <row r="79" spans="1:5" x14ac:dyDescent="0.2">
      <c r="A79" s="155" t="s">
        <v>170</v>
      </c>
      <c r="B79" s="183">
        <v>3202</v>
      </c>
      <c r="C79" s="183">
        <v>142.6</v>
      </c>
      <c r="D79" s="183">
        <v>121.2</v>
      </c>
      <c r="E79" s="183">
        <v>2938.2</v>
      </c>
    </row>
    <row r="80" spans="1:5" x14ac:dyDescent="0.2">
      <c r="A80" s="156" t="s">
        <v>272</v>
      </c>
      <c r="B80" s="183">
        <v>35.4</v>
      </c>
      <c r="C80" s="178" t="s">
        <v>114</v>
      </c>
      <c r="D80" s="183">
        <v>15</v>
      </c>
      <c r="E80" s="183">
        <v>20.399999999999999</v>
      </c>
    </row>
    <row r="81" spans="1:5" x14ac:dyDescent="0.2">
      <c r="A81" s="157" t="s">
        <v>169</v>
      </c>
      <c r="B81" s="183">
        <v>1197.8</v>
      </c>
      <c r="C81" s="183">
        <v>95.6</v>
      </c>
      <c r="D81" s="178" t="s">
        <v>114</v>
      </c>
      <c r="E81" s="183">
        <v>1102.2</v>
      </c>
    </row>
    <row r="82" spans="1:5" x14ac:dyDescent="0.2">
      <c r="A82" s="157" t="s">
        <v>273</v>
      </c>
      <c r="B82" s="183">
        <v>206.3</v>
      </c>
      <c r="C82" s="178" t="s">
        <v>114</v>
      </c>
      <c r="D82" s="183">
        <v>41.3</v>
      </c>
      <c r="E82" s="183">
        <v>164.9</v>
      </c>
    </row>
    <row r="83" spans="1:5" x14ac:dyDescent="0.2">
      <c r="A83" s="157" t="s">
        <v>165</v>
      </c>
      <c r="B83" s="183">
        <v>64</v>
      </c>
      <c r="C83" s="178" t="s">
        <v>114</v>
      </c>
      <c r="D83" s="178" t="s">
        <v>114</v>
      </c>
      <c r="E83" s="183">
        <v>64</v>
      </c>
    </row>
    <row r="84" spans="1:5" x14ac:dyDescent="0.2">
      <c r="A84" s="157" t="s">
        <v>164</v>
      </c>
      <c r="B84" s="183">
        <v>257.7</v>
      </c>
      <c r="C84" s="178" t="s">
        <v>114</v>
      </c>
      <c r="D84" s="178" t="s">
        <v>114</v>
      </c>
      <c r="E84" s="183">
        <v>257.7</v>
      </c>
    </row>
    <row r="85" spans="1:5" x14ac:dyDescent="0.2">
      <c r="A85" s="157" t="s">
        <v>277</v>
      </c>
      <c r="B85" s="183">
        <v>59.7</v>
      </c>
      <c r="C85" s="178" t="s">
        <v>114</v>
      </c>
      <c r="D85" s="183">
        <v>0.8</v>
      </c>
      <c r="E85" s="183">
        <v>58.9</v>
      </c>
    </row>
    <row r="86" spans="1:5" x14ac:dyDescent="0.2">
      <c r="A86" s="157" t="s">
        <v>278</v>
      </c>
      <c r="B86" s="183">
        <v>3.7</v>
      </c>
      <c r="C86" s="178" t="s">
        <v>114</v>
      </c>
      <c r="D86" s="183">
        <v>0.2</v>
      </c>
      <c r="E86" s="183">
        <v>3.5</v>
      </c>
    </row>
    <row r="87" spans="1:5" x14ac:dyDescent="0.2">
      <c r="A87" s="157" t="s">
        <v>279</v>
      </c>
      <c r="B87" s="183">
        <v>11.4</v>
      </c>
      <c r="C87" s="178" t="s">
        <v>114</v>
      </c>
      <c r="D87" s="178" t="s">
        <v>114</v>
      </c>
      <c r="E87" s="183">
        <v>11.4</v>
      </c>
    </row>
    <row r="88" spans="1:5" x14ac:dyDescent="0.2">
      <c r="A88" s="157" t="s">
        <v>159</v>
      </c>
      <c r="B88" s="183">
        <v>133.1</v>
      </c>
      <c r="C88" s="178" t="s">
        <v>114</v>
      </c>
      <c r="D88" s="178" t="s">
        <v>114</v>
      </c>
      <c r="E88" s="183">
        <v>133.1</v>
      </c>
    </row>
    <row r="89" spans="1:5" x14ac:dyDescent="0.2">
      <c r="A89" s="157" t="s">
        <v>281</v>
      </c>
      <c r="B89" s="183">
        <v>878.7</v>
      </c>
      <c r="C89" s="178" t="s">
        <v>124</v>
      </c>
      <c r="D89" s="183">
        <v>61.4</v>
      </c>
      <c r="E89" s="183">
        <v>770.3</v>
      </c>
    </row>
    <row r="90" spans="1:5" x14ac:dyDescent="0.2">
      <c r="A90" s="157" t="s">
        <v>157</v>
      </c>
      <c r="B90" s="183">
        <v>263.10000000000002</v>
      </c>
      <c r="C90" s="178" t="s">
        <v>114</v>
      </c>
      <c r="D90" s="178" t="s">
        <v>114</v>
      </c>
      <c r="E90" s="183">
        <v>263.10000000000002</v>
      </c>
    </row>
    <row r="91" spans="1:5" x14ac:dyDescent="0.2">
      <c r="A91" s="158" t="s">
        <v>283</v>
      </c>
      <c r="B91" s="181">
        <v>91.2</v>
      </c>
      <c r="C91" s="176" t="s">
        <v>114</v>
      </c>
      <c r="D91" s="181">
        <v>2.5</v>
      </c>
      <c r="E91" s="181">
        <v>88.7</v>
      </c>
    </row>
    <row r="92" spans="1:5" ht="12.75" customHeight="1" x14ac:dyDescent="0.2">
      <c r="B92" s="182"/>
      <c r="C92" s="182"/>
      <c r="D92" s="182"/>
      <c r="E92" s="182"/>
    </row>
    <row r="93" spans="1:5" ht="15.75" customHeight="1" x14ac:dyDescent="0.2">
      <c r="A93" s="290" t="s">
        <v>202</v>
      </c>
      <c r="B93" s="290"/>
      <c r="C93" s="290"/>
      <c r="D93" s="290"/>
      <c r="E93" s="290"/>
    </row>
    <row r="94" spans="1:5" x14ac:dyDescent="0.2">
      <c r="A94" s="51"/>
      <c r="B94" s="50"/>
      <c r="C94" s="50"/>
      <c r="D94" s="50"/>
      <c r="E94" s="49" t="s">
        <v>200</v>
      </c>
    </row>
    <row r="95" spans="1:5" ht="22.5" x14ac:dyDescent="0.2">
      <c r="A95" s="100"/>
      <c r="B95" s="38" t="s">
        <v>138</v>
      </c>
      <c r="C95" s="38" t="s">
        <v>136</v>
      </c>
      <c r="D95" s="37" t="s">
        <v>135</v>
      </c>
      <c r="E95" s="37" t="s">
        <v>189</v>
      </c>
    </row>
    <row r="96" spans="1:5" x14ac:dyDescent="0.2">
      <c r="A96" s="155" t="s">
        <v>170</v>
      </c>
      <c r="B96" s="183">
        <v>3434.2</v>
      </c>
      <c r="C96" s="183">
        <v>939.5</v>
      </c>
      <c r="D96" s="183">
        <v>86.1</v>
      </c>
      <c r="E96" s="183">
        <v>2408.6999999999998</v>
      </c>
    </row>
    <row r="97" spans="1:5" x14ac:dyDescent="0.2">
      <c r="A97" s="156" t="s">
        <v>272</v>
      </c>
      <c r="B97" s="183">
        <v>76.2</v>
      </c>
      <c r="C97" s="178" t="s">
        <v>114</v>
      </c>
      <c r="D97" s="183">
        <v>30</v>
      </c>
      <c r="E97" s="183">
        <v>46.2</v>
      </c>
    </row>
    <row r="98" spans="1:5" x14ac:dyDescent="0.2">
      <c r="A98" s="157" t="s">
        <v>169</v>
      </c>
      <c r="B98" s="183">
        <v>954.2</v>
      </c>
      <c r="C98" s="183">
        <v>225.4</v>
      </c>
      <c r="D98" s="178" t="s">
        <v>114</v>
      </c>
      <c r="E98" s="183">
        <v>728.8</v>
      </c>
    </row>
    <row r="99" spans="1:5" x14ac:dyDescent="0.2">
      <c r="A99" s="157" t="s">
        <v>273</v>
      </c>
      <c r="B99" s="183">
        <v>166.6</v>
      </c>
      <c r="C99" s="178" t="s">
        <v>114</v>
      </c>
      <c r="D99" s="183">
        <v>36</v>
      </c>
      <c r="E99" s="183">
        <v>130.5</v>
      </c>
    </row>
    <row r="100" spans="1:5" x14ac:dyDescent="0.2">
      <c r="A100" s="157" t="s">
        <v>165</v>
      </c>
      <c r="B100" s="183">
        <v>66.900000000000006</v>
      </c>
      <c r="C100" s="178" t="s">
        <v>114</v>
      </c>
      <c r="D100" s="178" t="s">
        <v>114</v>
      </c>
      <c r="E100" s="183">
        <v>66.900000000000006</v>
      </c>
    </row>
    <row r="101" spans="1:5" x14ac:dyDescent="0.2">
      <c r="A101" s="157" t="s">
        <v>164</v>
      </c>
      <c r="B101" s="183">
        <v>193.1</v>
      </c>
      <c r="C101" s="178" t="s">
        <v>114</v>
      </c>
      <c r="D101" s="178" t="s">
        <v>114</v>
      </c>
      <c r="E101" s="183">
        <v>193.1</v>
      </c>
    </row>
    <row r="102" spans="1:5" x14ac:dyDescent="0.2">
      <c r="A102" s="157" t="s">
        <v>277</v>
      </c>
      <c r="B102" s="183">
        <v>48.4</v>
      </c>
      <c r="C102" s="178" t="s">
        <v>114</v>
      </c>
      <c r="D102" s="183">
        <v>1.8</v>
      </c>
      <c r="E102" s="183">
        <v>46.6</v>
      </c>
    </row>
    <row r="103" spans="1:5" x14ac:dyDescent="0.2">
      <c r="A103" s="157" t="s">
        <v>278</v>
      </c>
      <c r="B103" s="183">
        <v>5</v>
      </c>
      <c r="C103" s="178" t="s">
        <v>114</v>
      </c>
      <c r="D103" s="183">
        <v>0.1</v>
      </c>
      <c r="E103" s="183">
        <v>4.9000000000000004</v>
      </c>
    </row>
    <row r="104" spans="1:5" x14ac:dyDescent="0.2">
      <c r="A104" s="157" t="s">
        <v>279</v>
      </c>
      <c r="B104" s="183">
        <v>2.7</v>
      </c>
      <c r="C104" s="178" t="s">
        <v>114</v>
      </c>
      <c r="D104" s="178" t="s">
        <v>114</v>
      </c>
      <c r="E104" s="183">
        <v>2.7</v>
      </c>
    </row>
    <row r="105" spans="1:5" x14ac:dyDescent="0.2">
      <c r="A105" s="157" t="s">
        <v>159</v>
      </c>
      <c r="B105" s="183">
        <v>296.10000000000002</v>
      </c>
      <c r="C105" s="178" t="s">
        <v>114</v>
      </c>
      <c r="D105" s="178" t="s">
        <v>114</v>
      </c>
      <c r="E105" s="183">
        <v>296.10000000000002</v>
      </c>
    </row>
    <row r="106" spans="1:5" x14ac:dyDescent="0.2">
      <c r="A106" s="157" t="s">
        <v>281</v>
      </c>
      <c r="B106" s="183">
        <v>1291.5</v>
      </c>
      <c r="C106" s="183">
        <v>714.1</v>
      </c>
      <c r="D106" s="183">
        <v>18.100000000000001</v>
      </c>
      <c r="E106" s="183">
        <v>559.20000000000005</v>
      </c>
    </row>
    <row r="107" spans="1:5" x14ac:dyDescent="0.2">
      <c r="A107" s="157" t="s">
        <v>157</v>
      </c>
      <c r="B107" s="180">
        <v>314</v>
      </c>
      <c r="C107" s="172" t="s">
        <v>114</v>
      </c>
      <c r="D107" s="172" t="s">
        <v>114</v>
      </c>
      <c r="E107" s="180">
        <v>314</v>
      </c>
    </row>
    <row r="108" spans="1:5" ht="12.75" customHeight="1" x14ac:dyDescent="0.2">
      <c r="A108" s="158" t="s">
        <v>283</v>
      </c>
      <c r="B108" s="181">
        <v>19.600000000000001</v>
      </c>
      <c r="C108" s="176" t="s">
        <v>114</v>
      </c>
      <c r="D108" s="176" t="s">
        <v>114</v>
      </c>
      <c r="E108" s="181">
        <v>19.600000000000001</v>
      </c>
    </row>
    <row r="109" spans="1:5" ht="12.75" customHeight="1" x14ac:dyDescent="0.2">
      <c r="A109" s="157"/>
      <c r="B109" s="180"/>
      <c r="C109" s="172"/>
      <c r="D109" s="172"/>
      <c r="E109" s="180"/>
    </row>
    <row r="110" spans="1:5" ht="13.5" customHeight="1" x14ac:dyDescent="0.2">
      <c r="A110" s="290" t="s">
        <v>201</v>
      </c>
      <c r="B110" s="290"/>
      <c r="C110" s="290"/>
      <c r="D110" s="290"/>
      <c r="E110" s="290"/>
    </row>
    <row r="111" spans="1:5" x14ac:dyDescent="0.2">
      <c r="A111" s="51"/>
      <c r="B111" s="50"/>
      <c r="C111" s="50"/>
      <c r="D111" s="64"/>
      <c r="E111" s="49" t="s">
        <v>200</v>
      </c>
    </row>
    <row r="112" spans="1:5" ht="22.5" x14ac:dyDescent="0.2">
      <c r="A112" s="100"/>
      <c r="B112" s="38" t="s">
        <v>138</v>
      </c>
      <c r="C112" s="38" t="s">
        <v>136</v>
      </c>
      <c r="D112" s="37" t="s">
        <v>135</v>
      </c>
      <c r="E112" s="37" t="s">
        <v>189</v>
      </c>
    </row>
    <row r="113" spans="1:5" x14ac:dyDescent="0.2">
      <c r="A113" s="155" t="s">
        <v>170</v>
      </c>
      <c r="B113" s="179">
        <v>13367.8</v>
      </c>
      <c r="C113" s="179">
        <v>8650.1</v>
      </c>
      <c r="D113" s="179">
        <v>1521.5</v>
      </c>
      <c r="E113" s="179">
        <v>3196.2</v>
      </c>
    </row>
    <row r="114" spans="1:5" x14ac:dyDescent="0.2">
      <c r="A114" s="156" t="s">
        <v>272</v>
      </c>
      <c r="B114" s="180">
        <v>7.1</v>
      </c>
      <c r="C114" s="172" t="s">
        <v>114</v>
      </c>
      <c r="D114" s="172" t="s">
        <v>114</v>
      </c>
      <c r="E114" s="180">
        <v>7.1</v>
      </c>
    </row>
    <row r="115" spans="1:5" x14ac:dyDescent="0.2">
      <c r="A115" s="157" t="s">
        <v>169</v>
      </c>
      <c r="B115" s="180">
        <v>647.9</v>
      </c>
      <c r="C115" s="172" t="s">
        <v>114</v>
      </c>
      <c r="D115" s="180">
        <v>580</v>
      </c>
      <c r="E115" s="180">
        <v>67.900000000000006</v>
      </c>
    </row>
    <row r="116" spans="1:5" x14ac:dyDescent="0.2">
      <c r="A116" s="157" t="s">
        <v>273</v>
      </c>
      <c r="B116" s="180">
        <v>330.2</v>
      </c>
      <c r="C116" s="172" t="s">
        <v>114</v>
      </c>
      <c r="D116" s="180">
        <v>202.4</v>
      </c>
      <c r="E116" s="180">
        <v>127.8</v>
      </c>
    </row>
    <row r="117" spans="1:5" x14ac:dyDescent="0.2">
      <c r="A117" s="157" t="s">
        <v>274</v>
      </c>
      <c r="B117" s="180">
        <v>2171.9</v>
      </c>
      <c r="C117" s="180">
        <v>2171.9</v>
      </c>
      <c r="D117" s="172" t="s">
        <v>114</v>
      </c>
      <c r="E117" s="172" t="s">
        <v>114</v>
      </c>
    </row>
    <row r="118" spans="1:5" x14ac:dyDescent="0.2">
      <c r="A118" s="157" t="s">
        <v>164</v>
      </c>
      <c r="B118" s="180">
        <v>1087.5</v>
      </c>
      <c r="C118" s="172" t="s">
        <v>114</v>
      </c>
      <c r="D118" s="180">
        <v>1</v>
      </c>
      <c r="E118" s="180">
        <v>1086.5</v>
      </c>
    </row>
    <row r="119" spans="1:5" x14ac:dyDescent="0.2">
      <c r="A119" s="157" t="s">
        <v>277</v>
      </c>
      <c r="B119" s="180">
        <v>6385</v>
      </c>
      <c r="C119" s="180">
        <v>5650</v>
      </c>
      <c r="D119" s="180">
        <v>0.3</v>
      </c>
      <c r="E119" s="180">
        <v>734.7</v>
      </c>
    </row>
    <row r="120" spans="1:5" x14ac:dyDescent="0.2">
      <c r="A120" s="157" t="s">
        <v>278</v>
      </c>
      <c r="B120" s="180">
        <v>9.4</v>
      </c>
      <c r="C120" s="172" t="s">
        <v>114</v>
      </c>
      <c r="D120" s="180">
        <v>0.1</v>
      </c>
      <c r="E120" s="180">
        <v>9.3000000000000007</v>
      </c>
    </row>
    <row r="121" spans="1:5" x14ac:dyDescent="0.2">
      <c r="A121" s="157" t="s">
        <v>279</v>
      </c>
      <c r="B121" s="180">
        <v>19.100000000000001</v>
      </c>
      <c r="C121" s="172" t="s">
        <v>114</v>
      </c>
      <c r="D121" s="172" t="s">
        <v>114</v>
      </c>
      <c r="E121" s="180">
        <v>19.100000000000001</v>
      </c>
    </row>
    <row r="122" spans="1:5" x14ac:dyDescent="0.2">
      <c r="A122" s="157" t="s">
        <v>280</v>
      </c>
      <c r="B122" s="180">
        <v>447.2</v>
      </c>
      <c r="C122" s="180">
        <v>288.2</v>
      </c>
      <c r="D122" s="172" t="s">
        <v>114</v>
      </c>
      <c r="E122" s="180">
        <v>159</v>
      </c>
    </row>
    <row r="123" spans="1:5" x14ac:dyDescent="0.2">
      <c r="A123" s="157" t="s">
        <v>159</v>
      </c>
      <c r="B123" s="180">
        <v>540</v>
      </c>
      <c r="C123" s="180">
        <v>540</v>
      </c>
      <c r="D123" s="172" t="s">
        <v>114</v>
      </c>
      <c r="E123" s="172" t="s">
        <v>114</v>
      </c>
    </row>
    <row r="124" spans="1:5" x14ac:dyDescent="0.2">
      <c r="A124" s="157" t="s">
        <v>281</v>
      </c>
      <c r="B124" s="180">
        <v>610.1</v>
      </c>
      <c r="C124" s="172" t="s">
        <v>114</v>
      </c>
      <c r="D124" s="180">
        <v>540.9</v>
      </c>
      <c r="E124" s="180">
        <v>69.2</v>
      </c>
    </row>
    <row r="125" spans="1:5" x14ac:dyDescent="0.2">
      <c r="A125" s="157" t="s">
        <v>157</v>
      </c>
      <c r="B125" s="180">
        <v>826</v>
      </c>
      <c r="C125" s="172" t="s">
        <v>114</v>
      </c>
      <c r="D125" s="172" t="s">
        <v>114</v>
      </c>
      <c r="E125" s="180">
        <v>826</v>
      </c>
    </row>
    <row r="126" spans="1:5" ht="12.75" customHeight="1" x14ac:dyDescent="0.2">
      <c r="A126" s="157" t="s">
        <v>283</v>
      </c>
      <c r="B126" s="180">
        <v>202.9</v>
      </c>
      <c r="C126" s="172" t="s">
        <v>114</v>
      </c>
      <c r="D126" s="180">
        <v>196.8</v>
      </c>
      <c r="E126" s="180">
        <v>6.1</v>
      </c>
    </row>
    <row r="127" spans="1:5" ht="12.75" customHeight="1" x14ac:dyDescent="0.2">
      <c r="A127" s="158" t="s">
        <v>155</v>
      </c>
      <c r="B127" s="181">
        <v>83.5</v>
      </c>
      <c r="C127" s="176" t="s">
        <v>114</v>
      </c>
      <c r="D127" s="176" t="s">
        <v>114</v>
      </c>
      <c r="E127" s="181">
        <v>83.5</v>
      </c>
    </row>
  </sheetData>
  <mergeCells count="6">
    <mergeCell ref="A110:E110"/>
    <mergeCell ref="A1:E1"/>
    <mergeCell ref="A26:E26"/>
    <mergeCell ref="A51:E51"/>
    <mergeCell ref="A76:E76"/>
    <mergeCell ref="A93:E93"/>
  </mergeCells>
  <pageMargins left="0.59055118110236227" right="0.59055118110236227" top="0.59055118110236227" bottom="0.59055118110236227" header="0" footer="0.39370078740157483"/>
  <pageSetup paperSize="9" firstPageNumber="32" orientation="landscape" useFirstPageNumber="1" r:id="rId1"/>
  <headerFooter alignWithMargins="0">
    <oddFooter>&amp;R&amp;"-,полужирный"&amp;8&amp;P</oddFooter>
  </headerFooter>
  <rowBreaks count="4" manualBreakCount="4">
    <brk id="25" max="16383" man="1"/>
    <brk id="50" max="16383" man="1"/>
    <brk id="75" max="16383" man="1"/>
    <brk id="9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3"/>
  <sheetViews>
    <sheetView workbookViewId="0">
      <selection activeCell="A3" sqref="A3:A4"/>
    </sheetView>
  </sheetViews>
  <sheetFormatPr defaultColWidth="9.140625" defaultRowHeight="12.75" customHeight="1" x14ac:dyDescent="0.2"/>
  <cols>
    <col min="1" max="1" width="18.42578125" style="1" customWidth="1"/>
    <col min="2" max="2" width="13.85546875" style="1" customWidth="1"/>
    <col min="3" max="3" width="15.5703125" style="1" customWidth="1"/>
    <col min="4" max="4" width="17" style="1" customWidth="1"/>
    <col min="5" max="5" width="13.85546875" style="1" customWidth="1"/>
    <col min="6" max="6" width="13.28515625" style="1" customWidth="1"/>
    <col min="7" max="7" width="15.5703125" style="1" customWidth="1"/>
    <col min="8" max="8" width="16.28515625" style="1" customWidth="1"/>
    <col min="9" max="9" width="14" style="1" customWidth="1"/>
    <col min="10" max="16384" width="9.140625" style="1"/>
  </cols>
  <sheetData>
    <row r="1" spans="1:10" ht="25.5" customHeight="1" x14ac:dyDescent="0.2">
      <c r="A1" s="290" t="s">
        <v>284</v>
      </c>
      <c r="B1" s="290"/>
      <c r="C1" s="290"/>
      <c r="D1" s="290"/>
      <c r="E1" s="290"/>
      <c r="F1" s="290"/>
      <c r="G1" s="290"/>
      <c r="H1" s="290"/>
      <c r="I1" s="290"/>
    </row>
    <row r="2" spans="1:10" s="64" customFormat="1" ht="11.25" x14ac:dyDescent="0.2">
      <c r="A2" s="51"/>
      <c r="F2" s="50"/>
      <c r="G2" s="50"/>
      <c r="H2" s="50"/>
      <c r="I2" s="147" t="s">
        <v>193</v>
      </c>
      <c r="J2" s="106"/>
    </row>
    <row r="3" spans="1:10" s="64" customFormat="1" ht="15.75" customHeight="1" x14ac:dyDescent="0.2">
      <c r="A3" s="291"/>
      <c r="B3" s="288" t="s">
        <v>213</v>
      </c>
      <c r="C3" s="293"/>
      <c r="D3" s="293"/>
      <c r="E3" s="293"/>
      <c r="F3" s="288" t="s">
        <v>212</v>
      </c>
      <c r="G3" s="293"/>
      <c r="H3" s="293"/>
      <c r="I3" s="294"/>
      <c r="J3" s="106"/>
    </row>
    <row r="4" spans="1:10" ht="50.25" customHeight="1" x14ac:dyDescent="0.2">
      <c r="A4" s="316"/>
      <c r="B4" s="38" t="s">
        <v>138</v>
      </c>
      <c r="C4" s="38" t="s">
        <v>136</v>
      </c>
      <c r="D4" s="37" t="s">
        <v>135</v>
      </c>
      <c r="E4" s="37" t="s">
        <v>189</v>
      </c>
      <c r="F4" s="38" t="s">
        <v>138</v>
      </c>
      <c r="G4" s="38" t="s">
        <v>136</v>
      </c>
      <c r="H4" s="37" t="s">
        <v>135</v>
      </c>
      <c r="I4" s="37" t="s">
        <v>189</v>
      </c>
      <c r="J4" s="106"/>
    </row>
    <row r="5" spans="1:10" s="78" customFormat="1" ht="14.25" customHeight="1" x14ac:dyDescent="0.25">
      <c r="A5" s="155" t="s">
        <v>170</v>
      </c>
      <c r="B5" s="24">
        <f>C5+D5+E5</f>
        <v>35611.099999999991</v>
      </c>
      <c r="C5" s="99">
        <f>SUM(C6:C25)</f>
        <v>1780.9999999999995</v>
      </c>
      <c r="D5" s="99">
        <f>SUM(D6:D25)</f>
        <v>14603.399999999998</v>
      </c>
      <c r="E5" s="99">
        <f>SUM(E6:E25)</f>
        <v>19226.699999999997</v>
      </c>
      <c r="F5" s="99">
        <f>G5+H5+I5</f>
        <v>34868.499999999993</v>
      </c>
      <c r="G5" s="99">
        <f>SUM(G6:G25)</f>
        <v>1777.2999999999997</v>
      </c>
      <c r="H5" s="99">
        <f>SUM(H6:H25)</f>
        <v>14418.899999999996</v>
      </c>
      <c r="I5" s="99">
        <f>SUM(I6:I25)</f>
        <v>18672.3</v>
      </c>
    </row>
    <row r="6" spans="1:10" ht="12.75" customHeight="1" x14ac:dyDescent="0.2">
      <c r="A6" s="156" t="s">
        <v>272</v>
      </c>
      <c r="B6" s="24">
        <f t="shared" ref="B6:B22" si="0">C6+D6+E6</f>
        <v>2031.5</v>
      </c>
      <c r="C6" s="180">
        <v>51.1</v>
      </c>
      <c r="D6" s="180">
        <v>1154.5</v>
      </c>
      <c r="E6" s="180">
        <v>825.9</v>
      </c>
      <c r="F6" s="24">
        <f t="shared" ref="F6:F22" si="1">G6+H6+I6</f>
        <v>1987.2999999999997</v>
      </c>
      <c r="G6" s="180">
        <v>51.1</v>
      </c>
      <c r="H6" s="180">
        <v>1144.0999999999999</v>
      </c>
      <c r="I6" s="180">
        <v>792.1</v>
      </c>
    </row>
    <row r="7" spans="1:10" ht="12.75" customHeight="1" x14ac:dyDescent="0.2">
      <c r="A7" s="157" t="s">
        <v>169</v>
      </c>
      <c r="B7" s="24">
        <f t="shared" si="0"/>
        <v>945.2</v>
      </c>
      <c r="C7" s="180">
        <v>70.2</v>
      </c>
      <c r="D7" s="180">
        <v>129.30000000000001</v>
      </c>
      <c r="E7" s="180">
        <v>745.7</v>
      </c>
      <c r="F7" s="24">
        <f t="shared" si="1"/>
        <v>945.2</v>
      </c>
      <c r="G7" s="180">
        <v>70.2</v>
      </c>
      <c r="H7" s="180">
        <v>129.30000000000001</v>
      </c>
      <c r="I7" s="180">
        <v>745.7</v>
      </c>
    </row>
    <row r="8" spans="1:10" ht="12.75" customHeight="1" x14ac:dyDescent="0.2">
      <c r="A8" s="157" t="s">
        <v>273</v>
      </c>
      <c r="B8" s="24">
        <f t="shared" si="0"/>
        <v>2541.1999999999998</v>
      </c>
      <c r="C8" s="180">
        <v>170.6</v>
      </c>
      <c r="D8" s="180">
        <v>1237.2</v>
      </c>
      <c r="E8" s="180">
        <v>1133.4000000000001</v>
      </c>
      <c r="F8" s="24">
        <f t="shared" si="1"/>
        <v>2482.3999999999996</v>
      </c>
      <c r="G8" s="180">
        <v>170.6</v>
      </c>
      <c r="H8" s="180">
        <v>1220.5999999999999</v>
      </c>
      <c r="I8" s="180">
        <v>1091.2</v>
      </c>
    </row>
    <row r="9" spans="1:10" ht="12.75" customHeight="1" x14ac:dyDescent="0.2">
      <c r="A9" s="157" t="s">
        <v>274</v>
      </c>
      <c r="B9" s="24">
        <f t="shared" si="0"/>
        <v>4322.3999999999996</v>
      </c>
      <c r="C9" s="180">
        <v>129.19999999999999</v>
      </c>
      <c r="D9" s="180">
        <v>2789.3</v>
      </c>
      <c r="E9" s="180">
        <v>1403.9</v>
      </c>
      <c r="F9" s="24">
        <f t="shared" si="1"/>
        <v>4321.3999999999996</v>
      </c>
      <c r="G9" s="180">
        <v>129.19999999999999</v>
      </c>
      <c r="H9" s="180">
        <v>2789.3</v>
      </c>
      <c r="I9" s="180">
        <v>1402.9</v>
      </c>
    </row>
    <row r="10" spans="1:10" x14ac:dyDescent="0.2">
      <c r="A10" s="157" t="s">
        <v>275</v>
      </c>
      <c r="B10" s="24">
        <f t="shared" si="0"/>
        <v>831.6</v>
      </c>
      <c r="C10" s="180">
        <v>49.3</v>
      </c>
      <c r="D10" s="180">
        <v>380.3</v>
      </c>
      <c r="E10" s="180">
        <v>402</v>
      </c>
      <c r="F10" s="24">
        <f t="shared" si="1"/>
        <v>744.3</v>
      </c>
      <c r="G10" s="180">
        <v>47</v>
      </c>
      <c r="H10" s="180">
        <v>339.1</v>
      </c>
      <c r="I10" s="180">
        <v>358.2</v>
      </c>
    </row>
    <row r="11" spans="1:10" x14ac:dyDescent="0.2">
      <c r="A11" s="157" t="s">
        <v>165</v>
      </c>
      <c r="B11" s="24">
        <f t="shared" si="0"/>
        <v>1813.4</v>
      </c>
      <c r="C11" s="180">
        <v>72.099999999999994</v>
      </c>
      <c r="D11" s="180">
        <v>912.3</v>
      </c>
      <c r="E11" s="180">
        <v>829</v>
      </c>
      <c r="F11" s="24">
        <f t="shared" si="1"/>
        <v>1809.8000000000002</v>
      </c>
      <c r="G11" s="180">
        <v>72.099999999999994</v>
      </c>
      <c r="H11" s="180">
        <v>911.6</v>
      </c>
      <c r="I11" s="180">
        <v>826.1</v>
      </c>
    </row>
    <row r="12" spans="1:10" x14ac:dyDescent="0.2">
      <c r="A12" s="157" t="s">
        <v>164</v>
      </c>
      <c r="B12" s="24">
        <f t="shared" si="0"/>
        <v>4896.7999999999993</v>
      </c>
      <c r="C12" s="180">
        <v>233.9</v>
      </c>
      <c r="D12" s="180">
        <v>1966.3</v>
      </c>
      <c r="E12" s="180">
        <v>2696.6</v>
      </c>
      <c r="F12" s="24">
        <f t="shared" si="1"/>
        <v>4869.8</v>
      </c>
      <c r="G12" s="180">
        <v>233.9</v>
      </c>
      <c r="H12" s="180">
        <v>1958.5</v>
      </c>
      <c r="I12" s="180">
        <v>2677.4</v>
      </c>
    </row>
    <row r="13" spans="1:10" ht="12.75" customHeight="1" x14ac:dyDescent="0.2">
      <c r="A13" s="157" t="s">
        <v>276</v>
      </c>
      <c r="B13" s="24">
        <f t="shared" si="0"/>
        <v>3489.2</v>
      </c>
      <c r="C13" s="180">
        <v>290.8</v>
      </c>
      <c r="D13" s="180">
        <v>1557.3</v>
      </c>
      <c r="E13" s="180">
        <v>1641.1</v>
      </c>
      <c r="F13" s="24">
        <f t="shared" si="1"/>
        <v>3462.1</v>
      </c>
      <c r="G13" s="180">
        <v>290.8</v>
      </c>
      <c r="H13" s="180">
        <v>1557.3</v>
      </c>
      <c r="I13" s="180">
        <v>1614</v>
      </c>
    </row>
    <row r="14" spans="1:10" x14ac:dyDescent="0.2">
      <c r="A14" s="157" t="s">
        <v>277</v>
      </c>
      <c r="B14" s="24">
        <f t="shared" si="0"/>
        <v>1062</v>
      </c>
      <c r="C14" s="180">
        <v>53.6</v>
      </c>
      <c r="D14" s="180">
        <v>513.5</v>
      </c>
      <c r="E14" s="180">
        <v>494.9</v>
      </c>
      <c r="F14" s="24">
        <f t="shared" si="1"/>
        <v>1035.8</v>
      </c>
      <c r="G14" s="180">
        <v>53.6</v>
      </c>
      <c r="H14" s="180">
        <v>500.3</v>
      </c>
      <c r="I14" s="180">
        <v>481.9</v>
      </c>
    </row>
    <row r="15" spans="1:10" x14ac:dyDescent="0.2">
      <c r="A15" s="157" t="s">
        <v>278</v>
      </c>
      <c r="B15" s="24">
        <f t="shared" si="0"/>
        <v>419.3</v>
      </c>
      <c r="C15" s="180">
        <v>13</v>
      </c>
      <c r="D15" s="180">
        <v>99</v>
      </c>
      <c r="E15" s="180">
        <v>307.3</v>
      </c>
      <c r="F15" s="24">
        <f t="shared" si="1"/>
        <v>413.3</v>
      </c>
      <c r="G15" s="180">
        <v>13</v>
      </c>
      <c r="H15" s="180">
        <v>96.8</v>
      </c>
      <c r="I15" s="180">
        <v>303.5</v>
      </c>
    </row>
    <row r="16" spans="1:10" x14ac:dyDescent="0.2">
      <c r="A16" s="157" t="s">
        <v>279</v>
      </c>
      <c r="B16" s="24">
        <f t="shared" si="0"/>
        <v>670.9</v>
      </c>
      <c r="C16" s="180">
        <v>6.8</v>
      </c>
      <c r="D16" s="180">
        <v>188.4</v>
      </c>
      <c r="E16" s="180">
        <v>475.7</v>
      </c>
      <c r="F16" s="24">
        <f t="shared" si="1"/>
        <v>582.5</v>
      </c>
      <c r="G16" s="180">
        <v>5.9</v>
      </c>
      <c r="H16" s="180">
        <v>186.5</v>
      </c>
      <c r="I16" s="180">
        <v>390.1</v>
      </c>
    </row>
    <row r="17" spans="1:9" x14ac:dyDescent="0.2">
      <c r="A17" s="157" t="s">
        <v>280</v>
      </c>
      <c r="B17" s="24">
        <f t="shared" si="0"/>
        <v>844.5</v>
      </c>
      <c r="C17" s="180">
        <v>4.0999999999999996</v>
      </c>
      <c r="D17" s="180">
        <v>342</v>
      </c>
      <c r="E17" s="180">
        <v>498.4</v>
      </c>
      <c r="F17" s="24">
        <f t="shared" si="1"/>
        <v>571.29999999999995</v>
      </c>
      <c r="G17" s="180">
        <v>4.0999999999999996</v>
      </c>
      <c r="H17" s="180">
        <v>258.89999999999998</v>
      </c>
      <c r="I17" s="180">
        <v>308.3</v>
      </c>
    </row>
    <row r="18" spans="1:9" x14ac:dyDescent="0.2">
      <c r="A18" s="157" t="s">
        <v>159</v>
      </c>
      <c r="B18" s="24">
        <f t="shared" si="0"/>
        <v>851.4</v>
      </c>
      <c r="C18" s="180">
        <v>15.2</v>
      </c>
      <c r="D18" s="180">
        <v>333.8</v>
      </c>
      <c r="E18" s="180">
        <v>502.4</v>
      </c>
      <c r="F18" s="24">
        <f t="shared" si="1"/>
        <v>851.4</v>
      </c>
      <c r="G18" s="180">
        <v>15.2</v>
      </c>
      <c r="H18" s="180">
        <v>333.8</v>
      </c>
      <c r="I18" s="180">
        <v>502.4</v>
      </c>
    </row>
    <row r="19" spans="1:9" x14ac:dyDescent="0.2">
      <c r="A19" s="157" t="s">
        <v>281</v>
      </c>
      <c r="B19" s="24">
        <f t="shared" si="0"/>
        <v>643</v>
      </c>
      <c r="C19" s="180">
        <v>9.6</v>
      </c>
      <c r="D19" s="180">
        <v>82.3</v>
      </c>
      <c r="E19" s="180">
        <v>551.1</v>
      </c>
      <c r="F19" s="24">
        <f t="shared" si="1"/>
        <v>634.29999999999995</v>
      </c>
      <c r="G19" s="180">
        <v>9.6</v>
      </c>
      <c r="H19" s="180">
        <v>81.900000000000006</v>
      </c>
      <c r="I19" s="180">
        <v>542.79999999999995</v>
      </c>
    </row>
    <row r="20" spans="1:9" x14ac:dyDescent="0.2">
      <c r="A20" s="157" t="s">
        <v>157</v>
      </c>
      <c r="B20" s="24">
        <f t="shared" si="0"/>
        <v>8038.6</v>
      </c>
      <c r="C20" s="180">
        <v>609.4</v>
      </c>
      <c r="D20" s="180">
        <v>1882</v>
      </c>
      <c r="E20" s="180">
        <v>5547.2</v>
      </c>
      <c r="F20" s="24">
        <f t="shared" si="1"/>
        <v>7993.2999999999993</v>
      </c>
      <c r="G20" s="180">
        <v>608.9</v>
      </c>
      <c r="H20" s="180">
        <v>1878.5</v>
      </c>
      <c r="I20" s="180">
        <v>5505.9</v>
      </c>
    </row>
    <row r="21" spans="1:9" x14ac:dyDescent="0.2">
      <c r="A21" s="157" t="s">
        <v>282</v>
      </c>
      <c r="B21" s="24">
        <f t="shared" si="0"/>
        <v>714.6</v>
      </c>
      <c r="C21" s="180">
        <v>0.6</v>
      </c>
      <c r="D21" s="180">
        <v>486.4</v>
      </c>
      <c r="E21" s="180">
        <v>227.6</v>
      </c>
      <c r="F21" s="24">
        <f t="shared" si="1"/>
        <v>714.1</v>
      </c>
      <c r="G21" s="180">
        <v>0.6</v>
      </c>
      <c r="H21" s="180">
        <v>486.3</v>
      </c>
      <c r="I21" s="180">
        <v>227.2</v>
      </c>
    </row>
    <row r="22" spans="1:9" ht="12.75" customHeight="1" x14ac:dyDescent="0.2">
      <c r="A22" s="157" t="s">
        <v>283</v>
      </c>
      <c r="B22" s="24">
        <f t="shared" si="0"/>
        <v>1309.3</v>
      </c>
      <c r="C22" s="180">
        <v>1.5</v>
      </c>
      <c r="D22" s="180">
        <v>544.79999999999995</v>
      </c>
      <c r="E22" s="180">
        <v>763</v>
      </c>
      <c r="F22" s="24">
        <f t="shared" si="1"/>
        <v>1264</v>
      </c>
      <c r="G22" s="180">
        <v>1.5</v>
      </c>
      <c r="H22" s="180">
        <v>541.4</v>
      </c>
      <c r="I22" s="180">
        <v>721.1</v>
      </c>
    </row>
    <row r="23" spans="1:9" x14ac:dyDescent="0.2">
      <c r="A23" s="157" t="s">
        <v>155</v>
      </c>
      <c r="B23" s="256">
        <f>E23</f>
        <v>0.4</v>
      </c>
      <c r="C23" s="172" t="s">
        <v>114</v>
      </c>
      <c r="D23" s="172" t="s">
        <v>114</v>
      </c>
      <c r="E23" s="180">
        <v>0.4</v>
      </c>
      <c r="F23" s="24">
        <f>I23</f>
        <v>0.4</v>
      </c>
      <c r="G23" s="172" t="s">
        <v>114</v>
      </c>
      <c r="H23" s="172" t="s">
        <v>114</v>
      </c>
      <c r="I23" s="180">
        <v>0.4</v>
      </c>
    </row>
    <row r="24" spans="1:9" x14ac:dyDescent="0.2">
      <c r="A24" s="157" t="s">
        <v>154</v>
      </c>
      <c r="B24" s="256">
        <f>E24</f>
        <v>1.1000000000000001</v>
      </c>
      <c r="C24" s="172" t="s">
        <v>114</v>
      </c>
      <c r="D24" s="172" t="s">
        <v>114</v>
      </c>
      <c r="E24" s="180">
        <v>1.1000000000000001</v>
      </c>
      <c r="F24" s="24">
        <f>I24</f>
        <v>1.1000000000000001</v>
      </c>
      <c r="G24" s="172" t="s">
        <v>114</v>
      </c>
      <c r="H24" s="172" t="s">
        <v>114</v>
      </c>
      <c r="I24" s="180">
        <v>1.1000000000000001</v>
      </c>
    </row>
    <row r="25" spans="1:9" s="7" customFormat="1" x14ac:dyDescent="0.2">
      <c r="A25" s="158" t="s">
        <v>153</v>
      </c>
      <c r="B25" s="44">
        <f>D25+E25</f>
        <v>184.7</v>
      </c>
      <c r="C25" s="176" t="s">
        <v>114</v>
      </c>
      <c r="D25" s="181">
        <v>4.7</v>
      </c>
      <c r="E25" s="181">
        <v>180</v>
      </c>
      <c r="F25" s="44">
        <f>H25+I25</f>
        <v>184.7</v>
      </c>
      <c r="G25" s="176" t="s">
        <v>114</v>
      </c>
      <c r="H25" s="181">
        <v>4.7</v>
      </c>
      <c r="I25" s="181">
        <v>180</v>
      </c>
    </row>
    <row r="27" spans="1:9" x14ac:dyDescent="0.2">
      <c r="A27" s="75"/>
      <c r="B27" s="109"/>
      <c r="C27" s="109"/>
      <c r="D27" s="109"/>
      <c r="E27" s="109"/>
      <c r="F27" s="108"/>
      <c r="G27" s="108"/>
      <c r="H27" s="108"/>
      <c r="I27" s="147" t="s">
        <v>190</v>
      </c>
    </row>
    <row r="28" spans="1:9" ht="17.25" customHeight="1" x14ac:dyDescent="0.2">
      <c r="A28" s="309"/>
      <c r="B28" s="288" t="s">
        <v>211</v>
      </c>
      <c r="C28" s="293"/>
      <c r="D28" s="293"/>
      <c r="E28" s="293"/>
      <c r="F28" s="288" t="s">
        <v>210</v>
      </c>
      <c r="G28" s="293"/>
      <c r="H28" s="293"/>
      <c r="I28" s="294"/>
    </row>
    <row r="29" spans="1:9" ht="51" customHeight="1" x14ac:dyDescent="0.2">
      <c r="A29" s="315"/>
      <c r="B29" s="38" t="s">
        <v>138</v>
      </c>
      <c r="C29" s="38" t="s">
        <v>136</v>
      </c>
      <c r="D29" s="37" t="s">
        <v>135</v>
      </c>
      <c r="E29" s="37" t="s">
        <v>189</v>
      </c>
      <c r="F29" s="38" t="s">
        <v>138</v>
      </c>
      <c r="G29" s="38" t="s">
        <v>136</v>
      </c>
      <c r="H29" s="37" t="s">
        <v>135</v>
      </c>
      <c r="I29" s="37" t="s">
        <v>189</v>
      </c>
    </row>
    <row r="30" spans="1:9" x14ac:dyDescent="0.2">
      <c r="A30" s="73" t="s">
        <v>170</v>
      </c>
      <c r="B30" s="179">
        <v>288.89999999999998</v>
      </c>
      <c r="C30" s="179">
        <v>0.6</v>
      </c>
      <c r="D30" s="179">
        <v>51.6</v>
      </c>
      <c r="E30" s="179">
        <v>236.7</v>
      </c>
      <c r="F30" s="179">
        <v>453.7</v>
      </c>
      <c r="G30" s="179">
        <v>3.1</v>
      </c>
      <c r="H30" s="179">
        <v>132.80000000000001</v>
      </c>
      <c r="I30" s="179">
        <v>317.7</v>
      </c>
    </row>
    <row r="31" spans="1:9" x14ac:dyDescent="0.2">
      <c r="A31" s="156" t="s">
        <v>272</v>
      </c>
      <c r="B31" s="180">
        <v>44.1</v>
      </c>
      <c r="C31" s="172" t="s">
        <v>114</v>
      </c>
      <c r="D31" s="180">
        <v>10.4</v>
      </c>
      <c r="E31" s="180">
        <v>33.700000000000003</v>
      </c>
      <c r="F31" s="172" t="s">
        <v>114</v>
      </c>
      <c r="G31" s="172" t="s">
        <v>114</v>
      </c>
      <c r="H31" s="172" t="s">
        <v>114</v>
      </c>
      <c r="I31" s="172" t="s">
        <v>114</v>
      </c>
    </row>
    <row r="32" spans="1:9" x14ac:dyDescent="0.2">
      <c r="A32" s="157" t="s">
        <v>273</v>
      </c>
      <c r="B32" s="172" t="s">
        <v>114</v>
      </c>
      <c r="C32" s="172" t="s">
        <v>114</v>
      </c>
      <c r="D32" s="172" t="s">
        <v>114</v>
      </c>
      <c r="E32" s="172" t="s">
        <v>114</v>
      </c>
      <c r="F32" s="180">
        <v>58.9</v>
      </c>
      <c r="G32" s="172" t="s">
        <v>114</v>
      </c>
      <c r="H32" s="180">
        <v>16.600000000000001</v>
      </c>
      <c r="I32" s="180">
        <v>42.2</v>
      </c>
    </row>
    <row r="33" spans="1:9" x14ac:dyDescent="0.2">
      <c r="A33" s="157" t="s">
        <v>274</v>
      </c>
      <c r="B33" s="180">
        <v>1</v>
      </c>
      <c r="C33" s="172" t="s">
        <v>114</v>
      </c>
      <c r="D33" s="172" t="s">
        <v>114</v>
      </c>
      <c r="E33" s="180">
        <v>1</v>
      </c>
      <c r="F33" s="172" t="s">
        <v>114</v>
      </c>
      <c r="G33" s="172" t="s">
        <v>114</v>
      </c>
      <c r="H33" s="172" t="s">
        <v>114</v>
      </c>
      <c r="I33" s="172" t="s">
        <v>114</v>
      </c>
    </row>
    <row r="34" spans="1:9" x14ac:dyDescent="0.2">
      <c r="A34" s="157" t="s">
        <v>275</v>
      </c>
      <c r="B34" s="180">
        <v>6.7</v>
      </c>
      <c r="C34" s="172" t="s">
        <v>114</v>
      </c>
      <c r="D34" s="180">
        <v>5.8</v>
      </c>
      <c r="E34" s="180">
        <v>0.9</v>
      </c>
      <c r="F34" s="180">
        <v>80.400000000000006</v>
      </c>
      <c r="G34" s="180">
        <v>2.2000000000000002</v>
      </c>
      <c r="H34" s="180">
        <v>35.299999999999997</v>
      </c>
      <c r="I34" s="180">
        <v>42.9</v>
      </c>
    </row>
    <row r="35" spans="1:9" x14ac:dyDescent="0.2">
      <c r="A35" s="157" t="s">
        <v>165</v>
      </c>
      <c r="B35" s="180">
        <v>3.3</v>
      </c>
      <c r="C35" s="172" t="s">
        <v>114</v>
      </c>
      <c r="D35" s="180">
        <v>0.5</v>
      </c>
      <c r="E35" s="180">
        <v>2.8</v>
      </c>
      <c r="F35" s="180">
        <v>0.2</v>
      </c>
      <c r="G35" s="172" t="s">
        <v>114</v>
      </c>
      <c r="H35" s="180">
        <v>0.2</v>
      </c>
      <c r="I35" s="172" t="s">
        <v>114</v>
      </c>
    </row>
    <row r="36" spans="1:9" x14ac:dyDescent="0.2">
      <c r="A36" s="157" t="s">
        <v>164</v>
      </c>
      <c r="B36" s="180">
        <v>16.3</v>
      </c>
      <c r="C36" s="172" t="s">
        <v>114</v>
      </c>
      <c r="D36" s="180">
        <v>5</v>
      </c>
      <c r="E36" s="180">
        <v>11.2</v>
      </c>
      <c r="F36" s="180">
        <v>10.8</v>
      </c>
      <c r="G36" s="172" t="s">
        <v>114</v>
      </c>
      <c r="H36" s="180">
        <v>2.8</v>
      </c>
      <c r="I36" s="180">
        <v>8</v>
      </c>
    </row>
    <row r="37" spans="1:9" x14ac:dyDescent="0.2">
      <c r="A37" s="157" t="s">
        <v>276</v>
      </c>
      <c r="B37" s="180">
        <v>27.1</v>
      </c>
      <c r="C37" s="172" t="s">
        <v>114</v>
      </c>
      <c r="D37" s="172" t="s">
        <v>114</v>
      </c>
      <c r="E37" s="180">
        <v>27.1</v>
      </c>
      <c r="F37" s="172" t="s">
        <v>114</v>
      </c>
      <c r="G37" s="172" t="s">
        <v>114</v>
      </c>
      <c r="H37" s="172" t="s">
        <v>114</v>
      </c>
      <c r="I37" s="172" t="s">
        <v>114</v>
      </c>
    </row>
    <row r="38" spans="1:9" x14ac:dyDescent="0.2">
      <c r="A38" s="157" t="s">
        <v>277</v>
      </c>
      <c r="B38" s="180">
        <v>24</v>
      </c>
      <c r="C38" s="172" t="s">
        <v>114</v>
      </c>
      <c r="D38" s="180">
        <v>12.6</v>
      </c>
      <c r="E38" s="180">
        <v>11.4</v>
      </c>
      <c r="F38" s="180">
        <v>2.2999999999999998</v>
      </c>
      <c r="G38" s="172" t="s">
        <v>114</v>
      </c>
      <c r="H38" s="180">
        <v>0.6</v>
      </c>
      <c r="I38" s="180">
        <v>1.6</v>
      </c>
    </row>
    <row r="39" spans="1:9" x14ac:dyDescent="0.2">
      <c r="A39" s="157" t="s">
        <v>278</v>
      </c>
      <c r="B39" s="180">
        <v>5.7</v>
      </c>
      <c r="C39" s="172" t="s">
        <v>114</v>
      </c>
      <c r="D39" s="180">
        <v>2.1</v>
      </c>
      <c r="E39" s="180">
        <v>3.7</v>
      </c>
      <c r="F39" s="180">
        <v>0.2</v>
      </c>
      <c r="G39" s="172" t="s">
        <v>114</v>
      </c>
      <c r="H39" s="180">
        <v>0.1</v>
      </c>
      <c r="I39" s="180">
        <v>0.1</v>
      </c>
    </row>
    <row r="40" spans="1:9" x14ac:dyDescent="0.2">
      <c r="A40" s="157" t="s">
        <v>279</v>
      </c>
      <c r="B40" s="180">
        <v>21.6</v>
      </c>
      <c r="C40" s="172" t="s">
        <v>114</v>
      </c>
      <c r="D40" s="180">
        <v>1.7</v>
      </c>
      <c r="E40" s="180">
        <v>19.899999999999999</v>
      </c>
      <c r="F40" s="180">
        <v>66.8</v>
      </c>
      <c r="G40" s="180">
        <v>0.9</v>
      </c>
      <c r="H40" s="180">
        <v>0.2</v>
      </c>
      <c r="I40" s="180">
        <v>65.7</v>
      </c>
    </row>
    <row r="41" spans="1:9" x14ac:dyDescent="0.2">
      <c r="A41" s="157" t="s">
        <v>280</v>
      </c>
      <c r="B41" s="180">
        <v>44.8</v>
      </c>
      <c r="C41" s="172" t="s">
        <v>114</v>
      </c>
      <c r="D41" s="180">
        <v>8.4</v>
      </c>
      <c r="E41" s="180">
        <v>36.5</v>
      </c>
      <c r="F41" s="180">
        <v>228.4</v>
      </c>
      <c r="G41" s="172" t="s">
        <v>114</v>
      </c>
      <c r="H41" s="180">
        <v>74.7</v>
      </c>
      <c r="I41" s="180">
        <v>153.69999999999999</v>
      </c>
    </row>
    <row r="42" spans="1:9" x14ac:dyDescent="0.2">
      <c r="A42" s="157" t="s">
        <v>281</v>
      </c>
      <c r="B42" s="180">
        <v>8.6999999999999993</v>
      </c>
      <c r="C42" s="172" t="s">
        <v>114</v>
      </c>
      <c r="D42" s="180">
        <v>0.4</v>
      </c>
      <c r="E42" s="180">
        <v>8.3000000000000007</v>
      </c>
      <c r="F42" s="172" t="s">
        <v>114</v>
      </c>
      <c r="G42" s="172" t="s">
        <v>114</v>
      </c>
      <c r="H42" s="172" t="s">
        <v>114</v>
      </c>
      <c r="I42" s="172" t="s">
        <v>114</v>
      </c>
    </row>
    <row r="43" spans="1:9" x14ac:dyDescent="0.2">
      <c r="A43" s="157" t="s">
        <v>157</v>
      </c>
      <c r="B43" s="180">
        <v>39.5</v>
      </c>
      <c r="C43" s="180">
        <v>0.6</v>
      </c>
      <c r="D43" s="180">
        <v>1.2</v>
      </c>
      <c r="E43" s="180">
        <v>37.700000000000003</v>
      </c>
      <c r="F43" s="180">
        <v>5.8</v>
      </c>
      <c r="G43" s="172" t="s">
        <v>114</v>
      </c>
      <c r="H43" s="180">
        <v>2.2000000000000002</v>
      </c>
      <c r="I43" s="180">
        <v>3.5</v>
      </c>
    </row>
    <row r="44" spans="1:9" x14ac:dyDescent="0.2">
      <c r="A44" s="157" t="s">
        <v>282</v>
      </c>
      <c r="B44" s="180">
        <v>0.6</v>
      </c>
      <c r="C44" s="172" t="s">
        <v>114</v>
      </c>
      <c r="D44" s="180">
        <v>0.1</v>
      </c>
      <c r="E44" s="180">
        <v>0.5</v>
      </c>
      <c r="F44" s="172" t="s">
        <v>114</v>
      </c>
      <c r="G44" s="172" t="s">
        <v>114</v>
      </c>
      <c r="H44" s="172" t="s">
        <v>114</v>
      </c>
      <c r="I44" s="172" t="s">
        <v>114</v>
      </c>
    </row>
    <row r="45" spans="1:9" x14ac:dyDescent="0.2">
      <c r="A45" s="158" t="s">
        <v>283</v>
      </c>
      <c r="B45" s="181">
        <v>45.3</v>
      </c>
      <c r="C45" s="176" t="s">
        <v>114</v>
      </c>
      <c r="D45" s="181">
        <v>3.4</v>
      </c>
      <c r="E45" s="181">
        <v>42</v>
      </c>
      <c r="F45" s="176" t="s">
        <v>114</v>
      </c>
      <c r="G45" s="176" t="s">
        <v>114</v>
      </c>
      <c r="H45" s="176" t="s">
        <v>114</v>
      </c>
      <c r="I45" s="176" t="s">
        <v>114</v>
      </c>
    </row>
    <row r="48" spans="1:9" ht="22.5" customHeight="1" x14ac:dyDescent="0.2">
      <c r="A48" s="290" t="s">
        <v>358</v>
      </c>
      <c r="B48" s="290"/>
      <c r="C48" s="290"/>
      <c r="D48" s="290"/>
      <c r="E48" s="290"/>
    </row>
    <row r="49" spans="1:5" x14ac:dyDescent="0.2">
      <c r="A49" s="51"/>
      <c r="B49" s="50"/>
      <c r="C49" s="50"/>
      <c r="D49" s="50"/>
      <c r="E49" s="147" t="s">
        <v>191</v>
      </c>
    </row>
    <row r="50" spans="1:5" ht="45" x14ac:dyDescent="0.2">
      <c r="A50" s="100"/>
      <c r="B50" s="38" t="s">
        <v>138</v>
      </c>
      <c r="C50" s="38" t="s">
        <v>136</v>
      </c>
      <c r="D50" s="37" t="s">
        <v>135</v>
      </c>
      <c r="E50" s="37" t="s">
        <v>189</v>
      </c>
    </row>
    <row r="51" spans="1:5" x14ac:dyDescent="0.2">
      <c r="A51" s="155" t="s">
        <v>170</v>
      </c>
      <c r="B51" s="183">
        <v>2.4</v>
      </c>
      <c r="C51" s="183">
        <v>2.4</v>
      </c>
      <c r="D51" s="183">
        <v>2.4</v>
      </c>
      <c r="E51" s="183">
        <v>2.4</v>
      </c>
    </row>
    <row r="52" spans="1:5" x14ac:dyDescent="0.2">
      <c r="A52" s="156" t="s">
        <v>272</v>
      </c>
      <c r="B52" s="183">
        <v>2.1</v>
      </c>
      <c r="C52" s="183">
        <v>2.5</v>
      </c>
      <c r="D52" s="183">
        <v>1.9</v>
      </c>
      <c r="E52" s="183">
        <v>2.4</v>
      </c>
    </row>
    <row r="53" spans="1:5" x14ac:dyDescent="0.2">
      <c r="A53" s="157" t="s">
        <v>169</v>
      </c>
      <c r="B53" s="183">
        <v>2.2999999999999998</v>
      </c>
      <c r="C53" s="183">
        <v>2.2999999999999998</v>
      </c>
      <c r="D53" s="183">
        <v>2.2000000000000002</v>
      </c>
      <c r="E53" s="183">
        <v>2.2999999999999998</v>
      </c>
    </row>
    <row r="54" spans="1:5" x14ac:dyDescent="0.2">
      <c r="A54" s="157" t="s">
        <v>273</v>
      </c>
      <c r="B54" s="183">
        <v>2</v>
      </c>
      <c r="C54" s="183">
        <v>1.8</v>
      </c>
      <c r="D54" s="183">
        <v>2</v>
      </c>
      <c r="E54" s="183">
        <v>2</v>
      </c>
    </row>
    <row r="55" spans="1:5" x14ac:dyDescent="0.2">
      <c r="A55" s="157" t="s">
        <v>274</v>
      </c>
      <c r="B55" s="183">
        <v>3.3</v>
      </c>
      <c r="C55" s="183">
        <v>3.2</v>
      </c>
      <c r="D55" s="183">
        <v>3.3</v>
      </c>
      <c r="E55" s="183">
        <v>3.4</v>
      </c>
    </row>
    <row r="56" spans="1:5" x14ac:dyDescent="0.2">
      <c r="A56" s="157" t="s">
        <v>275</v>
      </c>
      <c r="B56" s="183">
        <v>1.8</v>
      </c>
      <c r="C56" s="183">
        <v>1.4</v>
      </c>
      <c r="D56" s="183">
        <v>1.7</v>
      </c>
      <c r="E56" s="183">
        <v>2</v>
      </c>
    </row>
    <row r="57" spans="1:5" x14ac:dyDescent="0.2">
      <c r="A57" s="157" t="s">
        <v>165</v>
      </c>
      <c r="B57" s="183">
        <v>1.9</v>
      </c>
      <c r="C57" s="183">
        <v>1.8</v>
      </c>
      <c r="D57" s="183">
        <v>1.8</v>
      </c>
      <c r="E57" s="183">
        <v>2.1</v>
      </c>
    </row>
    <row r="58" spans="1:5" x14ac:dyDescent="0.2">
      <c r="A58" s="157" t="s">
        <v>164</v>
      </c>
      <c r="B58" s="183">
        <v>2.2999999999999998</v>
      </c>
      <c r="C58" s="183">
        <v>3.4</v>
      </c>
      <c r="D58" s="183">
        <v>2.1</v>
      </c>
      <c r="E58" s="183">
        <v>2.4</v>
      </c>
    </row>
    <row r="59" spans="1:5" x14ac:dyDescent="0.2">
      <c r="A59" s="157" t="s">
        <v>276</v>
      </c>
      <c r="B59" s="183">
        <v>3.2</v>
      </c>
      <c r="C59" s="183">
        <v>3.3</v>
      </c>
      <c r="D59" s="183">
        <v>3.2</v>
      </c>
      <c r="E59" s="183">
        <v>3.2</v>
      </c>
    </row>
    <row r="60" spans="1:5" x14ac:dyDescent="0.2">
      <c r="A60" s="157" t="s">
        <v>277</v>
      </c>
      <c r="B60" s="183">
        <v>2.6</v>
      </c>
      <c r="C60" s="183">
        <v>2</v>
      </c>
      <c r="D60" s="183">
        <v>2.7</v>
      </c>
      <c r="E60" s="183">
        <v>2.6</v>
      </c>
    </row>
    <row r="61" spans="1:5" x14ac:dyDescent="0.2">
      <c r="A61" s="157" t="s">
        <v>278</v>
      </c>
      <c r="B61" s="183">
        <v>2.2999999999999998</v>
      </c>
      <c r="C61" s="183">
        <v>1.9</v>
      </c>
      <c r="D61" s="183">
        <v>2.1</v>
      </c>
      <c r="E61" s="183">
        <v>2.2999999999999998</v>
      </c>
    </row>
    <row r="62" spans="1:5" x14ac:dyDescent="0.2">
      <c r="A62" s="157" t="s">
        <v>279</v>
      </c>
      <c r="B62" s="183">
        <v>1.5</v>
      </c>
      <c r="C62" s="183">
        <v>0.7</v>
      </c>
      <c r="D62" s="183">
        <v>1.6</v>
      </c>
      <c r="E62" s="183">
        <v>1.5</v>
      </c>
    </row>
    <row r="63" spans="1:5" x14ac:dyDescent="0.2">
      <c r="A63" s="157" t="s">
        <v>280</v>
      </c>
      <c r="B63" s="183">
        <v>2.2000000000000002</v>
      </c>
      <c r="C63" s="183">
        <v>0.9</v>
      </c>
      <c r="D63" s="183">
        <v>2.2000000000000002</v>
      </c>
      <c r="E63" s="183">
        <v>2.2000000000000002</v>
      </c>
    </row>
    <row r="64" spans="1:5" x14ac:dyDescent="0.2">
      <c r="A64" s="157" t="s">
        <v>159</v>
      </c>
      <c r="B64" s="183">
        <v>2.4</v>
      </c>
      <c r="C64" s="183">
        <v>1.4</v>
      </c>
      <c r="D64" s="183">
        <v>2.6</v>
      </c>
      <c r="E64" s="183">
        <v>2.4</v>
      </c>
    </row>
    <row r="65" spans="1:6" x14ac:dyDescent="0.2">
      <c r="A65" s="157" t="s">
        <v>281</v>
      </c>
      <c r="B65" s="183">
        <v>2.4</v>
      </c>
      <c r="C65" s="183">
        <v>2.1</v>
      </c>
      <c r="D65" s="183">
        <v>2.2000000000000002</v>
      </c>
      <c r="E65" s="183">
        <v>2.5</v>
      </c>
    </row>
    <row r="66" spans="1:6" x14ac:dyDescent="0.2">
      <c r="A66" s="157" t="s">
        <v>157</v>
      </c>
      <c r="B66" s="183">
        <v>2.2999999999999998</v>
      </c>
      <c r="C66" s="183">
        <v>2.2999999999999998</v>
      </c>
      <c r="D66" s="183">
        <v>2.4</v>
      </c>
      <c r="E66" s="183">
        <v>2.2999999999999998</v>
      </c>
    </row>
    <row r="67" spans="1:6" x14ac:dyDescent="0.2">
      <c r="A67" s="157" t="s">
        <v>282</v>
      </c>
      <c r="B67" s="183">
        <v>2.4</v>
      </c>
      <c r="C67" s="183">
        <v>0.1</v>
      </c>
      <c r="D67" s="183">
        <v>2.4</v>
      </c>
      <c r="E67" s="183">
        <v>2.7</v>
      </c>
    </row>
    <row r="68" spans="1:6" x14ac:dyDescent="0.2">
      <c r="A68" s="157" t="s">
        <v>283</v>
      </c>
      <c r="B68" s="183">
        <v>3.2</v>
      </c>
      <c r="C68" s="183">
        <v>1.9</v>
      </c>
      <c r="D68" s="183">
        <v>3.2</v>
      </c>
      <c r="E68" s="183">
        <v>3.2</v>
      </c>
    </row>
    <row r="69" spans="1:6" x14ac:dyDescent="0.2">
      <c r="A69" s="157" t="s">
        <v>155</v>
      </c>
      <c r="B69" s="183">
        <v>2.1</v>
      </c>
      <c r="C69" s="178" t="s">
        <v>114</v>
      </c>
      <c r="D69" s="178" t="s">
        <v>114</v>
      </c>
      <c r="E69" s="183">
        <v>2.1</v>
      </c>
    </row>
    <row r="70" spans="1:6" x14ac:dyDescent="0.2">
      <c r="A70" s="157" t="s">
        <v>154</v>
      </c>
      <c r="B70" s="180">
        <v>1.7</v>
      </c>
      <c r="C70" s="172" t="s">
        <v>114</v>
      </c>
      <c r="D70" s="172" t="s">
        <v>114</v>
      </c>
      <c r="E70" s="180">
        <v>1.7</v>
      </c>
    </row>
    <row r="71" spans="1:6" x14ac:dyDescent="0.2">
      <c r="A71" s="158" t="s">
        <v>153</v>
      </c>
      <c r="B71" s="181">
        <v>2.4</v>
      </c>
      <c r="C71" s="176" t="s">
        <v>114</v>
      </c>
      <c r="D71" s="181">
        <v>3.1</v>
      </c>
      <c r="E71" s="181">
        <v>2.2999999999999998</v>
      </c>
    </row>
    <row r="73" spans="1:6" ht="24.75" customHeight="1" x14ac:dyDescent="0.2">
      <c r="A73" s="290" t="s">
        <v>209</v>
      </c>
      <c r="B73" s="290"/>
      <c r="C73" s="290"/>
      <c r="D73" s="184"/>
      <c r="E73" s="184"/>
    </row>
    <row r="74" spans="1:6" x14ac:dyDescent="0.2">
      <c r="A74" s="51"/>
      <c r="B74" s="50"/>
      <c r="C74" s="147" t="s">
        <v>193</v>
      </c>
    </row>
    <row r="75" spans="1:6" ht="22.5" x14ac:dyDescent="0.2">
      <c r="A75" s="107"/>
      <c r="B75" s="38" t="s">
        <v>43</v>
      </c>
      <c r="C75" s="37" t="s">
        <v>208</v>
      </c>
      <c r="E75" s="7"/>
      <c r="F75" s="7"/>
    </row>
    <row r="76" spans="1:6" x14ac:dyDescent="0.2">
      <c r="A76" s="155" t="s">
        <v>170</v>
      </c>
      <c r="B76" s="179">
        <v>1780.9</v>
      </c>
      <c r="C76" s="170">
        <v>138</v>
      </c>
      <c r="E76" s="103"/>
      <c r="F76" s="7"/>
    </row>
    <row r="77" spans="1:6" x14ac:dyDescent="0.2">
      <c r="A77" s="156" t="s">
        <v>272</v>
      </c>
      <c r="B77" s="180">
        <v>51.1</v>
      </c>
      <c r="C77" s="172" t="s">
        <v>114</v>
      </c>
      <c r="E77" s="72"/>
      <c r="F77" s="7"/>
    </row>
    <row r="78" spans="1:6" x14ac:dyDescent="0.2">
      <c r="A78" s="157" t="s">
        <v>169</v>
      </c>
      <c r="B78" s="180">
        <v>70.2</v>
      </c>
      <c r="C78" s="172" t="s">
        <v>114</v>
      </c>
      <c r="E78" s="72"/>
      <c r="F78" s="7"/>
    </row>
    <row r="79" spans="1:6" x14ac:dyDescent="0.2">
      <c r="A79" s="157" t="s">
        <v>273</v>
      </c>
      <c r="B79" s="180">
        <v>170.6</v>
      </c>
      <c r="C79" s="172" t="s">
        <v>114</v>
      </c>
      <c r="E79" s="72"/>
      <c r="F79" s="7"/>
    </row>
    <row r="80" spans="1:6" x14ac:dyDescent="0.2">
      <c r="A80" s="157" t="s">
        <v>274</v>
      </c>
      <c r="B80" s="180">
        <v>129.19999999999999</v>
      </c>
      <c r="C80" s="172">
        <v>38</v>
      </c>
      <c r="E80" s="72"/>
      <c r="F80" s="7"/>
    </row>
    <row r="81" spans="1:6" x14ac:dyDescent="0.2">
      <c r="A81" s="157" t="s">
        <v>275</v>
      </c>
      <c r="B81" s="180">
        <v>49.3</v>
      </c>
      <c r="C81" s="172" t="s">
        <v>114</v>
      </c>
      <c r="E81" s="72"/>
      <c r="F81" s="7"/>
    </row>
    <row r="82" spans="1:6" x14ac:dyDescent="0.2">
      <c r="A82" s="157" t="s">
        <v>165</v>
      </c>
      <c r="B82" s="180">
        <v>72.099999999999994</v>
      </c>
      <c r="C82" s="172" t="s">
        <v>114</v>
      </c>
      <c r="E82" s="72"/>
      <c r="F82" s="7"/>
    </row>
    <row r="83" spans="1:6" x14ac:dyDescent="0.2">
      <c r="A83" s="157" t="s">
        <v>164</v>
      </c>
      <c r="B83" s="180">
        <v>233.9</v>
      </c>
      <c r="C83" s="171">
        <v>11</v>
      </c>
      <c r="E83" s="72"/>
      <c r="F83" s="7"/>
    </row>
    <row r="84" spans="1:6" x14ac:dyDescent="0.2">
      <c r="A84" s="157" t="s">
        <v>276</v>
      </c>
      <c r="B84" s="180">
        <v>290.8</v>
      </c>
      <c r="C84" s="171">
        <v>89</v>
      </c>
      <c r="E84" s="72"/>
      <c r="F84" s="7"/>
    </row>
    <row r="85" spans="1:6" x14ac:dyDescent="0.2">
      <c r="A85" s="157" t="s">
        <v>277</v>
      </c>
      <c r="B85" s="180">
        <v>53.6</v>
      </c>
      <c r="C85" s="172" t="s">
        <v>114</v>
      </c>
      <c r="E85" s="72"/>
      <c r="F85" s="7"/>
    </row>
    <row r="86" spans="1:6" x14ac:dyDescent="0.2">
      <c r="A86" s="157" t="s">
        <v>278</v>
      </c>
      <c r="B86" s="180">
        <v>13</v>
      </c>
      <c r="C86" s="172" t="s">
        <v>114</v>
      </c>
      <c r="E86" s="72"/>
      <c r="F86" s="7"/>
    </row>
    <row r="87" spans="1:6" x14ac:dyDescent="0.2">
      <c r="A87" s="157" t="s">
        <v>279</v>
      </c>
      <c r="B87" s="180">
        <v>6.8</v>
      </c>
      <c r="C87" s="172" t="s">
        <v>114</v>
      </c>
      <c r="E87" s="72"/>
      <c r="F87" s="7"/>
    </row>
    <row r="88" spans="1:6" x14ac:dyDescent="0.2">
      <c r="A88" s="157" t="s">
        <v>280</v>
      </c>
      <c r="B88" s="180">
        <v>4.0999999999999996</v>
      </c>
      <c r="C88" s="172" t="s">
        <v>114</v>
      </c>
      <c r="E88" s="72"/>
      <c r="F88" s="7"/>
    </row>
    <row r="89" spans="1:6" x14ac:dyDescent="0.2">
      <c r="A89" s="157" t="s">
        <v>159</v>
      </c>
      <c r="B89" s="180">
        <v>15.2</v>
      </c>
      <c r="C89" s="172" t="s">
        <v>114</v>
      </c>
      <c r="E89" s="72"/>
      <c r="F89" s="7"/>
    </row>
    <row r="90" spans="1:6" x14ac:dyDescent="0.2">
      <c r="A90" s="157" t="s">
        <v>281</v>
      </c>
      <c r="B90" s="180">
        <v>9.6</v>
      </c>
      <c r="C90" s="172" t="s">
        <v>114</v>
      </c>
      <c r="E90" s="72"/>
      <c r="F90" s="7"/>
    </row>
    <row r="91" spans="1:6" x14ac:dyDescent="0.2">
      <c r="A91" s="157" t="s">
        <v>157</v>
      </c>
      <c r="B91" s="180">
        <v>609.4</v>
      </c>
      <c r="C91" s="172" t="s">
        <v>114</v>
      </c>
      <c r="E91" s="72"/>
      <c r="F91" s="7"/>
    </row>
    <row r="92" spans="1:6" x14ac:dyDescent="0.2">
      <c r="A92" s="157" t="s">
        <v>282</v>
      </c>
      <c r="B92" s="180">
        <v>0.6</v>
      </c>
      <c r="C92" s="172" t="s">
        <v>114</v>
      </c>
      <c r="E92" s="72"/>
      <c r="F92" s="7"/>
    </row>
    <row r="93" spans="1:6" x14ac:dyDescent="0.2">
      <c r="A93" s="158" t="s">
        <v>283</v>
      </c>
      <c r="B93" s="181">
        <v>1.5</v>
      </c>
      <c r="C93" s="176" t="s">
        <v>114</v>
      </c>
      <c r="E93" s="72"/>
      <c r="F93" s="7"/>
    </row>
  </sheetData>
  <mergeCells count="9">
    <mergeCell ref="A73:C73"/>
    <mergeCell ref="A1:I1"/>
    <mergeCell ref="A28:A29"/>
    <mergeCell ref="B28:E28"/>
    <mergeCell ref="F28:I28"/>
    <mergeCell ref="A3:A4"/>
    <mergeCell ref="B3:E3"/>
    <mergeCell ref="A48:E48"/>
    <mergeCell ref="F3:I3"/>
  </mergeCells>
  <pageMargins left="0.78740157480314965" right="0.59055118110236227" top="0.59055118110236227" bottom="0.59055118110236227" header="0" footer="0.39370078740157483"/>
  <pageSetup paperSize="9" scale="82" firstPageNumber="38" fitToWidth="0" fitToHeight="0" orientation="landscape" useFirstPageNumber="1" r:id="rId1"/>
  <headerFooter alignWithMargins="0">
    <oddFooter>&amp;R&amp;"-,полужирный"&amp;8&amp;P</oddFooter>
  </headerFooter>
  <rowBreaks count="1" manualBreakCount="1">
    <brk id="7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A3" sqref="A3"/>
    </sheetView>
  </sheetViews>
  <sheetFormatPr defaultColWidth="9.140625" defaultRowHeight="12.75" customHeight="1" x14ac:dyDescent="0.2"/>
  <cols>
    <col min="1" max="1" width="24.5703125" style="1" customWidth="1"/>
    <col min="2" max="2" width="26.5703125" style="1" customWidth="1"/>
    <col min="3" max="3" width="27.42578125" style="1" customWidth="1"/>
    <col min="4" max="4" width="28.5703125" style="1" customWidth="1"/>
    <col min="5" max="5" width="26.5703125" style="1" customWidth="1"/>
    <col min="6" max="16384" width="9.140625" style="1"/>
  </cols>
  <sheetData>
    <row r="1" spans="1:9" s="52" customFormat="1" ht="21" customHeight="1" x14ac:dyDescent="0.25">
      <c r="A1" s="290" t="s">
        <v>214</v>
      </c>
      <c r="B1" s="290"/>
      <c r="C1" s="290"/>
      <c r="D1" s="290"/>
      <c r="E1" s="290"/>
    </row>
    <row r="2" spans="1:9" s="64" customFormat="1" ht="11.25" x14ac:dyDescent="0.2">
      <c r="A2" s="51"/>
      <c r="B2" s="50"/>
      <c r="C2" s="50"/>
      <c r="D2" s="50"/>
      <c r="E2" s="49" t="s">
        <v>193</v>
      </c>
      <c r="F2" s="106"/>
      <c r="G2" s="106"/>
    </row>
    <row r="3" spans="1:9" ht="33.75" customHeight="1" x14ac:dyDescent="0.2">
      <c r="A3" s="113"/>
      <c r="B3" s="38" t="s">
        <v>138</v>
      </c>
      <c r="C3" s="38" t="s">
        <v>136</v>
      </c>
      <c r="D3" s="37" t="s">
        <v>135</v>
      </c>
      <c r="E3" s="37" t="s">
        <v>189</v>
      </c>
      <c r="F3" s="112"/>
      <c r="G3" s="112"/>
      <c r="H3" s="112"/>
    </row>
    <row r="4" spans="1:9" s="78" customFormat="1" ht="15" x14ac:dyDescent="0.25">
      <c r="A4" s="155" t="s">
        <v>170</v>
      </c>
      <c r="B4" s="183">
        <v>3911</v>
      </c>
      <c r="C4" s="183">
        <v>567.20000000000005</v>
      </c>
      <c r="D4" s="183">
        <v>1092.3</v>
      </c>
      <c r="E4" s="183">
        <v>2251.5</v>
      </c>
      <c r="G4" s="111"/>
      <c r="H4" s="111"/>
      <c r="I4" s="111"/>
    </row>
    <row r="5" spans="1:9" ht="12" customHeight="1" x14ac:dyDescent="0.2">
      <c r="A5" s="156" t="s">
        <v>272</v>
      </c>
      <c r="B5" s="183">
        <v>371.2</v>
      </c>
      <c r="C5" s="183">
        <v>3</v>
      </c>
      <c r="D5" s="183">
        <v>122.7</v>
      </c>
      <c r="E5" s="183">
        <v>245.5</v>
      </c>
      <c r="G5" s="110"/>
      <c r="H5" s="111"/>
      <c r="I5" s="111"/>
    </row>
    <row r="6" spans="1:9" ht="12" customHeight="1" x14ac:dyDescent="0.2">
      <c r="A6" s="157" t="s">
        <v>169</v>
      </c>
      <c r="B6" s="183">
        <v>16.399999999999999</v>
      </c>
      <c r="C6" s="178" t="s">
        <v>114</v>
      </c>
      <c r="D6" s="178" t="s">
        <v>114</v>
      </c>
      <c r="E6" s="183">
        <v>16.399999999999999</v>
      </c>
      <c r="G6" s="111"/>
      <c r="H6" s="111"/>
      <c r="I6" s="111"/>
    </row>
    <row r="7" spans="1:9" x14ac:dyDescent="0.2">
      <c r="A7" s="157" t="s">
        <v>273</v>
      </c>
      <c r="B7" s="183">
        <v>53.9</v>
      </c>
      <c r="C7" s="183">
        <v>30.7</v>
      </c>
      <c r="D7" s="183">
        <v>11.3</v>
      </c>
      <c r="E7" s="183">
        <v>11.9</v>
      </c>
      <c r="G7" s="111"/>
      <c r="H7" s="111"/>
      <c r="I7" s="111"/>
    </row>
    <row r="8" spans="1:9" x14ac:dyDescent="0.2">
      <c r="A8" s="157" t="s">
        <v>274</v>
      </c>
      <c r="B8" s="183">
        <v>254.5</v>
      </c>
      <c r="C8" s="183">
        <v>254.5</v>
      </c>
      <c r="D8" s="178" t="s">
        <v>114</v>
      </c>
      <c r="E8" s="178" t="s">
        <v>114</v>
      </c>
      <c r="G8" s="110"/>
      <c r="H8" s="111"/>
      <c r="I8" s="111"/>
    </row>
    <row r="9" spans="1:9" x14ac:dyDescent="0.2">
      <c r="A9" s="157" t="s">
        <v>165</v>
      </c>
      <c r="B9" s="183">
        <v>50.4</v>
      </c>
      <c r="C9" s="178" t="s">
        <v>124</v>
      </c>
      <c r="D9" s="183">
        <v>5</v>
      </c>
      <c r="E9" s="183">
        <v>21.4</v>
      </c>
      <c r="G9" s="110"/>
      <c r="H9" s="111"/>
      <c r="I9" s="111"/>
    </row>
    <row r="10" spans="1:9" x14ac:dyDescent="0.2">
      <c r="A10" s="157" t="s">
        <v>164</v>
      </c>
      <c r="B10" s="183">
        <v>64.2</v>
      </c>
      <c r="C10" s="178" t="s">
        <v>114</v>
      </c>
      <c r="D10" s="183">
        <v>10.5</v>
      </c>
      <c r="E10" s="183">
        <v>53.7</v>
      </c>
      <c r="G10" s="110"/>
      <c r="H10" s="111"/>
      <c r="I10" s="111"/>
    </row>
    <row r="11" spans="1:9" x14ac:dyDescent="0.2">
      <c r="A11" s="157" t="s">
        <v>276</v>
      </c>
      <c r="B11" s="183">
        <v>293.60000000000002</v>
      </c>
      <c r="C11" s="183">
        <v>4</v>
      </c>
      <c r="D11" s="183">
        <v>71.400000000000006</v>
      </c>
      <c r="E11" s="183">
        <v>218.2</v>
      </c>
      <c r="G11" s="110"/>
      <c r="H11" s="111"/>
      <c r="I11" s="111"/>
    </row>
    <row r="12" spans="1:9" x14ac:dyDescent="0.2">
      <c r="A12" s="157" t="s">
        <v>277</v>
      </c>
      <c r="B12" s="183">
        <v>7.8</v>
      </c>
      <c r="C12" s="178" t="s">
        <v>114</v>
      </c>
      <c r="D12" s="183">
        <v>1.9</v>
      </c>
      <c r="E12" s="183">
        <v>5.9</v>
      </c>
      <c r="G12" s="111"/>
      <c r="H12" s="111"/>
      <c r="I12" s="111"/>
    </row>
    <row r="13" spans="1:9" x14ac:dyDescent="0.2">
      <c r="A13" s="157" t="s">
        <v>278</v>
      </c>
      <c r="B13" s="183">
        <v>14.2</v>
      </c>
      <c r="C13" s="178" t="s">
        <v>114</v>
      </c>
      <c r="D13" s="183">
        <v>5.4</v>
      </c>
      <c r="E13" s="183">
        <v>8.8000000000000007</v>
      </c>
      <c r="G13" s="111"/>
      <c r="H13" s="111"/>
      <c r="I13" s="111"/>
    </row>
    <row r="14" spans="1:9" s="7" customFormat="1" x14ac:dyDescent="0.2">
      <c r="A14" s="157" t="s">
        <v>279</v>
      </c>
      <c r="B14" s="183">
        <v>30.1</v>
      </c>
      <c r="C14" s="178" t="s">
        <v>114</v>
      </c>
      <c r="D14" s="183">
        <v>22.7</v>
      </c>
      <c r="E14" s="183">
        <v>7.4</v>
      </c>
      <c r="G14" s="111"/>
      <c r="H14" s="111"/>
      <c r="I14" s="111"/>
    </row>
    <row r="15" spans="1:9" x14ac:dyDescent="0.2">
      <c r="A15" s="157" t="s">
        <v>159</v>
      </c>
      <c r="B15" s="183">
        <v>416.8</v>
      </c>
      <c r="C15" s="178" t="s">
        <v>124</v>
      </c>
      <c r="D15" s="183">
        <v>165</v>
      </c>
      <c r="E15" s="183">
        <v>238.8</v>
      </c>
      <c r="G15" s="111"/>
      <c r="H15" s="111"/>
      <c r="I15" s="111"/>
    </row>
    <row r="16" spans="1:9" x14ac:dyDescent="0.2">
      <c r="A16" s="157" t="s">
        <v>281</v>
      </c>
      <c r="B16" s="183">
        <v>85.7</v>
      </c>
      <c r="C16" s="183">
        <v>1.8</v>
      </c>
      <c r="D16" s="183">
        <v>5.4</v>
      </c>
      <c r="E16" s="183">
        <v>78.5</v>
      </c>
      <c r="G16" s="111"/>
      <c r="H16" s="111"/>
      <c r="I16" s="111"/>
    </row>
    <row r="17" spans="1:9" x14ac:dyDescent="0.2">
      <c r="A17" s="157" t="s">
        <v>157</v>
      </c>
      <c r="B17" s="183">
        <v>219.9</v>
      </c>
      <c r="C17" s="183">
        <v>7</v>
      </c>
      <c r="D17" s="183">
        <v>86</v>
      </c>
      <c r="E17" s="183">
        <v>126.9</v>
      </c>
      <c r="G17" s="110"/>
      <c r="H17" s="110"/>
      <c r="I17" s="111"/>
    </row>
    <row r="18" spans="1:9" x14ac:dyDescent="0.2">
      <c r="A18" s="157" t="s">
        <v>283</v>
      </c>
      <c r="B18" s="183">
        <v>1833.1</v>
      </c>
      <c r="C18" s="183">
        <v>30.2</v>
      </c>
      <c r="D18" s="183">
        <v>585</v>
      </c>
      <c r="E18" s="183">
        <v>1217.9000000000001</v>
      </c>
      <c r="G18" s="111"/>
      <c r="H18" s="110"/>
      <c r="I18" s="110"/>
    </row>
    <row r="19" spans="1:9" ht="12.75" customHeight="1" x14ac:dyDescent="0.2">
      <c r="A19" s="157" t="s">
        <v>154</v>
      </c>
      <c r="B19" s="183">
        <v>0.2</v>
      </c>
      <c r="C19" s="178" t="s">
        <v>114</v>
      </c>
      <c r="D19" s="178" t="s">
        <v>114</v>
      </c>
      <c r="E19" s="183">
        <v>0.2</v>
      </c>
    </row>
    <row r="20" spans="1:9" ht="12.75" customHeight="1" x14ac:dyDescent="0.2">
      <c r="A20" s="158" t="s">
        <v>153</v>
      </c>
      <c r="B20" s="181">
        <v>199</v>
      </c>
      <c r="C20" s="181">
        <v>199</v>
      </c>
      <c r="D20" s="176" t="s">
        <v>114</v>
      </c>
      <c r="E20" s="176" t="s">
        <v>114</v>
      </c>
    </row>
  </sheetData>
  <mergeCells count="1">
    <mergeCell ref="A1:E1"/>
  </mergeCells>
  <pageMargins left="0.78740157480314965" right="0.59055118110236227" top="0.59055118110236227" bottom="0.59055118110236227" header="0" footer="0.39370078740157483"/>
  <pageSetup paperSize="9" firstPageNumber="4" orientation="landscape" useFirstPageNumber="1" r:id="rId1"/>
  <headerFooter alignWithMargins="0">
    <oddFooter>&amp;R&amp;"-,полужирный"&amp;8 44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workbookViewId="0">
      <selection activeCell="A3" sqref="A3:A4"/>
    </sheetView>
  </sheetViews>
  <sheetFormatPr defaultColWidth="9.140625" defaultRowHeight="12.75" customHeight="1" x14ac:dyDescent="0.2"/>
  <cols>
    <col min="1" max="1" width="22.28515625" style="1" customWidth="1"/>
    <col min="2" max="2" width="14.85546875" style="1" customWidth="1"/>
    <col min="3" max="3" width="15.140625" style="1" customWidth="1"/>
    <col min="4" max="4" width="16.5703125" style="1" customWidth="1"/>
    <col min="5" max="5" width="13.42578125" style="1" customWidth="1"/>
    <col min="6" max="6" width="15.140625" style="1" customWidth="1"/>
    <col min="7" max="7" width="15.42578125" style="1" customWidth="1"/>
    <col min="8" max="8" width="16.5703125" style="1" customWidth="1"/>
    <col min="9" max="9" width="13.42578125" style="1" customWidth="1"/>
    <col min="10" max="16384" width="9.140625" style="1"/>
  </cols>
  <sheetData>
    <row r="1" spans="1:14" ht="24" customHeight="1" x14ac:dyDescent="0.2">
      <c r="A1" s="290" t="s">
        <v>217</v>
      </c>
      <c r="B1" s="290"/>
      <c r="C1" s="290"/>
      <c r="D1" s="290"/>
      <c r="E1" s="290"/>
      <c r="F1" s="290"/>
      <c r="G1" s="290"/>
      <c r="H1" s="290"/>
      <c r="I1" s="290"/>
    </row>
    <row r="2" spans="1:14" s="64" customFormat="1" ht="11.25" x14ac:dyDescent="0.2">
      <c r="A2" s="51"/>
      <c r="F2" s="50"/>
      <c r="G2" s="50"/>
      <c r="H2" s="50"/>
      <c r="I2" s="147" t="s">
        <v>285</v>
      </c>
      <c r="J2" s="106"/>
      <c r="K2" s="106"/>
      <c r="L2" s="106"/>
      <c r="M2" s="106"/>
    </row>
    <row r="3" spans="1:14" s="64" customFormat="1" ht="18.75" customHeight="1" x14ac:dyDescent="0.2">
      <c r="A3" s="291"/>
      <c r="B3" s="288" t="s">
        <v>216</v>
      </c>
      <c r="C3" s="293"/>
      <c r="D3" s="293"/>
      <c r="E3" s="293"/>
      <c r="F3" s="288" t="s">
        <v>215</v>
      </c>
      <c r="G3" s="293"/>
      <c r="H3" s="293"/>
      <c r="I3" s="294"/>
      <c r="J3" s="106"/>
      <c r="K3" s="106"/>
      <c r="L3" s="106"/>
      <c r="M3" s="106"/>
      <c r="N3" s="106"/>
    </row>
    <row r="4" spans="1:14" ht="49.5" customHeight="1" x14ac:dyDescent="0.2">
      <c r="A4" s="292"/>
      <c r="B4" s="38" t="s">
        <v>138</v>
      </c>
      <c r="C4" s="38" t="s">
        <v>136</v>
      </c>
      <c r="D4" s="37" t="s">
        <v>135</v>
      </c>
      <c r="E4" s="37" t="s">
        <v>189</v>
      </c>
      <c r="F4" s="38" t="s">
        <v>138</v>
      </c>
      <c r="G4" s="38" t="s">
        <v>136</v>
      </c>
      <c r="H4" s="37" t="s">
        <v>135</v>
      </c>
      <c r="I4" s="37" t="s">
        <v>189</v>
      </c>
      <c r="J4" s="106"/>
      <c r="K4" s="112"/>
      <c r="L4" s="112"/>
      <c r="M4" s="112"/>
      <c r="N4" s="112"/>
    </row>
    <row r="5" spans="1:14" s="78" customFormat="1" ht="15" x14ac:dyDescent="0.25">
      <c r="A5" s="155" t="s">
        <v>170</v>
      </c>
      <c r="B5" s="27">
        <v>2552452</v>
      </c>
      <c r="C5" s="27">
        <v>233290</v>
      </c>
      <c r="D5" s="27">
        <v>720115</v>
      </c>
      <c r="E5" s="27">
        <v>1599047</v>
      </c>
      <c r="F5" s="27">
        <v>6841450</v>
      </c>
      <c r="G5" s="27">
        <v>113191</v>
      </c>
      <c r="H5" s="27">
        <v>1927851</v>
      </c>
      <c r="I5" s="27">
        <v>4800408</v>
      </c>
    </row>
    <row r="6" spans="1:14" ht="11.25" customHeight="1" x14ac:dyDescent="0.2">
      <c r="A6" s="156" t="s">
        <v>272</v>
      </c>
      <c r="B6" s="177">
        <v>270181</v>
      </c>
      <c r="C6" s="177">
        <v>866</v>
      </c>
      <c r="D6" s="177">
        <v>134452</v>
      </c>
      <c r="E6" s="177">
        <v>134863</v>
      </c>
      <c r="F6" s="177">
        <v>469545</v>
      </c>
      <c r="G6" s="177">
        <v>2281</v>
      </c>
      <c r="H6" s="177">
        <v>278654</v>
      </c>
      <c r="I6" s="177">
        <v>188610</v>
      </c>
    </row>
    <row r="7" spans="1:14" x14ac:dyDescent="0.2">
      <c r="A7" s="157" t="s">
        <v>169</v>
      </c>
      <c r="B7" s="177">
        <v>127053</v>
      </c>
      <c r="C7" s="177">
        <v>20229</v>
      </c>
      <c r="D7" s="177">
        <v>12193</v>
      </c>
      <c r="E7" s="177">
        <v>94631</v>
      </c>
      <c r="F7" s="177">
        <v>140248</v>
      </c>
      <c r="G7" s="177">
        <v>2030</v>
      </c>
      <c r="H7" s="177">
        <v>16721</v>
      </c>
      <c r="I7" s="177">
        <v>121497</v>
      </c>
    </row>
    <row r="8" spans="1:14" x14ac:dyDescent="0.2">
      <c r="A8" s="157" t="s">
        <v>273</v>
      </c>
      <c r="B8" s="177">
        <v>258788</v>
      </c>
      <c r="C8" s="177">
        <v>52811</v>
      </c>
      <c r="D8" s="177">
        <v>41390</v>
      </c>
      <c r="E8" s="177">
        <v>164587</v>
      </c>
      <c r="F8" s="177">
        <v>495698</v>
      </c>
      <c r="G8" s="177">
        <v>22879</v>
      </c>
      <c r="H8" s="177">
        <v>143376</v>
      </c>
      <c r="I8" s="177">
        <v>329443</v>
      </c>
    </row>
    <row r="9" spans="1:14" x14ac:dyDescent="0.2">
      <c r="A9" s="157" t="s">
        <v>274</v>
      </c>
      <c r="B9" s="177">
        <v>203171</v>
      </c>
      <c r="C9" s="177">
        <v>2864</v>
      </c>
      <c r="D9" s="177">
        <v>63506</v>
      </c>
      <c r="E9" s="177">
        <v>136801</v>
      </c>
      <c r="F9" s="177">
        <v>633532</v>
      </c>
      <c r="G9" s="177">
        <v>820</v>
      </c>
      <c r="H9" s="177">
        <v>257282</v>
      </c>
      <c r="I9" s="177">
        <v>375430</v>
      </c>
    </row>
    <row r="10" spans="1:14" x14ac:dyDescent="0.2">
      <c r="A10" s="157" t="s">
        <v>275</v>
      </c>
      <c r="B10" s="177">
        <v>10605</v>
      </c>
      <c r="C10" s="177">
        <v>5</v>
      </c>
      <c r="D10" s="177">
        <v>2593</v>
      </c>
      <c r="E10" s="177">
        <v>8007</v>
      </c>
      <c r="F10" s="177">
        <v>60605</v>
      </c>
      <c r="G10" s="177">
        <v>462</v>
      </c>
      <c r="H10" s="177">
        <v>19044</v>
      </c>
      <c r="I10" s="177">
        <v>41098</v>
      </c>
    </row>
    <row r="11" spans="1:14" x14ac:dyDescent="0.2">
      <c r="A11" s="157" t="s">
        <v>165</v>
      </c>
      <c r="B11" s="177">
        <v>181470</v>
      </c>
      <c r="C11" s="177">
        <v>15694</v>
      </c>
      <c r="D11" s="177">
        <v>73641</v>
      </c>
      <c r="E11" s="177">
        <v>92135</v>
      </c>
      <c r="F11" s="177">
        <v>410200</v>
      </c>
      <c r="G11" s="177">
        <v>10477</v>
      </c>
      <c r="H11" s="177">
        <v>173924</v>
      </c>
      <c r="I11" s="177">
        <v>225799</v>
      </c>
    </row>
    <row r="12" spans="1:14" x14ac:dyDescent="0.2">
      <c r="A12" s="157" t="s">
        <v>164</v>
      </c>
      <c r="B12" s="177">
        <v>251009</v>
      </c>
      <c r="C12" s="177">
        <v>10912</v>
      </c>
      <c r="D12" s="177">
        <v>37602</v>
      </c>
      <c r="E12" s="177">
        <v>202495</v>
      </c>
      <c r="F12" s="177">
        <v>761901</v>
      </c>
      <c r="G12" s="177">
        <v>7387</v>
      </c>
      <c r="H12" s="177">
        <v>293365</v>
      </c>
      <c r="I12" s="177">
        <v>461149</v>
      </c>
    </row>
    <row r="13" spans="1:14" x14ac:dyDescent="0.2">
      <c r="A13" s="157" t="s">
        <v>276</v>
      </c>
      <c r="B13" s="177">
        <v>264126</v>
      </c>
      <c r="C13" s="177">
        <v>833</v>
      </c>
      <c r="D13" s="177">
        <v>107426</v>
      </c>
      <c r="E13" s="177">
        <v>155867</v>
      </c>
      <c r="F13" s="177">
        <v>753548</v>
      </c>
      <c r="G13" s="177">
        <v>7767</v>
      </c>
      <c r="H13" s="177">
        <v>203696</v>
      </c>
      <c r="I13" s="177">
        <v>542085</v>
      </c>
    </row>
    <row r="14" spans="1:14" x14ac:dyDescent="0.2">
      <c r="A14" s="157" t="s">
        <v>277</v>
      </c>
      <c r="B14" s="177">
        <v>181026</v>
      </c>
      <c r="C14" s="177">
        <v>12187</v>
      </c>
      <c r="D14" s="177">
        <v>58799</v>
      </c>
      <c r="E14" s="177">
        <v>110041</v>
      </c>
      <c r="F14" s="177">
        <v>280603</v>
      </c>
      <c r="G14" s="177">
        <v>3926</v>
      </c>
      <c r="H14" s="177">
        <v>90976</v>
      </c>
      <c r="I14" s="177">
        <v>185701</v>
      </c>
    </row>
    <row r="15" spans="1:14" x14ac:dyDescent="0.2">
      <c r="A15" s="157" t="s">
        <v>278</v>
      </c>
      <c r="B15" s="177">
        <v>46364</v>
      </c>
      <c r="C15" s="177">
        <v>18304</v>
      </c>
      <c r="D15" s="177">
        <v>1002</v>
      </c>
      <c r="E15" s="177">
        <v>27059</v>
      </c>
      <c r="F15" s="177">
        <v>31778</v>
      </c>
      <c r="G15" s="177">
        <v>46</v>
      </c>
      <c r="H15" s="177">
        <v>1810</v>
      </c>
      <c r="I15" s="177">
        <v>29922</v>
      </c>
    </row>
    <row r="16" spans="1:14" x14ac:dyDescent="0.2">
      <c r="A16" s="157" t="s">
        <v>279</v>
      </c>
      <c r="B16" s="177">
        <v>48359</v>
      </c>
      <c r="C16" s="177">
        <v>2363</v>
      </c>
      <c r="D16" s="177">
        <v>5359</v>
      </c>
      <c r="E16" s="177">
        <v>40636</v>
      </c>
      <c r="F16" s="177">
        <v>124383</v>
      </c>
      <c r="G16" s="177">
        <v>963</v>
      </c>
      <c r="H16" s="177">
        <v>10235</v>
      </c>
      <c r="I16" s="177">
        <v>113185</v>
      </c>
    </row>
    <row r="17" spans="1:9" x14ac:dyDescent="0.2">
      <c r="A17" s="157" t="s">
        <v>280</v>
      </c>
      <c r="B17" s="177">
        <v>14723</v>
      </c>
      <c r="C17" s="177">
        <v>106</v>
      </c>
      <c r="D17" s="177">
        <v>4410</v>
      </c>
      <c r="E17" s="177">
        <v>10207</v>
      </c>
      <c r="F17" s="177">
        <v>80352</v>
      </c>
      <c r="G17" s="177">
        <v>628</v>
      </c>
      <c r="H17" s="177">
        <v>26402</v>
      </c>
      <c r="I17" s="177">
        <v>53323</v>
      </c>
    </row>
    <row r="18" spans="1:9" x14ac:dyDescent="0.2">
      <c r="A18" s="157" t="s">
        <v>159</v>
      </c>
      <c r="B18" s="177">
        <v>115403</v>
      </c>
      <c r="C18" s="177">
        <v>25749</v>
      </c>
      <c r="D18" s="177">
        <v>40846</v>
      </c>
      <c r="E18" s="177">
        <v>48808</v>
      </c>
      <c r="F18" s="177">
        <v>225728</v>
      </c>
      <c r="G18" s="177">
        <v>6568</v>
      </c>
      <c r="H18" s="177">
        <v>85303</v>
      </c>
      <c r="I18" s="177">
        <v>133857</v>
      </c>
    </row>
    <row r="19" spans="1:9" ht="12.75" customHeight="1" x14ac:dyDescent="0.2">
      <c r="A19" s="157" t="s">
        <v>281</v>
      </c>
      <c r="B19" s="177">
        <v>76013</v>
      </c>
      <c r="C19" s="177">
        <v>2238</v>
      </c>
      <c r="D19" s="177">
        <v>15350</v>
      </c>
      <c r="E19" s="177">
        <v>58426</v>
      </c>
      <c r="F19" s="177">
        <v>121489</v>
      </c>
      <c r="G19" s="177">
        <v>263</v>
      </c>
      <c r="H19" s="177">
        <v>16653</v>
      </c>
      <c r="I19" s="177">
        <v>104573</v>
      </c>
    </row>
    <row r="20" spans="1:9" x14ac:dyDescent="0.2">
      <c r="A20" s="157" t="s">
        <v>157</v>
      </c>
      <c r="B20" s="177">
        <v>262738</v>
      </c>
      <c r="C20" s="177">
        <v>65537</v>
      </c>
      <c r="D20" s="177">
        <v>15370</v>
      </c>
      <c r="E20" s="177">
        <v>181831</v>
      </c>
      <c r="F20" s="177">
        <v>1678954</v>
      </c>
      <c r="G20" s="177">
        <v>46488</v>
      </c>
      <c r="H20" s="177">
        <v>104391</v>
      </c>
      <c r="I20" s="177">
        <v>1528075</v>
      </c>
    </row>
    <row r="21" spans="1:9" x14ac:dyDescent="0.2">
      <c r="A21" s="157" t="s">
        <v>282</v>
      </c>
      <c r="B21" s="177">
        <v>64379</v>
      </c>
      <c r="C21" s="177">
        <v>1067</v>
      </c>
      <c r="D21" s="177">
        <v>29960</v>
      </c>
      <c r="E21" s="177">
        <v>33352</v>
      </c>
      <c r="F21" s="177">
        <v>167584</v>
      </c>
      <c r="G21" s="177">
        <v>99</v>
      </c>
      <c r="H21" s="177">
        <v>80027</v>
      </c>
      <c r="I21" s="177">
        <v>87458</v>
      </c>
    </row>
    <row r="22" spans="1:9" s="7" customFormat="1" x14ac:dyDescent="0.2">
      <c r="A22" s="157" t="s">
        <v>283</v>
      </c>
      <c r="B22" s="177">
        <v>160363</v>
      </c>
      <c r="C22" s="177">
        <v>1525</v>
      </c>
      <c r="D22" s="177">
        <v>73440</v>
      </c>
      <c r="E22" s="177">
        <v>85398</v>
      </c>
      <c r="F22" s="177">
        <v>379481</v>
      </c>
      <c r="G22" s="177">
        <v>107</v>
      </c>
      <c r="H22" s="177">
        <v>124306</v>
      </c>
      <c r="I22" s="177">
        <v>255068</v>
      </c>
    </row>
    <row r="23" spans="1:9" x14ac:dyDescent="0.2">
      <c r="A23" s="157" t="s">
        <v>155</v>
      </c>
      <c r="B23" s="177">
        <v>161</v>
      </c>
      <c r="C23" s="178" t="s">
        <v>114</v>
      </c>
      <c r="D23" s="178" t="s">
        <v>114</v>
      </c>
      <c r="E23" s="177">
        <v>161</v>
      </c>
      <c r="F23" s="177">
        <v>223</v>
      </c>
      <c r="G23" s="178" t="s">
        <v>114</v>
      </c>
      <c r="H23" s="178" t="s">
        <v>114</v>
      </c>
      <c r="I23" s="177">
        <v>223</v>
      </c>
    </row>
    <row r="24" spans="1:9" ht="12.75" customHeight="1" x14ac:dyDescent="0.2">
      <c r="A24" s="157" t="s">
        <v>154</v>
      </c>
      <c r="B24" s="177">
        <v>261</v>
      </c>
      <c r="C24" s="178" t="s">
        <v>114</v>
      </c>
      <c r="D24" s="178" t="s">
        <v>114</v>
      </c>
      <c r="E24" s="177">
        <v>261</v>
      </c>
      <c r="F24" s="177">
        <v>134</v>
      </c>
      <c r="G24" s="178" t="s">
        <v>114</v>
      </c>
      <c r="H24" s="178" t="s">
        <v>114</v>
      </c>
      <c r="I24" s="177">
        <v>134</v>
      </c>
    </row>
    <row r="25" spans="1:9" ht="12.75" customHeight="1" x14ac:dyDescent="0.2">
      <c r="A25" s="158" t="s">
        <v>153</v>
      </c>
      <c r="B25" s="173">
        <v>16257</v>
      </c>
      <c r="C25" s="176" t="s">
        <v>114</v>
      </c>
      <c r="D25" s="173">
        <v>2776</v>
      </c>
      <c r="E25" s="173">
        <v>13481</v>
      </c>
      <c r="F25" s="173">
        <v>25464</v>
      </c>
      <c r="G25" s="176" t="s">
        <v>114</v>
      </c>
      <c r="H25" s="173">
        <v>1684</v>
      </c>
      <c r="I25" s="173">
        <v>23780</v>
      </c>
    </row>
    <row r="26" spans="1:9" ht="12.75" customHeight="1" x14ac:dyDescent="0.2">
      <c r="B26" s="169"/>
      <c r="C26" s="169"/>
      <c r="D26" s="169"/>
      <c r="E26" s="169"/>
      <c r="F26" s="169"/>
      <c r="G26" s="169"/>
      <c r="H26" s="169"/>
      <c r="I26" s="169"/>
    </row>
    <row r="27" spans="1:9" ht="12.75" customHeight="1" x14ac:dyDescent="0.2">
      <c r="A27" s="290" t="s">
        <v>286</v>
      </c>
      <c r="B27" s="290"/>
      <c r="C27" s="290"/>
      <c r="D27" s="290"/>
      <c r="E27" s="290"/>
    </row>
    <row r="28" spans="1:9" ht="12.75" customHeight="1" x14ac:dyDescent="0.2">
      <c r="A28" s="51"/>
      <c r="B28" s="50"/>
      <c r="C28" s="50"/>
      <c r="D28" s="50"/>
      <c r="E28" s="147" t="s">
        <v>285</v>
      </c>
    </row>
    <row r="29" spans="1:9" ht="33.75" customHeight="1" x14ac:dyDescent="0.2">
      <c r="A29" s="100"/>
      <c r="B29" s="40" t="s">
        <v>138</v>
      </c>
      <c r="C29" s="40" t="s">
        <v>136</v>
      </c>
      <c r="D29" s="39" t="s">
        <v>135</v>
      </c>
      <c r="E29" s="39" t="s">
        <v>189</v>
      </c>
    </row>
    <row r="30" spans="1:9" ht="12.75" customHeight="1" x14ac:dyDescent="0.2">
      <c r="A30" s="114" t="s">
        <v>170</v>
      </c>
      <c r="B30" s="177">
        <f>D30+E30</f>
        <v>37434</v>
      </c>
      <c r="C30" s="178" t="s">
        <v>114</v>
      </c>
      <c r="D30" s="177">
        <v>251</v>
      </c>
      <c r="E30" s="177">
        <v>37183</v>
      </c>
    </row>
    <row r="31" spans="1:9" ht="12.75" customHeight="1" x14ac:dyDescent="0.2">
      <c r="A31" s="156" t="s">
        <v>272</v>
      </c>
      <c r="B31" s="177">
        <f>E31</f>
        <v>1396</v>
      </c>
      <c r="C31" s="178" t="s">
        <v>114</v>
      </c>
      <c r="D31" s="178" t="s">
        <v>114</v>
      </c>
      <c r="E31" s="177">
        <v>1396</v>
      </c>
    </row>
    <row r="32" spans="1:9" ht="12.75" customHeight="1" x14ac:dyDescent="0.2">
      <c r="A32" s="157" t="s">
        <v>169</v>
      </c>
      <c r="B32" s="177">
        <f>E32</f>
        <v>4919</v>
      </c>
      <c r="C32" s="178" t="s">
        <v>114</v>
      </c>
      <c r="D32" s="178" t="s">
        <v>114</v>
      </c>
      <c r="E32" s="177">
        <v>4919</v>
      </c>
    </row>
    <row r="33" spans="1:5" ht="12.75" customHeight="1" x14ac:dyDescent="0.2">
      <c r="A33" s="157" t="s">
        <v>273</v>
      </c>
      <c r="B33" s="177">
        <f>D33+E33</f>
        <v>252</v>
      </c>
      <c r="C33" s="178" t="s">
        <v>114</v>
      </c>
      <c r="D33" s="177">
        <v>88</v>
      </c>
      <c r="E33" s="177">
        <v>164</v>
      </c>
    </row>
    <row r="34" spans="1:5" ht="12.75" customHeight="1" x14ac:dyDescent="0.2">
      <c r="A34" s="157" t="s">
        <v>277</v>
      </c>
      <c r="B34" s="177">
        <f>D34+E34</f>
        <v>2819</v>
      </c>
      <c r="C34" s="178" t="s">
        <v>114</v>
      </c>
      <c r="D34" s="177">
        <v>143</v>
      </c>
      <c r="E34" s="177">
        <v>2676</v>
      </c>
    </row>
    <row r="35" spans="1:5" ht="12.75" customHeight="1" x14ac:dyDescent="0.2">
      <c r="A35" s="157" t="s">
        <v>278</v>
      </c>
      <c r="B35" s="177">
        <f>D35+E35</f>
        <v>8972</v>
      </c>
      <c r="C35" s="178" t="s">
        <v>114</v>
      </c>
      <c r="D35" s="177">
        <v>20</v>
      </c>
      <c r="E35" s="177">
        <v>8952</v>
      </c>
    </row>
    <row r="36" spans="1:5" ht="12.75" customHeight="1" x14ac:dyDescent="0.2">
      <c r="A36" s="157" t="s">
        <v>281</v>
      </c>
      <c r="B36" s="177">
        <f>E36</f>
        <v>8198</v>
      </c>
      <c r="C36" s="178" t="s">
        <v>114</v>
      </c>
      <c r="D36" s="178" t="s">
        <v>114</v>
      </c>
      <c r="E36" s="177">
        <v>8198</v>
      </c>
    </row>
    <row r="37" spans="1:5" ht="12.75" customHeight="1" x14ac:dyDescent="0.2">
      <c r="A37" s="157" t="s">
        <v>157</v>
      </c>
      <c r="B37" s="177">
        <f>E37</f>
        <v>250</v>
      </c>
      <c r="C37" s="172" t="s">
        <v>114</v>
      </c>
      <c r="D37" s="172" t="s">
        <v>114</v>
      </c>
      <c r="E37" s="171">
        <v>250</v>
      </c>
    </row>
    <row r="38" spans="1:5" ht="12.75" customHeight="1" x14ac:dyDescent="0.2">
      <c r="A38" s="158" t="s">
        <v>283</v>
      </c>
      <c r="B38" s="173">
        <f>E38</f>
        <v>10628</v>
      </c>
      <c r="C38" s="176" t="s">
        <v>114</v>
      </c>
      <c r="D38" s="176" t="s">
        <v>114</v>
      </c>
      <c r="E38" s="173">
        <v>10628</v>
      </c>
    </row>
    <row r="40" spans="1:5" ht="12.75" customHeight="1" x14ac:dyDescent="0.2">
      <c r="A40" s="290" t="s">
        <v>287</v>
      </c>
      <c r="B40" s="290"/>
      <c r="C40" s="290"/>
      <c r="D40" s="290"/>
      <c r="E40" s="52"/>
    </row>
    <row r="41" spans="1:5" ht="12.75" customHeight="1" x14ac:dyDescent="0.2">
      <c r="A41" s="64"/>
      <c r="B41" s="50"/>
      <c r="C41" s="50"/>
      <c r="D41" s="147" t="s">
        <v>285</v>
      </c>
    </row>
    <row r="42" spans="1:5" ht="45" x14ac:dyDescent="0.2">
      <c r="A42" s="115"/>
      <c r="B42" s="40" t="s">
        <v>138</v>
      </c>
      <c r="C42" s="40" t="s">
        <v>136</v>
      </c>
      <c r="D42" s="39" t="s">
        <v>135</v>
      </c>
      <c r="E42" s="112"/>
    </row>
    <row r="43" spans="1:5" ht="12.75" customHeight="1" x14ac:dyDescent="0.2">
      <c r="A43" s="55" t="s">
        <v>170</v>
      </c>
      <c r="B43" s="177">
        <v>1216</v>
      </c>
      <c r="C43" s="177">
        <v>1216</v>
      </c>
      <c r="D43" s="178" t="s">
        <v>114</v>
      </c>
    </row>
    <row r="44" spans="1:5" ht="12.75" customHeight="1" x14ac:dyDescent="0.2">
      <c r="A44" s="157" t="s">
        <v>275</v>
      </c>
      <c r="B44" s="177">
        <v>1018</v>
      </c>
      <c r="C44" s="177">
        <v>1018</v>
      </c>
      <c r="D44" s="178" t="s">
        <v>114</v>
      </c>
    </row>
    <row r="45" spans="1:5" ht="12.75" customHeight="1" x14ac:dyDescent="0.2">
      <c r="A45" s="54" t="s">
        <v>160</v>
      </c>
      <c r="B45" s="177">
        <v>198</v>
      </c>
      <c r="C45" s="177">
        <v>198</v>
      </c>
      <c r="D45" s="178" t="s">
        <v>114</v>
      </c>
    </row>
    <row r="46" spans="1:5" ht="12.75" customHeight="1" x14ac:dyDescent="0.2">
      <c r="A46" s="105"/>
      <c r="B46" s="105"/>
      <c r="C46" s="105"/>
      <c r="D46" s="105"/>
    </row>
    <row r="47" spans="1:5" ht="12.75" customHeight="1" x14ac:dyDescent="0.2">
      <c r="A47" s="282" t="s">
        <v>288</v>
      </c>
      <c r="B47" s="282"/>
      <c r="C47" s="282"/>
      <c r="D47" s="282"/>
    </row>
    <row r="48" spans="1:5" ht="12.75" customHeight="1" x14ac:dyDescent="0.2">
      <c r="A48" s="64"/>
      <c r="B48" s="50"/>
      <c r="C48" s="50"/>
      <c r="D48" s="147" t="s">
        <v>285</v>
      </c>
    </row>
    <row r="49" spans="1:5" ht="45" x14ac:dyDescent="0.2">
      <c r="A49" s="115"/>
      <c r="B49" s="40" t="s">
        <v>138</v>
      </c>
      <c r="C49" s="40" t="s">
        <v>136</v>
      </c>
      <c r="D49" s="39" t="s">
        <v>135</v>
      </c>
      <c r="E49" s="7"/>
    </row>
    <row r="50" spans="1:5" ht="12.75" customHeight="1" x14ac:dyDescent="0.2">
      <c r="A50" s="55" t="s">
        <v>170</v>
      </c>
      <c r="B50" s="170">
        <v>453</v>
      </c>
      <c r="C50" s="170">
        <v>453</v>
      </c>
      <c r="D50" s="185" t="s">
        <v>114</v>
      </c>
    </row>
    <row r="51" spans="1:5" ht="12.75" customHeight="1" x14ac:dyDescent="0.2">
      <c r="A51" s="72" t="s">
        <v>166</v>
      </c>
      <c r="B51" s="171">
        <v>255</v>
      </c>
      <c r="C51" s="171">
        <v>255</v>
      </c>
      <c r="D51" s="172" t="s">
        <v>114</v>
      </c>
    </row>
    <row r="52" spans="1:5" ht="12.75" customHeight="1" x14ac:dyDescent="0.2">
      <c r="A52" s="53" t="s">
        <v>160</v>
      </c>
      <c r="B52" s="173">
        <v>198</v>
      </c>
      <c r="C52" s="173">
        <v>198</v>
      </c>
      <c r="D52" s="176" t="s">
        <v>114</v>
      </c>
    </row>
    <row r="53" spans="1:5" ht="12.75" customHeight="1" x14ac:dyDescent="0.2">
      <c r="B53" s="169"/>
      <c r="C53" s="169"/>
      <c r="D53" s="169"/>
    </row>
  </sheetData>
  <mergeCells count="7">
    <mergeCell ref="A40:D40"/>
    <mergeCell ref="A47:D47"/>
    <mergeCell ref="F3:I3"/>
    <mergeCell ref="A1:I1"/>
    <mergeCell ref="A3:A4"/>
    <mergeCell ref="B3:E3"/>
    <mergeCell ref="A27:E27"/>
  </mergeCells>
  <pageMargins left="0.70866141732283472" right="0.70866141732283472" top="0.74803149606299213" bottom="0.74803149606299213" header="0.31496062992125984" footer="0.31496062992125984"/>
  <pageSetup paperSize="9" scale="93" orientation="landscape" verticalDpi="300" r:id="rId1"/>
  <headerFooter>
    <oddFooter>&amp;R&amp;"-,полужирный"&amp;8 45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A4" sqref="A4"/>
    </sheetView>
  </sheetViews>
  <sheetFormatPr defaultColWidth="9.140625" defaultRowHeight="12.75" customHeight="1" x14ac:dyDescent="0.2"/>
  <cols>
    <col min="1" max="1" width="24.28515625" style="1" customWidth="1"/>
    <col min="2" max="4" width="36.28515625" style="1" customWidth="1"/>
    <col min="5" max="16384" width="9.140625" style="1"/>
  </cols>
  <sheetData>
    <row r="1" spans="1:5" s="52" customFormat="1" ht="23.25" customHeight="1" x14ac:dyDescent="0.25">
      <c r="A1" s="302" t="s">
        <v>289</v>
      </c>
      <c r="B1" s="302"/>
      <c r="C1" s="302"/>
      <c r="D1" s="302"/>
    </row>
    <row r="2" spans="1:5" ht="11.25" customHeight="1" x14ac:dyDescent="0.25">
      <c r="A2" s="101"/>
      <c r="B2" s="116"/>
      <c r="C2" s="116"/>
      <c r="D2" s="116"/>
    </row>
    <row r="3" spans="1:5" ht="12.75" customHeight="1" x14ac:dyDescent="0.25">
      <c r="A3" s="119"/>
      <c r="B3" s="116"/>
      <c r="C3" s="116"/>
      <c r="D3" s="49" t="s">
        <v>218</v>
      </c>
    </row>
    <row r="4" spans="1:5" s="52" customFormat="1" ht="31.5" customHeight="1" x14ac:dyDescent="0.25">
      <c r="A4" s="118"/>
      <c r="B4" s="38" t="s">
        <v>138</v>
      </c>
      <c r="C4" s="38" t="s">
        <v>136</v>
      </c>
      <c r="D4" s="37" t="s">
        <v>135</v>
      </c>
      <c r="E4" s="117"/>
    </row>
    <row r="5" spans="1:5" ht="15" customHeight="1" x14ac:dyDescent="0.2">
      <c r="A5" s="73" t="s">
        <v>170</v>
      </c>
      <c r="B5" s="179">
        <v>9.5</v>
      </c>
      <c r="C5" s="179">
        <v>6.1</v>
      </c>
      <c r="D5" s="179">
        <v>3.5</v>
      </c>
    </row>
    <row r="6" spans="1:5" x14ac:dyDescent="0.2">
      <c r="A6" s="157" t="s">
        <v>274</v>
      </c>
      <c r="B6" s="180">
        <v>5.8</v>
      </c>
      <c r="C6" s="172" t="s">
        <v>124</v>
      </c>
      <c r="D6" s="172" t="s">
        <v>114</v>
      </c>
    </row>
    <row r="7" spans="1:5" x14ac:dyDescent="0.2">
      <c r="A7" s="158" t="s">
        <v>283</v>
      </c>
      <c r="B7" s="181">
        <v>3.7</v>
      </c>
      <c r="C7" s="181">
        <v>0.3</v>
      </c>
      <c r="D7" s="181">
        <v>3.5</v>
      </c>
    </row>
  </sheetData>
  <mergeCells count="1">
    <mergeCell ref="A1:D1"/>
  </mergeCells>
  <pageMargins left="0.70866141732283472" right="0.70866141732283472" top="0.74803149606299213" bottom="0.74803149606299213" header="0.31496062992125984" footer="0.31496062992125984"/>
  <pageSetup paperSize="9" orientation="landscape" verticalDpi="300" r:id="rId1"/>
  <headerFooter>
    <oddFooter>&amp;R&amp;"-,полужирный"&amp;8 48</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1"/>
  <sheetViews>
    <sheetView workbookViewId="0">
      <selection activeCell="A3" sqref="A3:A5"/>
    </sheetView>
  </sheetViews>
  <sheetFormatPr defaultColWidth="9.140625" defaultRowHeight="12.75" customHeight="1" x14ac:dyDescent="0.2"/>
  <cols>
    <col min="1" max="6" width="22.140625" style="2" customWidth="1"/>
    <col min="7" max="7" width="9.140625" style="2" customWidth="1"/>
    <col min="8" max="8" width="15.7109375" style="2" customWidth="1"/>
    <col min="9" max="9" width="9.140625" style="2" customWidth="1"/>
    <col min="10" max="16384" width="9.140625" style="2"/>
  </cols>
  <sheetData>
    <row r="1" spans="1:13" ht="24.75" customHeight="1" x14ac:dyDescent="0.2">
      <c r="A1" s="302" t="s">
        <v>290</v>
      </c>
      <c r="B1" s="302"/>
      <c r="C1" s="302"/>
      <c r="D1" s="302"/>
      <c r="E1" s="302"/>
      <c r="F1" s="302"/>
    </row>
    <row r="2" spans="1:13" ht="15" customHeight="1" x14ac:dyDescent="0.2">
      <c r="A2" s="121"/>
      <c r="B2" s="120"/>
      <c r="C2" s="120"/>
      <c r="D2" s="120"/>
      <c r="E2" s="120"/>
      <c r="F2" s="120"/>
    </row>
    <row r="3" spans="1:13" ht="16.5" customHeight="1" x14ac:dyDescent="0.2">
      <c r="A3" s="303"/>
      <c r="B3" s="288" t="s">
        <v>225</v>
      </c>
      <c r="C3" s="293"/>
      <c r="D3" s="293"/>
      <c r="E3" s="293"/>
      <c r="F3" s="289" t="s">
        <v>224</v>
      </c>
      <c r="G3" s="124"/>
    </row>
    <row r="4" spans="1:13" ht="16.5" customHeight="1" x14ac:dyDescent="0.2">
      <c r="A4" s="320"/>
      <c r="B4" s="288" t="s">
        <v>223</v>
      </c>
      <c r="C4" s="293"/>
      <c r="D4" s="288" t="s">
        <v>222</v>
      </c>
      <c r="E4" s="288" t="s">
        <v>221</v>
      </c>
      <c r="F4" s="289"/>
      <c r="G4" s="124"/>
    </row>
    <row r="5" spans="1:13" ht="18.75" customHeight="1" x14ac:dyDescent="0.2">
      <c r="A5" s="304"/>
      <c r="B5" s="38" t="s">
        <v>220</v>
      </c>
      <c r="C5" s="38" t="s">
        <v>219</v>
      </c>
      <c r="D5" s="288"/>
      <c r="E5" s="288"/>
      <c r="F5" s="289"/>
      <c r="G5" s="124"/>
    </row>
    <row r="6" spans="1:13" s="123" customFormat="1" ht="15" customHeight="1" x14ac:dyDescent="0.25">
      <c r="A6" s="155" t="s">
        <v>170</v>
      </c>
      <c r="B6" s="17">
        <v>15.907728416959266</v>
      </c>
      <c r="C6" s="17">
        <v>9.2369979194832048</v>
      </c>
      <c r="D6" s="17">
        <v>29.661212641548971</v>
      </c>
      <c r="E6" s="17">
        <v>31.487246776878937</v>
      </c>
      <c r="F6" s="17">
        <v>28.091047159471451</v>
      </c>
      <c r="H6" s="17"/>
      <c r="I6" s="122"/>
      <c r="J6" s="122"/>
      <c r="K6" s="122"/>
      <c r="L6" s="122"/>
      <c r="M6" s="122"/>
    </row>
    <row r="7" spans="1:13" s="123" customFormat="1" ht="15" customHeight="1" x14ac:dyDescent="0.25">
      <c r="A7" s="156" t="s">
        <v>272</v>
      </c>
      <c r="B7" s="17">
        <v>16.089981134617975</v>
      </c>
      <c r="C7" s="17">
        <v>9.09128262138975</v>
      </c>
      <c r="D7" s="17">
        <v>32.532756142478554</v>
      </c>
      <c r="E7" s="17">
        <v>22.812514036742577</v>
      </c>
      <c r="F7" s="17">
        <v>18.71710901924245</v>
      </c>
      <c r="H7" s="17"/>
      <c r="I7" s="122"/>
      <c r="J7" s="122"/>
      <c r="K7" s="122"/>
      <c r="L7" s="122"/>
      <c r="M7" s="122"/>
    </row>
    <row r="8" spans="1:13" s="123" customFormat="1" ht="15" customHeight="1" x14ac:dyDescent="0.25">
      <c r="A8" s="157" t="s">
        <v>169</v>
      </c>
      <c r="B8" s="17">
        <v>16.393909095921632</v>
      </c>
      <c r="C8" s="17">
        <v>11.502668676138141</v>
      </c>
      <c r="D8" s="17">
        <v>20.798029737727212</v>
      </c>
      <c r="E8" s="17">
        <v>8.6860629675237551</v>
      </c>
      <c r="F8" s="17">
        <v>15.385333783092722</v>
      </c>
      <c r="H8" s="17"/>
      <c r="I8" s="122"/>
      <c r="J8" s="122"/>
      <c r="K8" s="122"/>
      <c r="L8" s="122"/>
      <c r="M8" s="122"/>
    </row>
    <row r="9" spans="1:13" s="123" customFormat="1" ht="15" customHeight="1" x14ac:dyDescent="0.25">
      <c r="A9" s="157" t="s">
        <v>273</v>
      </c>
      <c r="B9" s="17">
        <v>8.4668467481149339</v>
      </c>
      <c r="C9" s="17">
        <v>4.25739324385858</v>
      </c>
      <c r="D9" s="17">
        <v>13.13068510700697</v>
      </c>
      <c r="E9" s="17">
        <v>19.612413271488219</v>
      </c>
      <c r="F9" s="17">
        <v>61.798035684104491</v>
      </c>
      <c r="H9" s="17"/>
      <c r="I9" s="122"/>
      <c r="J9" s="122"/>
      <c r="K9" s="122"/>
      <c r="L9" s="122"/>
      <c r="M9" s="122"/>
    </row>
    <row r="10" spans="1:13" x14ac:dyDescent="0.2">
      <c r="A10" s="157" t="s">
        <v>274</v>
      </c>
      <c r="B10" s="17">
        <v>55.963285932542014</v>
      </c>
      <c r="C10" s="17">
        <v>36.433007403925252</v>
      </c>
      <c r="D10" s="17">
        <v>60.938230109296043</v>
      </c>
      <c r="E10" s="17">
        <v>101.5959572217652</v>
      </c>
      <c r="F10" s="17">
        <v>272.98383659624267</v>
      </c>
      <c r="H10" s="17"/>
      <c r="I10" s="122"/>
      <c r="J10" s="122"/>
      <c r="K10" s="122"/>
      <c r="L10" s="122"/>
      <c r="M10" s="122"/>
    </row>
    <row r="11" spans="1:13" x14ac:dyDescent="0.2">
      <c r="A11" s="157" t="s">
        <v>275</v>
      </c>
      <c r="B11" s="17">
        <v>15.779462497577359</v>
      </c>
      <c r="C11" s="17">
        <v>8.1754409199560705</v>
      </c>
      <c r="D11" s="17">
        <v>9.8655597906841521</v>
      </c>
      <c r="E11" s="17">
        <v>26.862200400542669</v>
      </c>
      <c r="F11" s="34">
        <v>9384.9130434782601</v>
      </c>
      <c r="H11" s="17"/>
      <c r="I11" s="122"/>
      <c r="J11" s="122"/>
      <c r="K11" s="122"/>
      <c r="L11" s="122"/>
      <c r="M11" s="122"/>
    </row>
    <row r="12" spans="1:13" x14ac:dyDescent="0.2">
      <c r="A12" s="157" t="s">
        <v>165</v>
      </c>
      <c r="B12" s="17">
        <v>11.053972606233737</v>
      </c>
      <c r="C12" s="17">
        <v>5.766134010100493</v>
      </c>
      <c r="D12" s="17">
        <v>28.0389098607356</v>
      </c>
      <c r="E12" s="17">
        <v>23.126562260878437</v>
      </c>
      <c r="F12" s="17">
        <v>87.036379045716245</v>
      </c>
      <c r="H12" s="17"/>
      <c r="I12" s="122"/>
      <c r="J12" s="122"/>
      <c r="K12" s="122"/>
      <c r="L12" s="122"/>
      <c r="M12" s="122"/>
    </row>
    <row r="13" spans="1:13" x14ac:dyDescent="0.2">
      <c r="A13" s="157" t="s">
        <v>164</v>
      </c>
      <c r="B13" s="17">
        <v>25.851694672627566</v>
      </c>
      <c r="C13" s="17">
        <v>14.281742903076616</v>
      </c>
      <c r="D13" s="17">
        <v>49.208514105754617</v>
      </c>
      <c r="E13" s="17">
        <v>107.84240315369875</v>
      </c>
      <c r="F13" s="17">
        <v>35.69169399321612</v>
      </c>
      <c r="H13" s="17"/>
      <c r="I13" s="122"/>
      <c r="J13" s="122"/>
      <c r="K13" s="122"/>
      <c r="L13" s="122"/>
      <c r="M13" s="122"/>
    </row>
    <row r="14" spans="1:13" x14ac:dyDescent="0.2">
      <c r="A14" s="157" t="s">
        <v>276</v>
      </c>
      <c r="B14" s="17">
        <v>23.115570531676685</v>
      </c>
      <c r="C14" s="17">
        <v>11.814859287878125</v>
      </c>
      <c r="D14" s="17">
        <v>45.915836150502699</v>
      </c>
      <c r="E14" s="17">
        <v>76.594810554506736</v>
      </c>
      <c r="F14" s="17">
        <v>116.58978965318283</v>
      </c>
      <c r="H14" s="17"/>
      <c r="I14" s="122"/>
      <c r="J14" s="122"/>
      <c r="K14" s="122"/>
      <c r="L14" s="122"/>
      <c r="M14" s="122"/>
    </row>
    <row r="15" spans="1:13" x14ac:dyDescent="0.2">
      <c r="A15" s="157" t="s">
        <v>277</v>
      </c>
      <c r="B15" s="17">
        <v>8.4124275462324061</v>
      </c>
      <c r="C15" s="17">
        <v>4.8152998205906714</v>
      </c>
      <c r="D15" s="17">
        <v>17.875991926580181</v>
      </c>
      <c r="E15" s="17">
        <v>9.1602263317692518</v>
      </c>
      <c r="F15" s="17">
        <v>68.722355682764004</v>
      </c>
      <c r="H15" s="17"/>
      <c r="I15" s="122"/>
      <c r="J15" s="122"/>
      <c r="K15" s="122"/>
      <c r="L15" s="122"/>
      <c r="M15" s="122"/>
    </row>
    <row r="16" spans="1:13" x14ac:dyDescent="0.2">
      <c r="A16" s="157" t="s">
        <v>278</v>
      </c>
      <c r="B16" s="17">
        <v>5.8291298342541449</v>
      </c>
      <c r="C16" s="186">
        <v>3.3661740331491705</v>
      </c>
      <c r="D16" s="17">
        <v>17.51925414364641</v>
      </c>
      <c r="E16" s="17">
        <v>3.8609576427255989</v>
      </c>
      <c r="F16" s="17">
        <v>9.8444778848107486</v>
      </c>
      <c r="H16" s="17"/>
      <c r="I16" s="122"/>
      <c r="J16" s="122"/>
      <c r="K16" s="122"/>
      <c r="L16" s="122"/>
      <c r="M16" s="122"/>
    </row>
    <row r="17" spans="1:13" x14ac:dyDescent="0.2">
      <c r="A17" s="157" t="s">
        <v>279</v>
      </c>
      <c r="B17" s="17">
        <v>15.945771800655404</v>
      </c>
      <c r="C17" s="186">
        <v>8.2788738987955917</v>
      </c>
      <c r="D17" s="17">
        <v>26.188151678937739</v>
      </c>
      <c r="E17" s="17">
        <v>28.55258118057624</v>
      </c>
      <c r="F17" s="17">
        <v>9.5169084757582532</v>
      </c>
      <c r="H17" s="17"/>
      <c r="I17" s="122"/>
      <c r="J17" s="122"/>
      <c r="K17" s="122"/>
      <c r="L17" s="122"/>
      <c r="M17" s="122"/>
    </row>
    <row r="18" spans="1:13" x14ac:dyDescent="0.2">
      <c r="A18" s="157" t="s">
        <v>280</v>
      </c>
      <c r="B18" s="17">
        <v>6.7463870943649864</v>
      </c>
      <c r="C18" s="17">
        <v>4.1899324097240376</v>
      </c>
      <c r="D18" s="17">
        <v>2.2489637402442213</v>
      </c>
      <c r="E18" s="17">
        <v>31.535905000186716</v>
      </c>
      <c r="F18" s="17" t="s">
        <v>114</v>
      </c>
      <c r="H18" s="17"/>
      <c r="I18" s="122"/>
      <c r="J18" s="122"/>
      <c r="K18" s="122"/>
      <c r="L18" s="122"/>
      <c r="M18" s="122"/>
    </row>
    <row r="19" spans="1:13" x14ac:dyDescent="0.2">
      <c r="A19" s="157" t="s">
        <v>159</v>
      </c>
      <c r="B19" s="17">
        <v>13.069667292177462</v>
      </c>
      <c r="C19" s="17">
        <v>7.283305710411331</v>
      </c>
      <c r="D19" s="17">
        <v>29.160724314106869</v>
      </c>
      <c r="E19" s="24">
        <v>11.661895434684345</v>
      </c>
      <c r="F19" s="24">
        <v>21.966736594003162</v>
      </c>
      <c r="H19" s="17"/>
      <c r="I19" s="122"/>
      <c r="J19" s="122"/>
      <c r="K19" s="122"/>
      <c r="L19" s="122"/>
      <c r="M19" s="122"/>
    </row>
    <row r="20" spans="1:13" x14ac:dyDescent="0.2">
      <c r="A20" s="157" t="s">
        <v>281</v>
      </c>
      <c r="B20" s="17">
        <v>10.659593490157061</v>
      </c>
      <c r="C20" s="17">
        <v>6.0610319096013061</v>
      </c>
      <c r="D20" s="17">
        <v>45.870940231682184</v>
      </c>
      <c r="E20" s="24">
        <v>9.1393646507000206</v>
      </c>
      <c r="F20" s="24">
        <v>19.491201875971093</v>
      </c>
      <c r="H20" s="17"/>
      <c r="I20" s="122"/>
      <c r="J20" s="122"/>
      <c r="K20" s="122"/>
      <c r="L20" s="122"/>
      <c r="M20" s="122"/>
    </row>
    <row r="21" spans="1:13" x14ac:dyDescent="0.2">
      <c r="A21" s="157" t="s">
        <v>157</v>
      </c>
      <c r="B21" s="24">
        <v>48.334305773294261</v>
      </c>
      <c r="C21" s="24">
        <v>25.478944857201284</v>
      </c>
      <c r="D21" s="24">
        <v>87.720559834594326</v>
      </c>
      <c r="E21" s="24">
        <v>182.64149228636995</v>
      </c>
      <c r="F21" s="24">
        <v>78.393178347787</v>
      </c>
      <c r="H21" s="17"/>
      <c r="I21" s="122"/>
      <c r="J21" s="122"/>
      <c r="K21" s="122"/>
      <c r="L21" s="122"/>
      <c r="M21" s="122"/>
    </row>
    <row r="22" spans="1:13" x14ac:dyDescent="0.2">
      <c r="A22" s="157" t="s">
        <v>282</v>
      </c>
      <c r="B22" s="24">
        <v>4.4025523728736538</v>
      </c>
      <c r="C22" s="24">
        <v>2.3376539376221284</v>
      </c>
      <c r="D22" s="24">
        <v>9.9640698607934315</v>
      </c>
      <c r="E22" s="24">
        <v>10.824484602450884</v>
      </c>
      <c r="F22" s="24">
        <v>79.178880000000007</v>
      </c>
      <c r="H22" s="17"/>
      <c r="I22" s="122"/>
      <c r="J22" s="122"/>
      <c r="K22" s="122"/>
      <c r="L22" s="122"/>
      <c r="M22" s="122"/>
    </row>
    <row r="23" spans="1:13" x14ac:dyDescent="0.2">
      <c r="A23" s="158" t="s">
        <v>283</v>
      </c>
      <c r="B23" s="44">
        <v>41.224734895191126</v>
      </c>
      <c r="C23" s="44">
        <v>27.006217632552403</v>
      </c>
      <c r="D23" s="44">
        <v>67.953976572133172</v>
      </c>
      <c r="E23" s="44">
        <v>40.360665844636252</v>
      </c>
      <c r="F23" s="44">
        <v>21.919226435850376</v>
      </c>
      <c r="H23" s="17"/>
      <c r="I23" s="122"/>
      <c r="J23" s="122"/>
      <c r="K23" s="122"/>
      <c r="L23" s="122"/>
      <c r="M23" s="122"/>
    </row>
    <row r="24" spans="1:13" x14ac:dyDescent="0.2">
      <c r="A24" s="72"/>
      <c r="B24" s="17"/>
      <c r="C24" s="17"/>
      <c r="D24" s="17"/>
      <c r="E24" s="24"/>
      <c r="F24" s="24"/>
    </row>
    <row r="25" spans="1:13" ht="21.75" customHeight="1" x14ac:dyDescent="0.2">
      <c r="A25" s="302" t="s">
        <v>291</v>
      </c>
      <c r="B25" s="302"/>
      <c r="C25" s="302"/>
      <c r="D25" s="302"/>
      <c r="E25" s="302"/>
      <c r="F25" s="302"/>
    </row>
    <row r="26" spans="1:13" x14ac:dyDescent="0.2">
      <c r="A26" s="121"/>
      <c r="B26" s="120"/>
      <c r="C26" s="120"/>
      <c r="D26" s="120"/>
      <c r="E26" s="120"/>
      <c r="F26" s="120"/>
    </row>
    <row r="27" spans="1:13" ht="16.5" customHeight="1" x14ac:dyDescent="0.2">
      <c r="A27" s="317"/>
      <c r="B27" s="288" t="s">
        <v>225</v>
      </c>
      <c r="C27" s="293"/>
      <c r="D27" s="293"/>
      <c r="E27" s="293"/>
      <c r="F27" s="289" t="s">
        <v>224</v>
      </c>
    </row>
    <row r="28" spans="1:13" ht="17.25" customHeight="1" x14ac:dyDescent="0.2">
      <c r="A28" s="318"/>
      <c r="B28" s="288" t="s">
        <v>223</v>
      </c>
      <c r="C28" s="293"/>
      <c r="D28" s="288" t="s">
        <v>222</v>
      </c>
      <c r="E28" s="288" t="s">
        <v>221</v>
      </c>
      <c r="F28" s="289"/>
    </row>
    <row r="29" spans="1:13" x14ac:dyDescent="0.2">
      <c r="A29" s="319"/>
      <c r="B29" s="38" t="s">
        <v>220</v>
      </c>
      <c r="C29" s="38" t="s">
        <v>219</v>
      </c>
      <c r="D29" s="288"/>
      <c r="E29" s="288"/>
      <c r="F29" s="289"/>
    </row>
    <row r="30" spans="1:13" x14ac:dyDescent="0.2">
      <c r="A30" s="155" t="s">
        <v>170</v>
      </c>
      <c r="B30" s="67">
        <v>13.175789429651994</v>
      </c>
      <c r="C30" s="99">
        <v>9.4814715022846894</v>
      </c>
      <c r="D30" s="17">
        <v>12.951218131845149</v>
      </c>
      <c r="E30" s="17">
        <v>4.3823711063703081</v>
      </c>
      <c r="F30" s="17">
        <v>36.37763346607958</v>
      </c>
    </row>
    <row r="31" spans="1:13" x14ac:dyDescent="0.2">
      <c r="A31" s="156" t="s">
        <v>272</v>
      </c>
      <c r="B31" s="67">
        <v>16.26464737169303</v>
      </c>
      <c r="C31" s="24">
        <v>12.342197969192513</v>
      </c>
      <c r="D31" s="17">
        <v>0</v>
      </c>
      <c r="E31" s="17">
        <v>3.5297368239276095</v>
      </c>
      <c r="F31" s="17">
        <v>4.9730776652019273</v>
      </c>
    </row>
    <row r="32" spans="1:13" x14ac:dyDescent="0.2">
      <c r="A32" s="157" t="s">
        <v>169</v>
      </c>
      <c r="B32" s="67">
        <v>14.163729481129241</v>
      </c>
      <c r="C32" s="24">
        <v>11.013082844002545</v>
      </c>
      <c r="D32" s="17">
        <v>9.4472543439364998</v>
      </c>
      <c r="E32" s="17">
        <v>0.8429698476169889</v>
      </c>
      <c r="F32" s="17">
        <v>17.862688234194497</v>
      </c>
    </row>
    <row r="33" spans="1:6" x14ac:dyDescent="0.2">
      <c r="A33" s="157" t="s">
        <v>273</v>
      </c>
      <c r="B33" s="67">
        <v>8.8894425158260155</v>
      </c>
      <c r="C33" s="24">
        <v>4.5422544414947925</v>
      </c>
      <c r="D33" s="17">
        <v>6.6266285480906681</v>
      </c>
      <c r="E33" s="17">
        <v>6.9675311415152139</v>
      </c>
      <c r="F33" s="17">
        <v>95.655906525788495</v>
      </c>
    </row>
    <row r="34" spans="1:6" x14ac:dyDescent="0.2">
      <c r="A34" s="157" t="s">
        <v>274</v>
      </c>
      <c r="B34" s="67">
        <v>72.229461034231605</v>
      </c>
      <c r="C34" s="24">
        <v>57.337691187181363</v>
      </c>
      <c r="D34" s="17">
        <v>23.787630492838069</v>
      </c>
      <c r="E34" s="17">
        <v>7.8417091527069678</v>
      </c>
      <c r="F34" s="17">
        <v>688.05759560600052</v>
      </c>
    </row>
    <row r="35" spans="1:6" x14ac:dyDescent="0.2">
      <c r="A35" s="157" t="s">
        <v>275</v>
      </c>
      <c r="B35" s="67">
        <v>0.63323400028380861</v>
      </c>
      <c r="C35" s="24">
        <v>0.33451113949198241</v>
      </c>
      <c r="D35" s="17">
        <v>4.4850290903930752</v>
      </c>
      <c r="E35" s="17">
        <v>6.9958847736625511</v>
      </c>
      <c r="F35" s="34">
        <v>8839.7391304347839</v>
      </c>
    </row>
    <row r="36" spans="1:6" x14ac:dyDescent="0.2">
      <c r="A36" s="157" t="s">
        <v>165</v>
      </c>
      <c r="B36" s="67">
        <v>14.144878201124294</v>
      </c>
      <c r="C36" s="24">
        <v>8.7226655215490325</v>
      </c>
      <c r="D36" s="17">
        <v>10.009212991880075</v>
      </c>
      <c r="E36" s="17">
        <v>5.6292941911305432</v>
      </c>
      <c r="F36" s="17">
        <v>192.63987861310792</v>
      </c>
    </row>
    <row r="37" spans="1:6" x14ac:dyDescent="0.2">
      <c r="A37" s="157" t="s">
        <v>164</v>
      </c>
      <c r="B37" s="67">
        <v>17.681021211084502</v>
      </c>
      <c r="C37" s="24">
        <v>12.066079370509751</v>
      </c>
      <c r="D37" s="17">
        <v>4.8150017105713312</v>
      </c>
      <c r="E37" s="17">
        <v>20.005131713992476</v>
      </c>
      <c r="F37" s="17">
        <v>107.1229328888333</v>
      </c>
    </row>
    <row r="38" spans="1:6" x14ac:dyDescent="0.2">
      <c r="A38" s="157" t="s">
        <v>276</v>
      </c>
      <c r="B38" s="67">
        <v>3.2826674500587543</v>
      </c>
      <c r="C38" s="24">
        <v>1.9536868390129258</v>
      </c>
      <c r="D38" s="17">
        <v>0</v>
      </c>
      <c r="E38" s="17">
        <v>21.357226792009403</v>
      </c>
      <c r="F38" s="17">
        <v>513.02024077718465</v>
      </c>
    </row>
    <row r="39" spans="1:6" x14ac:dyDescent="0.2">
      <c r="A39" s="157" t="s">
        <v>277</v>
      </c>
      <c r="B39" s="67">
        <v>6.5103534764349043</v>
      </c>
      <c r="C39" s="24">
        <v>4.5696424405039657</v>
      </c>
      <c r="D39" s="17">
        <v>2.2880307979468038</v>
      </c>
      <c r="E39" s="17">
        <v>1.5632291180587961</v>
      </c>
      <c r="F39" s="17">
        <v>112.60966729291528</v>
      </c>
    </row>
    <row r="40" spans="1:6" x14ac:dyDescent="0.2">
      <c r="A40" s="157" t="s">
        <v>278</v>
      </c>
      <c r="B40" s="67">
        <v>4.8899139940519243</v>
      </c>
      <c r="C40" s="24">
        <v>3.009475122578571</v>
      </c>
      <c r="D40" s="17">
        <v>10.663306808134394</v>
      </c>
      <c r="E40" s="17">
        <v>0.20898641588296762</v>
      </c>
      <c r="F40" s="17">
        <v>14.639376373241841</v>
      </c>
    </row>
    <row r="41" spans="1:6" x14ac:dyDescent="0.2">
      <c r="A41" s="157" t="s">
        <v>279</v>
      </c>
      <c r="B41" s="67">
        <v>2.8753751581992404</v>
      </c>
      <c r="C41" s="24">
        <v>1.5070150063279695</v>
      </c>
      <c r="D41" s="17">
        <v>12.04212619779425</v>
      </c>
      <c r="E41" s="17">
        <v>1.2294340987163261</v>
      </c>
      <c r="F41" s="17">
        <v>2.6987452980232765</v>
      </c>
    </row>
    <row r="42" spans="1:6" x14ac:dyDescent="0.2">
      <c r="A42" s="157" t="s">
        <v>280</v>
      </c>
      <c r="B42" s="67">
        <v>10.548789903489233</v>
      </c>
      <c r="C42" s="24">
        <v>7.8656570155902008</v>
      </c>
      <c r="D42" s="17">
        <v>0.10838901262063846</v>
      </c>
      <c r="E42" s="17">
        <v>0.60876020786933926</v>
      </c>
      <c r="F42" s="17" t="s">
        <v>114</v>
      </c>
    </row>
    <row r="43" spans="1:6" x14ac:dyDescent="0.2">
      <c r="A43" s="157" t="s">
        <v>159</v>
      </c>
      <c r="B43" s="67">
        <v>13.739270531209028</v>
      </c>
      <c r="C43" s="24">
        <v>8.5663395446779749</v>
      </c>
      <c r="D43" s="17">
        <v>28.243752234892128</v>
      </c>
      <c r="E43" s="17">
        <v>0.60391751758115142</v>
      </c>
      <c r="F43" s="17">
        <v>39.084028428569304</v>
      </c>
    </row>
    <row r="44" spans="1:6" x14ac:dyDescent="0.2">
      <c r="A44" s="157" t="s">
        <v>281</v>
      </c>
      <c r="B44" s="67">
        <v>3.9011668243456326</v>
      </c>
      <c r="C44" s="24">
        <v>2.3873652772367224</v>
      </c>
      <c r="D44" s="17">
        <v>22.994082401172388</v>
      </c>
      <c r="E44" s="17">
        <v>0.17808447882464246</v>
      </c>
      <c r="F44" s="17">
        <v>22.583993131136943</v>
      </c>
    </row>
    <row r="45" spans="1:6" x14ac:dyDescent="0.2">
      <c r="A45" s="157" t="s">
        <v>157</v>
      </c>
      <c r="B45" s="67">
        <v>18.96179679599766</v>
      </c>
      <c r="C45" s="24">
        <v>10.699494385012507</v>
      </c>
      <c r="D45" s="17">
        <v>18.084038533184309</v>
      </c>
      <c r="E45" s="17">
        <v>32.433870881898983</v>
      </c>
      <c r="F45" s="17">
        <v>74.635111985122478</v>
      </c>
    </row>
    <row r="46" spans="1:6" x14ac:dyDescent="0.2">
      <c r="A46" s="157" t="s">
        <v>282</v>
      </c>
      <c r="B46" s="67">
        <v>0.5721469173589856</v>
      </c>
      <c r="C46" s="24">
        <v>0.31788369042413639</v>
      </c>
      <c r="D46" s="17">
        <v>0</v>
      </c>
      <c r="E46" s="17">
        <v>8.7450808919982512E-2</v>
      </c>
      <c r="F46" s="17" t="s">
        <v>114</v>
      </c>
    </row>
    <row r="47" spans="1:6" x14ac:dyDescent="0.2">
      <c r="A47" s="158" t="s">
        <v>283</v>
      </c>
      <c r="B47" s="59">
        <v>59.937879123311923</v>
      </c>
      <c r="C47" s="44">
        <v>50.144000442771755</v>
      </c>
      <c r="D47" s="44">
        <v>34.999114456497679</v>
      </c>
      <c r="E47" s="44">
        <v>0.16603940668585346</v>
      </c>
      <c r="F47" s="44">
        <v>3.9384747358290229</v>
      </c>
    </row>
    <row r="49" spans="1:6" ht="27" customHeight="1" x14ac:dyDescent="0.2">
      <c r="A49" s="302" t="s">
        <v>292</v>
      </c>
      <c r="B49" s="302"/>
      <c r="C49" s="302"/>
      <c r="D49" s="302"/>
      <c r="E49" s="302"/>
      <c r="F49" s="302"/>
    </row>
    <row r="50" spans="1:6" x14ac:dyDescent="0.2">
      <c r="A50" s="121"/>
      <c r="B50" s="120"/>
      <c r="C50" s="120"/>
      <c r="D50" s="120"/>
      <c r="E50" s="120"/>
      <c r="F50" s="120"/>
    </row>
    <row r="51" spans="1:6" ht="18.75" customHeight="1" x14ac:dyDescent="0.2">
      <c r="A51" s="317"/>
      <c r="B51" s="288" t="s">
        <v>225</v>
      </c>
      <c r="C51" s="293"/>
      <c r="D51" s="293"/>
      <c r="E51" s="293"/>
      <c r="F51" s="289" t="s">
        <v>224</v>
      </c>
    </row>
    <row r="52" spans="1:6" ht="16.5" customHeight="1" x14ac:dyDescent="0.2">
      <c r="A52" s="318"/>
      <c r="B52" s="288" t="s">
        <v>223</v>
      </c>
      <c r="C52" s="293"/>
      <c r="D52" s="288" t="s">
        <v>222</v>
      </c>
      <c r="E52" s="288" t="s">
        <v>221</v>
      </c>
      <c r="F52" s="289"/>
    </row>
    <row r="53" spans="1:6" ht="17.25" customHeight="1" x14ac:dyDescent="0.2">
      <c r="A53" s="319"/>
      <c r="B53" s="38" t="s">
        <v>220</v>
      </c>
      <c r="C53" s="38" t="s">
        <v>219</v>
      </c>
      <c r="D53" s="288"/>
      <c r="E53" s="288"/>
      <c r="F53" s="289"/>
    </row>
    <row r="54" spans="1:6" x14ac:dyDescent="0.2">
      <c r="A54" s="155" t="s">
        <v>170</v>
      </c>
      <c r="B54" s="17">
        <v>5.4426842726024143</v>
      </c>
      <c r="C54" s="17">
        <v>2.8300591409866582</v>
      </c>
      <c r="D54" s="17">
        <v>9.5893813321412313</v>
      </c>
      <c r="E54" s="17">
        <v>20.529105884436795</v>
      </c>
      <c r="F54" s="67">
        <v>0.44654275107215841</v>
      </c>
    </row>
    <row r="55" spans="1:6" x14ac:dyDescent="0.2">
      <c r="A55" s="156" t="s">
        <v>272</v>
      </c>
      <c r="B55" s="17">
        <v>9.9794821231861395</v>
      </c>
      <c r="C55" s="17">
        <v>5.2364920917708178</v>
      </c>
      <c r="D55" s="17">
        <v>11.437910541132311</v>
      </c>
      <c r="E55" s="17">
        <v>15.700860861405394</v>
      </c>
      <c r="F55" s="67">
        <v>0.56789189172215526</v>
      </c>
    </row>
    <row r="56" spans="1:6" x14ac:dyDescent="0.2">
      <c r="A56" s="157" t="s">
        <v>169</v>
      </c>
      <c r="B56" s="17">
        <v>4.0298123558877315</v>
      </c>
      <c r="C56" s="17">
        <v>2.2784368291325436</v>
      </c>
      <c r="D56" s="17">
        <v>5.8583923034109882</v>
      </c>
      <c r="E56" s="17">
        <v>5.1403355331160059</v>
      </c>
      <c r="F56" s="67">
        <v>0.18832050753168281</v>
      </c>
    </row>
    <row r="57" spans="1:6" x14ac:dyDescent="0.2">
      <c r="A57" s="157" t="s">
        <v>273</v>
      </c>
      <c r="B57" s="17">
        <v>2.122360733113831</v>
      </c>
      <c r="C57" s="17">
        <v>1.0480311364025658</v>
      </c>
      <c r="D57" s="17">
        <v>2.5491502198199569</v>
      </c>
      <c r="E57" s="17">
        <v>11.773214319700056</v>
      </c>
      <c r="F57" s="67">
        <v>0.44421157423174662</v>
      </c>
    </row>
    <row r="58" spans="1:6" x14ac:dyDescent="0.2">
      <c r="A58" s="157" t="s">
        <v>274</v>
      </c>
      <c r="B58" s="17">
        <v>17.555731331793684</v>
      </c>
      <c r="C58" s="17">
        <v>8.9538106235565831</v>
      </c>
      <c r="D58" s="17">
        <v>18.829099307159353</v>
      </c>
      <c r="E58" s="17">
        <v>107.36335642802155</v>
      </c>
      <c r="F58" s="67">
        <v>4.9265647420248806</v>
      </c>
    </row>
    <row r="59" spans="1:6" x14ac:dyDescent="0.2">
      <c r="A59" s="157" t="s">
        <v>275</v>
      </c>
      <c r="B59" s="17">
        <v>6.0375834671625386</v>
      </c>
      <c r="C59" s="17">
        <v>3.1397557264812783</v>
      </c>
      <c r="D59" s="17">
        <v>2.3151889104893923</v>
      </c>
      <c r="E59" s="17">
        <v>16.072183247400893</v>
      </c>
      <c r="F59" s="67" t="s">
        <v>114</v>
      </c>
    </row>
    <row r="60" spans="1:6" x14ac:dyDescent="0.2">
      <c r="A60" s="157" t="s">
        <v>165</v>
      </c>
      <c r="B60" s="17">
        <v>4.429098792384849</v>
      </c>
      <c r="C60" s="17">
        <v>2.1832063632616299</v>
      </c>
      <c r="D60" s="17">
        <v>9.4098258041861964</v>
      </c>
      <c r="E60" s="17">
        <v>13.928031633104837</v>
      </c>
      <c r="F60" s="67">
        <v>0.84904272697009331</v>
      </c>
    </row>
    <row r="61" spans="1:6" x14ac:dyDescent="0.2">
      <c r="A61" s="157" t="s">
        <v>164</v>
      </c>
      <c r="B61" s="17">
        <v>8.7529116853065947</v>
      </c>
      <c r="C61" s="17">
        <v>4.6340621199086298</v>
      </c>
      <c r="D61" s="17">
        <v>12.41914622207719</v>
      </c>
      <c r="E61" s="17">
        <v>58.331602836037852</v>
      </c>
      <c r="F61" s="67">
        <v>0.67344459325615014</v>
      </c>
    </row>
    <row r="62" spans="1:6" x14ac:dyDescent="0.2">
      <c r="A62" s="157" t="s">
        <v>276</v>
      </c>
      <c r="B62" s="17">
        <v>10.614642778839228</v>
      </c>
      <c r="C62" s="17">
        <v>5.3185704889278664</v>
      </c>
      <c r="D62" s="17">
        <v>11.245372255457763</v>
      </c>
      <c r="E62" s="17">
        <v>48.776897296958687</v>
      </c>
      <c r="F62" s="67">
        <v>0.79651825988725533</v>
      </c>
    </row>
    <row r="63" spans="1:6" x14ac:dyDescent="0.2">
      <c r="A63" s="157" t="s">
        <v>277</v>
      </c>
      <c r="B63" s="17">
        <v>3.4470711168479933</v>
      </c>
      <c r="C63" s="17">
        <v>1.8440985924150226</v>
      </c>
      <c r="D63" s="17">
        <v>10.769598623148319</v>
      </c>
      <c r="E63" s="17">
        <v>6.3126190915237563</v>
      </c>
      <c r="F63" s="67">
        <v>0.91707354531550966</v>
      </c>
    </row>
    <row r="64" spans="1:6" x14ac:dyDescent="0.2">
      <c r="A64" s="157" t="s">
        <v>278</v>
      </c>
      <c r="B64" s="17">
        <v>0.39643673205432206</v>
      </c>
      <c r="C64" s="186">
        <v>0.20936193145074372</v>
      </c>
      <c r="D64" s="17">
        <v>2.3388230222030608</v>
      </c>
      <c r="E64" s="17">
        <v>2.1340806208234535</v>
      </c>
      <c r="F64" s="67">
        <v>8.8566790110054909E-3</v>
      </c>
    </row>
    <row r="65" spans="1:6" x14ac:dyDescent="0.2">
      <c r="A65" s="157" t="s">
        <v>279</v>
      </c>
      <c r="B65" s="17">
        <v>3.0602432924056391</v>
      </c>
      <c r="C65" s="186">
        <v>1.5652455661664393</v>
      </c>
      <c r="D65" s="17">
        <v>2.8861414279217827</v>
      </c>
      <c r="E65" s="17">
        <v>10.709413369713507</v>
      </c>
      <c r="F65" s="67">
        <v>1.7034099304016486</v>
      </c>
    </row>
    <row r="66" spans="1:6" x14ac:dyDescent="0.2">
      <c r="A66" s="157" t="s">
        <v>280</v>
      </c>
      <c r="B66" s="17">
        <v>1.5966017964071857</v>
      </c>
      <c r="C66" s="17">
        <v>0.86449600798403181</v>
      </c>
      <c r="D66" s="17">
        <v>1.0063373253493013</v>
      </c>
      <c r="E66" s="17">
        <v>17.065868263473057</v>
      </c>
      <c r="F66" s="67" t="s">
        <v>114</v>
      </c>
    </row>
    <row r="67" spans="1:6" x14ac:dyDescent="0.2">
      <c r="A67" s="157" t="s">
        <v>159</v>
      </c>
      <c r="B67" s="17">
        <v>6.0919028241428892</v>
      </c>
      <c r="C67" s="17">
        <v>3.1533711835083711</v>
      </c>
      <c r="D67" s="17">
        <v>14.308145909988063</v>
      </c>
      <c r="E67" s="17">
        <v>8.1337264553229858</v>
      </c>
      <c r="F67" s="67">
        <v>0.19950128619606378</v>
      </c>
    </row>
    <row r="68" spans="1:6" x14ac:dyDescent="0.2">
      <c r="A68" s="157" t="s">
        <v>281</v>
      </c>
      <c r="B68" s="24">
        <v>5.6990266425407121</v>
      </c>
      <c r="C68" s="24">
        <v>3.1914269669931992</v>
      </c>
      <c r="D68" s="24">
        <v>36.525238659761648</v>
      </c>
      <c r="E68" s="24">
        <v>5.1350845448305984</v>
      </c>
      <c r="F68" s="68">
        <v>0.10989343810147315</v>
      </c>
    </row>
    <row r="69" spans="1:6" x14ac:dyDescent="0.2">
      <c r="A69" s="157" t="s">
        <v>157</v>
      </c>
      <c r="B69" s="24">
        <v>5.7777293509379142</v>
      </c>
      <c r="C69" s="24">
        <v>3.0257018330983207</v>
      </c>
      <c r="D69" s="24">
        <v>4.8280562321069951</v>
      </c>
      <c r="E69" s="24">
        <v>80.417040550356788</v>
      </c>
      <c r="F69" s="24">
        <v>2.0765466594349786</v>
      </c>
    </row>
    <row r="70" spans="1:6" x14ac:dyDescent="0.2">
      <c r="A70" s="157" t="s">
        <v>282</v>
      </c>
      <c r="B70" s="24">
        <v>2.1129202941425067</v>
      </c>
      <c r="C70" s="24">
        <v>1.1235330910320342</v>
      </c>
      <c r="D70" s="24">
        <v>8.3190770010988082</v>
      </c>
      <c r="E70" s="24">
        <v>8.222466401825713</v>
      </c>
      <c r="F70" s="24">
        <v>2.2319999999999998</v>
      </c>
    </row>
    <row r="71" spans="1:6" x14ac:dyDescent="0.2">
      <c r="A71" s="158" t="s">
        <v>283</v>
      </c>
      <c r="B71" s="44">
        <v>13.398752865657954</v>
      </c>
      <c r="C71" s="44">
        <v>7.1469005043557994</v>
      </c>
      <c r="D71" s="44">
        <v>35.320678587803762</v>
      </c>
      <c r="E71" s="44">
        <v>24.979367262723521</v>
      </c>
      <c r="F71" s="44">
        <v>0.3206609231296017</v>
      </c>
    </row>
  </sheetData>
  <mergeCells count="21">
    <mergeCell ref="A1:F1"/>
    <mergeCell ref="A3:A5"/>
    <mergeCell ref="B3:E3"/>
    <mergeCell ref="F3:F5"/>
    <mergeCell ref="B4:C4"/>
    <mergeCell ref="D4:D5"/>
    <mergeCell ref="E4:E5"/>
    <mergeCell ref="A25:F25"/>
    <mergeCell ref="A27:A29"/>
    <mergeCell ref="B27:E27"/>
    <mergeCell ref="F27:F29"/>
    <mergeCell ref="B28:C28"/>
    <mergeCell ref="D28:D29"/>
    <mergeCell ref="E28:E29"/>
    <mergeCell ref="A49:F49"/>
    <mergeCell ref="A51:A53"/>
    <mergeCell ref="B51:E51"/>
    <mergeCell ref="F51:F53"/>
    <mergeCell ref="B52:C52"/>
    <mergeCell ref="D52:D53"/>
    <mergeCell ref="E52:E53"/>
  </mergeCells>
  <pageMargins left="0.70866141732283472" right="0.70866141732283472" top="0.74803149606299213" bottom="0.74803149606299213" header="0.31496062992125984" footer="0.31496062992125984"/>
  <pageSetup paperSize="9" firstPageNumber="49" orientation="landscape" useFirstPageNumber="1" verticalDpi="300" r:id="rId1"/>
  <headerFooter>
    <oddFooter>&amp;R&amp;"-,полужирный"&amp;8&amp;P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0"/>
  <sheetViews>
    <sheetView workbookViewId="0">
      <selection activeCell="A4" sqref="A4:A5"/>
    </sheetView>
  </sheetViews>
  <sheetFormatPr defaultColWidth="9.140625" defaultRowHeight="12.75" customHeight="1" x14ac:dyDescent="0.2"/>
  <cols>
    <col min="1" max="1" width="18.42578125" style="79" customWidth="1"/>
    <col min="2" max="8" width="16" style="79" customWidth="1"/>
    <col min="9" max="16384" width="9.140625" style="79"/>
  </cols>
  <sheetData>
    <row r="1" spans="1:8" ht="12.75" customHeight="1" x14ac:dyDescent="0.2">
      <c r="A1" s="321" t="s">
        <v>293</v>
      </c>
      <c r="B1" s="321"/>
      <c r="C1" s="321"/>
      <c r="D1" s="321"/>
      <c r="E1" s="321"/>
      <c r="F1" s="321"/>
      <c r="G1" s="321"/>
      <c r="H1" s="321"/>
    </row>
    <row r="2" spans="1:8" ht="12.75" customHeight="1" x14ac:dyDescent="0.2">
      <c r="A2" s="321" t="s">
        <v>294</v>
      </c>
      <c r="B2" s="321"/>
      <c r="C2" s="321"/>
      <c r="D2" s="321"/>
      <c r="E2" s="321"/>
      <c r="F2" s="321"/>
      <c r="G2" s="321"/>
      <c r="H2" s="321"/>
    </row>
    <row r="3" spans="1:8" x14ac:dyDescent="0.2">
      <c r="A3" s="97"/>
      <c r="B3" s="87"/>
      <c r="C3" s="87"/>
      <c r="D3" s="87"/>
      <c r="E3" s="87"/>
      <c r="F3" s="87"/>
      <c r="G3" s="87"/>
      <c r="H3" s="235"/>
    </row>
    <row r="4" spans="1:8" ht="14.25" customHeight="1" x14ac:dyDescent="0.2">
      <c r="A4" s="335"/>
      <c r="B4" s="324" t="s">
        <v>150</v>
      </c>
      <c r="C4" s="333" t="s">
        <v>232</v>
      </c>
      <c r="D4" s="333"/>
      <c r="E4" s="331" t="s">
        <v>295</v>
      </c>
      <c r="F4" s="324" t="s">
        <v>110</v>
      </c>
      <c r="G4" s="326" t="s">
        <v>232</v>
      </c>
      <c r="H4" s="337"/>
    </row>
    <row r="5" spans="1:8" ht="41.25" customHeight="1" x14ac:dyDescent="0.2">
      <c r="A5" s="336"/>
      <c r="B5" s="325"/>
      <c r="C5" s="232" t="s">
        <v>244</v>
      </c>
      <c r="D5" s="84" t="s">
        <v>243</v>
      </c>
      <c r="E5" s="334"/>
      <c r="F5" s="325"/>
      <c r="G5" s="232" t="s">
        <v>242</v>
      </c>
      <c r="H5" s="136" t="s">
        <v>241</v>
      </c>
    </row>
    <row r="6" spans="1:8" x14ac:dyDescent="0.2">
      <c r="A6" s="155" t="s">
        <v>170</v>
      </c>
      <c r="B6" s="170">
        <f>SUM(B7:B26)</f>
        <v>6536282</v>
      </c>
      <c r="C6" s="170">
        <f t="shared" ref="C6:H6" si="0">SUM(C7:C26)</f>
        <v>3397351</v>
      </c>
      <c r="D6" s="170">
        <f t="shared" si="0"/>
        <v>369690</v>
      </c>
      <c r="E6" s="257">
        <v>53.6</v>
      </c>
      <c r="F6" s="170">
        <f t="shared" si="0"/>
        <v>509825</v>
      </c>
      <c r="G6" s="170">
        <f t="shared" si="0"/>
        <v>97204</v>
      </c>
      <c r="H6" s="170">
        <f t="shared" si="0"/>
        <v>25235</v>
      </c>
    </row>
    <row r="7" spans="1:8" x14ac:dyDescent="0.2">
      <c r="A7" s="156" t="s">
        <v>272</v>
      </c>
      <c r="B7" s="171">
        <v>517227</v>
      </c>
      <c r="C7" s="171">
        <v>292337</v>
      </c>
      <c r="D7" s="171">
        <v>10735</v>
      </c>
      <c r="E7" s="180">
        <v>64.7</v>
      </c>
      <c r="F7" s="171">
        <v>10241</v>
      </c>
      <c r="G7" s="171">
        <v>1623</v>
      </c>
      <c r="H7" s="171">
        <v>229</v>
      </c>
    </row>
    <row r="8" spans="1:8" x14ac:dyDescent="0.2">
      <c r="A8" s="157" t="s">
        <v>169</v>
      </c>
      <c r="B8" s="171">
        <v>385385</v>
      </c>
      <c r="C8" s="171">
        <v>182627</v>
      </c>
      <c r="D8" s="171">
        <v>8396</v>
      </c>
      <c r="E8" s="180">
        <v>54.8</v>
      </c>
      <c r="F8" s="171">
        <v>73472</v>
      </c>
      <c r="G8" s="171">
        <v>18234</v>
      </c>
      <c r="H8" s="171">
        <v>2515</v>
      </c>
    </row>
    <row r="9" spans="1:8" x14ac:dyDescent="0.2">
      <c r="A9" s="157" t="s">
        <v>273</v>
      </c>
      <c r="B9" s="171">
        <v>470141</v>
      </c>
      <c r="C9" s="171">
        <v>257281</v>
      </c>
      <c r="D9" s="171">
        <v>26205</v>
      </c>
      <c r="E9" s="180">
        <v>64.900000000000006</v>
      </c>
      <c r="F9" s="171">
        <v>5446</v>
      </c>
      <c r="G9" s="171">
        <v>2816</v>
      </c>
      <c r="H9" s="171">
        <v>964</v>
      </c>
    </row>
    <row r="10" spans="1:8" x14ac:dyDescent="0.2">
      <c r="A10" s="157" t="s">
        <v>274</v>
      </c>
      <c r="B10" s="171">
        <v>462196</v>
      </c>
      <c r="C10" s="171">
        <v>264550</v>
      </c>
      <c r="D10" s="171">
        <v>32629</v>
      </c>
      <c r="E10" s="180">
        <v>54.7</v>
      </c>
      <c r="F10" s="171">
        <v>28995</v>
      </c>
      <c r="G10" s="171">
        <v>4443</v>
      </c>
      <c r="H10" s="171">
        <v>7539</v>
      </c>
    </row>
    <row r="11" spans="1:8" x14ac:dyDescent="0.2">
      <c r="A11" s="157" t="s">
        <v>275</v>
      </c>
      <c r="B11" s="171">
        <v>143375</v>
      </c>
      <c r="C11" s="171">
        <v>74865</v>
      </c>
      <c r="D11" s="171">
        <v>8115</v>
      </c>
      <c r="E11" s="180">
        <v>54.6</v>
      </c>
      <c r="F11" s="171">
        <v>290</v>
      </c>
      <c r="G11" s="171">
        <v>100</v>
      </c>
      <c r="H11" s="171">
        <v>171</v>
      </c>
    </row>
    <row r="12" spans="1:8" x14ac:dyDescent="0.2">
      <c r="A12" s="157" t="s">
        <v>165</v>
      </c>
      <c r="B12" s="171">
        <v>680011</v>
      </c>
      <c r="C12" s="171">
        <v>372186</v>
      </c>
      <c r="D12" s="171">
        <v>31097</v>
      </c>
      <c r="E12" s="180">
        <v>72.2</v>
      </c>
      <c r="F12" s="171">
        <v>10650</v>
      </c>
      <c r="G12" s="171">
        <v>1340</v>
      </c>
      <c r="H12" s="171">
        <v>325</v>
      </c>
    </row>
    <row r="13" spans="1:8" x14ac:dyDescent="0.2">
      <c r="A13" s="157" t="s">
        <v>164</v>
      </c>
      <c r="B13" s="171">
        <v>399600</v>
      </c>
      <c r="C13" s="171">
        <v>179494</v>
      </c>
      <c r="D13" s="171">
        <v>59574</v>
      </c>
      <c r="E13" s="180">
        <v>44.4</v>
      </c>
      <c r="F13" s="171">
        <v>5868</v>
      </c>
      <c r="G13" s="171">
        <v>1628</v>
      </c>
      <c r="H13" s="171">
        <v>900</v>
      </c>
    </row>
    <row r="14" spans="1:8" ht="12.75" customHeight="1" x14ac:dyDescent="0.2">
      <c r="A14" s="157" t="s">
        <v>276</v>
      </c>
      <c r="B14" s="171">
        <v>410046</v>
      </c>
      <c r="C14" s="171">
        <v>209965</v>
      </c>
      <c r="D14" s="171">
        <v>13616</v>
      </c>
      <c r="E14" s="180">
        <v>52.4</v>
      </c>
      <c r="F14" s="171">
        <v>18558</v>
      </c>
      <c r="G14" s="171">
        <v>3456</v>
      </c>
      <c r="H14" s="171">
        <v>1132</v>
      </c>
    </row>
    <row r="15" spans="1:8" x14ac:dyDescent="0.2">
      <c r="A15" s="157" t="s">
        <v>277</v>
      </c>
      <c r="B15" s="171">
        <v>361671</v>
      </c>
      <c r="C15" s="171">
        <v>201726</v>
      </c>
      <c r="D15" s="171">
        <v>14379</v>
      </c>
      <c r="E15" s="180">
        <v>62.1</v>
      </c>
      <c r="F15" s="171">
        <v>61369</v>
      </c>
      <c r="G15" s="171">
        <v>9440</v>
      </c>
      <c r="H15" s="171">
        <v>810</v>
      </c>
    </row>
    <row r="16" spans="1:8" ht="12.75" customHeight="1" x14ac:dyDescent="0.2">
      <c r="A16" s="157" t="s">
        <v>278</v>
      </c>
      <c r="B16" s="171">
        <v>365873</v>
      </c>
      <c r="C16" s="171">
        <v>175523</v>
      </c>
      <c r="D16" s="171">
        <v>7662</v>
      </c>
      <c r="E16" s="180">
        <v>60.7</v>
      </c>
      <c r="F16" s="171">
        <v>59410</v>
      </c>
      <c r="G16" s="171">
        <v>16273</v>
      </c>
      <c r="H16" s="171">
        <v>2650</v>
      </c>
    </row>
    <row r="17" spans="1:9" x14ac:dyDescent="0.2">
      <c r="A17" s="157" t="s">
        <v>279</v>
      </c>
      <c r="B17" s="171">
        <v>275235</v>
      </c>
      <c r="C17" s="171">
        <v>154545</v>
      </c>
      <c r="D17" s="171">
        <v>15592</v>
      </c>
      <c r="E17" s="180">
        <v>40.799999999999997</v>
      </c>
      <c r="F17" s="171">
        <v>1095</v>
      </c>
      <c r="G17" s="171">
        <v>515</v>
      </c>
      <c r="H17" s="171">
        <v>224</v>
      </c>
    </row>
    <row r="18" spans="1:9" ht="12.75" customHeight="1" x14ac:dyDescent="0.2">
      <c r="A18" s="157" t="s">
        <v>280</v>
      </c>
      <c r="B18" s="171">
        <v>20285</v>
      </c>
      <c r="C18" s="171">
        <v>15282</v>
      </c>
      <c r="D18" s="171">
        <v>1426</v>
      </c>
      <c r="E18" s="180">
        <v>39.9</v>
      </c>
      <c r="F18" s="171" t="s">
        <v>114</v>
      </c>
      <c r="G18" s="171" t="s">
        <v>114</v>
      </c>
      <c r="H18" s="171" t="s">
        <v>114</v>
      </c>
    </row>
    <row r="19" spans="1:9" ht="12" customHeight="1" x14ac:dyDescent="0.2">
      <c r="A19" s="157" t="s">
        <v>159</v>
      </c>
      <c r="B19" s="171">
        <v>377082</v>
      </c>
      <c r="C19" s="171">
        <v>183689</v>
      </c>
      <c r="D19" s="171">
        <v>10479</v>
      </c>
      <c r="E19" s="180">
        <v>64.099999999999994</v>
      </c>
      <c r="F19" s="171">
        <v>84541</v>
      </c>
      <c r="G19" s="171">
        <v>10039</v>
      </c>
      <c r="H19" s="171">
        <v>1687</v>
      </c>
    </row>
    <row r="20" spans="1:9" ht="12.75" customHeight="1" x14ac:dyDescent="0.2">
      <c r="A20" s="157" t="s">
        <v>281</v>
      </c>
      <c r="B20" s="171">
        <v>299922</v>
      </c>
      <c r="C20" s="171">
        <v>136911</v>
      </c>
      <c r="D20" s="171">
        <v>6641</v>
      </c>
      <c r="E20" s="180">
        <v>56.3</v>
      </c>
      <c r="F20" s="171">
        <v>103668</v>
      </c>
      <c r="G20" s="171">
        <v>17021</v>
      </c>
      <c r="H20" s="171">
        <v>2247</v>
      </c>
    </row>
    <row r="21" spans="1:9" x14ac:dyDescent="0.2">
      <c r="A21" s="157" t="s">
        <v>157</v>
      </c>
      <c r="B21" s="171">
        <v>856146</v>
      </c>
      <c r="C21" s="171">
        <v>410875</v>
      </c>
      <c r="D21" s="171">
        <v>69869</v>
      </c>
      <c r="E21" s="180">
        <v>21.4</v>
      </c>
      <c r="F21" s="171">
        <v>1944</v>
      </c>
      <c r="G21" s="171">
        <v>707</v>
      </c>
      <c r="H21" s="171">
        <v>719</v>
      </c>
    </row>
    <row r="22" spans="1:9" ht="12.75" customHeight="1" x14ac:dyDescent="0.2">
      <c r="A22" s="157" t="s">
        <v>282</v>
      </c>
      <c r="B22" s="171">
        <v>110180</v>
      </c>
      <c r="C22" s="171">
        <v>76434</v>
      </c>
      <c r="D22" s="171">
        <v>3887</v>
      </c>
      <c r="E22" s="180">
        <v>67</v>
      </c>
      <c r="F22" s="171">
        <v>651</v>
      </c>
      <c r="G22" s="171">
        <v>262</v>
      </c>
      <c r="H22" s="171">
        <v>26</v>
      </c>
    </row>
    <row r="23" spans="1:9" ht="12.75" customHeight="1" x14ac:dyDescent="0.2">
      <c r="A23" s="157" t="s">
        <v>283</v>
      </c>
      <c r="B23" s="171">
        <v>325176</v>
      </c>
      <c r="C23" s="171">
        <v>177761</v>
      </c>
      <c r="D23" s="171">
        <v>6798</v>
      </c>
      <c r="E23" s="180">
        <v>57.6</v>
      </c>
      <c r="F23" s="171">
        <v>40240</v>
      </c>
      <c r="G23" s="171">
        <v>7803</v>
      </c>
      <c r="H23" s="171">
        <v>1347</v>
      </c>
    </row>
    <row r="24" spans="1:9" ht="12.75" customHeight="1" x14ac:dyDescent="0.2">
      <c r="A24" s="81" t="s">
        <v>155</v>
      </c>
      <c r="B24" s="171">
        <v>252</v>
      </c>
      <c r="C24" s="171">
        <v>181</v>
      </c>
      <c r="D24" s="171">
        <v>71</v>
      </c>
      <c r="E24" s="172" t="s">
        <v>114</v>
      </c>
      <c r="F24" s="171">
        <v>4</v>
      </c>
      <c r="G24" s="172" t="s">
        <v>114</v>
      </c>
      <c r="H24" s="171">
        <v>4</v>
      </c>
    </row>
    <row r="25" spans="1:9" ht="12.75" customHeight="1" x14ac:dyDescent="0.2">
      <c r="A25" s="125" t="s">
        <v>154</v>
      </c>
      <c r="B25" s="171">
        <v>2518</v>
      </c>
      <c r="C25" s="171">
        <v>1047</v>
      </c>
      <c r="D25" s="171">
        <v>135</v>
      </c>
      <c r="E25" s="172" t="s">
        <v>114</v>
      </c>
      <c r="F25" s="171">
        <v>262</v>
      </c>
      <c r="G25" s="171">
        <v>31</v>
      </c>
      <c r="H25" s="171">
        <v>98</v>
      </c>
    </row>
    <row r="26" spans="1:9" ht="12.75" customHeight="1" x14ac:dyDescent="0.2">
      <c r="A26" s="125" t="s">
        <v>153</v>
      </c>
      <c r="B26" s="173">
        <v>73961</v>
      </c>
      <c r="C26" s="173">
        <v>30072</v>
      </c>
      <c r="D26" s="173">
        <v>42384</v>
      </c>
      <c r="E26" s="181">
        <v>17.2</v>
      </c>
      <c r="F26" s="173">
        <v>3121</v>
      </c>
      <c r="G26" s="173">
        <v>1473</v>
      </c>
      <c r="H26" s="173">
        <v>1648</v>
      </c>
    </row>
    <row r="27" spans="1:9" x14ac:dyDescent="0.2">
      <c r="A27" s="66"/>
      <c r="B27" s="66"/>
      <c r="C27" s="66"/>
      <c r="D27" s="66"/>
      <c r="E27" s="66"/>
      <c r="F27" s="66"/>
      <c r="G27" s="66"/>
      <c r="H27" s="66"/>
    </row>
    <row r="28" spans="1:9" x14ac:dyDescent="0.2">
      <c r="A28" s="135"/>
      <c r="B28" s="135"/>
      <c r="C28" s="135"/>
      <c r="D28" s="135"/>
      <c r="E28" s="135"/>
      <c r="F28" s="133"/>
      <c r="G28" s="98" t="s">
        <v>190</v>
      </c>
      <c r="H28" s="95"/>
    </row>
    <row r="29" spans="1:9" ht="18" customHeight="1" x14ac:dyDescent="0.2">
      <c r="A29" s="329"/>
      <c r="B29" s="324" t="s">
        <v>240</v>
      </c>
      <c r="C29" s="232" t="s">
        <v>232</v>
      </c>
      <c r="D29" s="331" t="s">
        <v>296</v>
      </c>
      <c r="E29" s="324" t="s">
        <v>129</v>
      </c>
      <c r="F29" s="324" t="s">
        <v>231</v>
      </c>
      <c r="G29" s="337"/>
      <c r="H29" s="134"/>
    </row>
    <row r="30" spans="1:9" ht="37.5" customHeight="1" x14ac:dyDescent="0.2">
      <c r="A30" s="330"/>
      <c r="B30" s="325"/>
      <c r="C30" s="232" t="s">
        <v>239</v>
      </c>
      <c r="D30" s="332"/>
      <c r="E30" s="325"/>
      <c r="F30" s="232" t="s">
        <v>238</v>
      </c>
      <c r="G30" s="83" t="s">
        <v>237</v>
      </c>
      <c r="H30" s="134"/>
    </row>
    <row r="31" spans="1:9" x14ac:dyDescent="0.2">
      <c r="A31" s="155" t="s">
        <v>170</v>
      </c>
      <c r="B31" s="170">
        <f>SUM(B32:B51)</f>
        <v>18842972</v>
      </c>
      <c r="C31" s="170">
        <f>SUM(C32:C51)</f>
        <v>11463893</v>
      </c>
      <c r="D31" s="180">
        <v>59.6</v>
      </c>
      <c r="E31" s="170">
        <f>SUM(E32:E51)</f>
        <v>16959015</v>
      </c>
      <c r="F31" s="170">
        <f>SUM(F32:F51)</f>
        <v>10313101</v>
      </c>
      <c r="G31" s="170">
        <f>SUM(G32:G51)</f>
        <v>823255</v>
      </c>
      <c r="H31" s="95"/>
      <c r="I31" s="126"/>
    </row>
    <row r="32" spans="1:9" x14ac:dyDescent="0.2">
      <c r="A32" s="156" t="s">
        <v>272</v>
      </c>
      <c r="B32" s="171">
        <v>912081</v>
      </c>
      <c r="C32" s="171">
        <v>631017</v>
      </c>
      <c r="D32" s="180">
        <v>65.599999999999994</v>
      </c>
      <c r="E32" s="171">
        <v>825623</v>
      </c>
      <c r="F32" s="171">
        <v>576600</v>
      </c>
      <c r="G32" s="171">
        <v>23164</v>
      </c>
      <c r="H32" s="95"/>
      <c r="I32" s="126"/>
    </row>
    <row r="33" spans="1:9" x14ac:dyDescent="0.2">
      <c r="A33" s="157" t="s">
        <v>169</v>
      </c>
      <c r="B33" s="171">
        <v>538657</v>
      </c>
      <c r="C33" s="171">
        <v>327578</v>
      </c>
      <c r="D33" s="180">
        <v>31.6</v>
      </c>
      <c r="E33" s="171">
        <v>502691</v>
      </c>
      <c r="F33" s="171">
        <v>304484</v>
      </c>
      <c r="G33" s="171">
        <v>21689</v>
      </c>
      <c r="H33" s="95"/>
      <c r="I33" s="126"/>
    </row>
    <row r="34" spans="1:9" x14ac:dyDescent="0.2">
      <c r="A34" s="157" t="s">
        <v>273</v>
      </c>
      <c r="B34" s="171">
        <v>1058644</v>
      </c>
      <c r="C34" s="171">
        <v>674061</v>
      </c>
      <c r="D34" s="180">
        <v>59.6</v>
      </c>
      <c r="E34" s="171">
        <v>930772</v>
      </c>
      <c r="F34" s="171">
        <v>593097</v>
      </c>
      <c r="G34" s="171">
        <v>53706</v>
      </c>
      <c r="H34" s="95"/>
      <c r="I34" s="126"/>
    </row>
    <row r="35" spans="1:9" x14ac:dyDescent="0.2">
      <c r="A35" s="157" t="s">
        <v>274</v>
      </c>
      <c r="B35" s="171">
        <v>1834376</v>
      </c>
      <c r="C35" s="171">
        <v>1037391</v>
      </c>
      <c r="D35" s="180">
        <v>68.3</v>
      </c>
      <c r="E35" s="171">
        <v>1751009</v>
      </c>
      <c r="F35" s="171">
        <v>990466</v>
      </c>
      <c r="G35" s="171">
        <v>93674</v>
      </c>
      <c r="H35" s="95"/>
      <c r="I35" s="126"/>
    </row>
    <row r="36" spans="1:9" x14ac:dyDescent="0.2">
      <c r="A36" s="157" t="s">
        <v>275</v>
      </c>
      <c r="B36" s="171">
        <v>543160</v>
      </c>
      <c r="C36" s="171">
        <v>326425</v>
      </c>
      <c r="D36" s="180">
        <v>51.9</v>
      </c>
      <c r="E36" s="171">
        <v>433416</v>
      </c>
      <c r="F36" s="171">
        <v>259995</v>
      </c>
      <c r="G36" s="171">
        <v>15060</v>
      </c>
      <c r="H36" s="95"/>
      <c r="I36" s="126"/>
    </row>
    <row r="37" spans="1:9" x14ac:dyDescent="0.2">
      <c r="A37" s="157" t="s">
        <v>165</v>
      </c>
      <c r="B37" s="171">
        <v>1132718</v>
      </c>
      <c r="C37" s="171">
        <v>727713</v>
      </c>
      <c r="D37" s="180">
        <v>57.1</v>
      </c>
      <c r="E37" s="171">
        <v>969949</v>
      </c>
      <c r="F37" s="171">
        <v>622433</v>
      </c>
      <c r="G37" s="171">
        <v>23954</v>
      </c>
      <c r="H37" s="95"/>
      <c r="I37" s="126"/>
    </row>
    <row r="38" spans="1:9" x14ac:dyDescent="0.2">
      <c r="A38" s="157" t="s">
        <v>164</v>
      </c>
      <c r="B38" s="171">
        <v>2762313</v>
      </c>
      <c r="C38" s="171">
        <v>1482337</v>
      </c>
      <c r="D38" s="180">
        <v>61.4</v>
      </c>
      <c r="E38" s="171">
        <v>2629980</v>
      </c>
      <c r="F38" s="171">
        <v>1416187</v>
      </c>
      <c r="G38" s="171">
        <v>127777</v>
      </c>
      <c r="H38" s="95"/>
      <c r="I38" s="126"/>
    </row>
    <row r="39" spans="1:9" x14ac:dyDescent="0.2">
      <c r="A39" s="157" t="s">
        <v>276</v>
      </c>
      <c r="B39" s="171">
        <v>1498302</v>
      </c>
      <c r="C39" s="171">
        <v>820498</v>
      </c>
      <c r="D39" s="180">
        <v>50.2</v>
      </c>
      <c r="E39" s="171">
        <v>1253833</v>
      </c>
      <c r="F39" s="171">
        <v>695926</v>
      </c>
      <c r="G39" s="171">
        <v>25857</v>
      </c>
      <c r="H39" s="95"/>
      <c r="I39" s="126"/>
    </row>
    <row r="40" spans="1:9" x14ac:dyDescent="0.2">
      <c r="A40" s="157" t="s">
        <v>277</v>
      </c>
      <c r="B40" s="171">
        <v>573343</v>
      </c>
      <c r="C40" s="171">
        <v>380339</v>
      </c>
      <c r="D40" s="180">
        <v>62.8</v>
      </c>
      <c r="E40" s="171">
        <v>445655</v>
      </c>
      <c r="F40" s="171">
        <v>294656</v>
      </c>
      <c r="G40" s="171">
        <v>13987</v>
      </c>
      <c r="H40" s="95"/>
      <c r="I40" s="126"/>
    </row>
    <row r="41" spans="1:9" x14ac:dyDescent="0.2">
      <c r="A41" s="157" t="s">
        <v>278</v>
      </c>
      <c r="B41" s="171">
        <v>418618</v>
      </c>
      <c r="C41" s="171">
        <v>254619</v>
      </c>
      <c r="D41" s="180">
        <v>37.799999999999997</v>
      </c>
      <c r="E41" s="171">
        <v>373144</v>
      </c>
      <c r="F41" s="171">
        <v>224814</v>
      </c>
      <c r="G41" s="171">
        <v>12825</v>
      </c>
      <c r="H41" s="95"/>
      <c r="I41" s="126"/>
    </row>
    <row r="42" spans="1:9" x14ac:dyDescent="0.2">
      <c r="A42" s="157" t="s">
        <v>279</v>
      </c>
      <c r="B42" s="171">
        <v>594163</v>
      </c>
      <c r="C42" s="171">
        <v>391067</v>
      </c>
      <c r="D42" s="180">
        <v>51.5</v>
      </c>
      <c r="E42" s="171">
        <v>458634</v>
      </c>
      <c r="F42" s="171">
        <v>309032</v>
      </c>
      <c r="G42" s="171">
        <v>22514</v>
      </c>
      <c r="H42" s="95"/>
      <c r="I42" s="126"/>
    </row>
    <row r="43" spans="1:9" x14ac:dyDescent="0.2">
      <c r="A43" s="157" t="s">
        <v>280</v>
      </c>
      <c r="B43" s="171">
        <v>311404</v>
      </c>
      <c r="C43" s="171">
        <v>221866</v>
      </c>
      <c r="D43" s="180">
        <v>45.6</v>
      </c>
      <c r="E43" s="171">
        <v>231331</v>
      </c>
      <c r="F43" s="171">
        <v>164521</v>
      </c>
      <c r="G43" s="171">
        <v>9105</v>
      </c>
      <c r="H43" s="95"/>
      <c r="I43" s="126"/>
    </row>
    <row r="44" spans="1:9" x14ac:dyDescent="0.2">
      <c r="A44" s="157" t="s">
        <v>159</v>
      </c>
      <c r="B44" s="171">
        <v>536791</v>
      </c>
      <c r="C44" s="171">
        <v>313725</v>
      </c>
      <c r="D44" s="180">
        <v>46.4</v>
      </c>
      <c r="E44" s="171">
        <v>475098</v>
      </c>
      <c r="F44" s="171">
        <v>276598</v>
      </c>
      <c r="G44" s="171">
        <v>13429</v>
      </c>
      <c r="H44" s="95"/>
      <c r="I44" s="126"/>
    </row>
    <row r="45" spans="1:9" x14ac:dyDescent="0.2">
      <c r="A45" s="157" t="s">
        <v>281</v>
      </c>
      <c r="B45" s="171">
        <v>383335</v>
      </c>
      <c r="C45" s="171">
        <v>220946</v>
      </c>
      <c r="D45" s="180">
        <v>21.6</v>
      </c>
      <c r="E45" s="171">
        <v>373472</v>
      </c>
      <c r="F45" s="171">
        <v>215315</v>
      </c>
      <c r="G45" s="171">
        <v>15228</v>
      </c>
      <c r="H45" s="95"/>
      <c r="I45" s="126"/>
    </row>
    <row r="46" spans="1:9" x14ac:dyDescent="0.2">
      <c r="A46" s="157" t="s">
        <v>157</v>
      </c>
      <c r="B46" s="171">
        <v>4740974</v>
      </c>
      <c r="C46" s="171">
        <v>2979660</v>
      </c>
      <c r="D46" s="180">
        <v>33.5</v>
      </c>
      <c r="E46" s="171">
        <v>4480259</v>
      </c>
      <c r="F46" s="171">
        <v>2814888</v>
      </c>
      <c r="G46" s="171">
        <v>293053</v>
      </c>
      <c r="H46" s="95"/>
      <c r="I46" s="126"/>
    </row>
    <row r="47" spans="1:9" x14ac:dyDescent="0.2">
      <c r="A47" s="157" t="s">
        <v>282</v>
      </c>
      <c r="B47" s="171">
        <v>328802</v>
      </c>
      <c r="C47" s="171">
        <v>236936</v>
      </c>
      <c r="D47" s="180">
        <v>68.3</v>
      </c>
      <c r="E47" s="171">
        <v>267578</v>
      </c>
      <c r="F47" s="171">
        <v>194837</v>
      </c>
      <c r="G47" s="171">
        <v>10910</v>
      </c>
      <c r="H47" s="95"/>
      <c r="I47" s="126"/>
    </row>
    <row r="48" spans="1:9" x14ac:dyDescent="0.2">
      <c r="A48" s="157" t="s">
        <v>283</v>
      </c>
      <c r="B48" s="171">
        <v>589267</v>
      </c>
      <c r="C48" s="171">
        <v>391928</v>
      </c>
      <c r="D48" s="180">
        <v>42.8</v>
      </c>
      <c r="E48" s="171">
        <v>474472</v>
      </c>
      <c r="F48" s="171">
        <v>315433</v>
      </c>
      <c r="G48" s="171">
        <v>10349</v>
      </c>
      <c r="H48" s="95"/>
      <c r="I48" s="126"/>
    </row>
    <row r="49" spans="1:9" x14ac:dyDescent="0.2">
      <c r="A49" s="81" t="s">
        <v>155</v>
      </c>
      <c r="B49" s="171">
        <v>1757</v>
      </c>
      <c r="C49" s="171">
        <v>902</v>
      </c>
      <c r="D49" s="180">
        <v>52.4</v>
      </c>
      <c r="E49" s="171">
        <v>1617</v>
      </c>
      <c r="F49" s="171">
        <v>794</v>
      </c>
      <c r="G49" s="171">
        <v>803</v>
      </c>
      <c r="H49" s="95"/>
      <c r="I49" s="126"/>
    </row>
    <row r="50" spans="1:9" x14ac:dyDescent="0.2">
      <c r="A50" s="125" t="s">
        <v>154</v>
      </c>
      <c r="B50" s="171">
        <v>1716</v>
      </c>
      <c r="C50" s="171">
        <v>997</v>
      </c>
      <c r="D50" s="180">
        <v>0.8</v>
      </c>
      <c r="E50" s="171">
        <v>1039</v>
      </c>
      <c r="F50" s="171">
        <v>595</v>
      </c>
      <c r="G50" s="171">
        <v>51</v>
      </c>
      <c r="H50" s="95"/>
      <c r="I50" s="126"/>
    </row>
    <row r="51" spans="1:9" x14ac:dyDescent="0.2">
      <c r="A51" s="80" t="s">
        <v>153</v>
      </c>
      <c r="B51" s="173">
        <v>82551</v>
      </c>
      <c r="C51" s="173">
        <v>43888</v>
      </c>
      <c r="D51" s="181">
        <v>22.8</v>
      </c>
      <c r="E51" s="173">
        <v>79443</v>
      </c>
      <c r="F51" s="173">
        <v>42430</v>
      </c>
      <c r="G51" s="173">
        <v>36120</v>
      </c>
      <c r="H51" s="95"/>
      <c r="I51" s="126"/>
    </row>
    <row r="52" spans="1:9" ht="12.75" customHeight="1" x14ac:dyDescent="0.2">
      <c r="H52" s="95"/>
    </row>
    <row r="53" spans="1:9" x14ac:dyDescent="0.2">
      <c r="A53" s="131"/>
      <c r="B53" s="132"/>
      <c r="C53" s="132"/>
      <c r="D53" s="132"/>
      <c r="E53" s="132"/>
      <c r="F53" s="130"/>
      <c r="G53" s="98" t="s">
        <v>190</v>
      </c>
      <c r="H53" s="95"/>
    </row>
    <row r="54" spans="1:9" ht="17.25" customHeight="1" x14ac:dyDescent="0.2">
      <c r="A54" s="322"/>
      <c r="B54" s="324" t="s">
        <v>108</v>
      </c>
      <c r="C54" s="326" t="s">
        <v>231</v>
      </c>
      <c r="D54" s="327"/>
      <c r="E54" s="324" t="s">
        <v>128</v>
      </c>
      <c r="F54" s="333" t="s">
        <v>231</v>
      </c>
      <c r="G54" s="338"/>
      <c r="H54" s="95"/>
    </row>
    <row r="55" spans="1:9" x14ac:dyDescent="0.2">
      <c r="A55" s="328"/>
      <c r="B55" s="325"/>
      <c r="C55" s="232" t="s">
        <v>236</v>
      </c>
      <c r="D55" s="84" t="s">
        <v>235</v>
      </c>
      <c r="E55" s="325"/>
      <c r="F55" s="234" t="s">
        <v>234</v>
      </c>
      <c r="G55" s="83" t="s">
        <v>233</v>
      </c>
      <c r="H55" s="95"/>
    </row>
    <row r="56" spans="1:9" x14ac:dyDescent="0.2">
      <c r="A56" s="155" t="s">
        <v>170</v>
      </c>
      <c r="B56" s="170">
        <f t="shared" ref="B56:G56" si="1">SUM(B57:B76)</f>
        <v>1883956</v>
      </c>
      <c r="C56" s="170">
        <f t="shared" si="1"/>
        <v>1150792</v>
      </c>
      <c r="D56" s="170">
        <f t="shared" si="1"/>
        <v>81586</v>
      </c>
      <c r="E56" s="170">
        <f t="shared" si="1"/>
        <v>3790174</v>
      </c>
      <c r="F56" s="170">
        <f t="shared" si="1"/>
        <v>1912514</v>
      </c>
      <c r="G56" s="170">
        <f t="shared" si="1"/>
        <v>195624</v>
      </c>
      <c r="H56" s="95"/>
      <c r="I56" s="126"/>
    </row>
    <row r="57" spans="1:9" x14ac:dyDescent="0.2">
      <c r="A57" s="156" t="s">
        <v>272</v>
      </c>
      <c r="B57" s="171">
        <v>86458</v>
      </c>
      <c r="C57" s="171">
        <v>54417</v>
      </c>
      <c r="D57" s="171">
        <v>2621</v>
      </c>
      <c r="E57" s="171">
        <v>379726</v>
      </c>
      <c r="F57" s="171">
        <v>194172</v>
      </c>
      <c r="G57" s="171">
        <v>15500</v>
      </c>
      <c r="H57" s="95"/>
      <c r="I57" s="126"/>
    </row>
    <row r="58" spans="1:9" x14ac:dyDescent="0.2">
      <c r="A58" s="157" t="s">
        <v>169</v>
      </c>
      <c r="B58" s="171">
        <v>35966</v>
      </c>
      <c r="C58" s="171">
        <v>23094</v>
      </c>
      <c r="D58" s="171">
        <v>1526</v>
      </c>
      <c r="E58" s="171">
        <v>241007</v>
      </c>
      <c r="F58" s="171">
        <v>115696</v>
      </c>
      <c r="G58" s="171">
        <v>9994</v>
      </c>
      <c r="H58" s="95"/>
      <c r="I58" s="126"/>
    </row>
    <row r="59" spans="1:9" x14ac:dyDescent="0.2">
      <c r="A59" s="157" t="s">
        <v>273</v>
      </c>
      <c r="B59" s="171">
        <v>127872</v>
      </c>
      <c r="C59" s="171">
        <v>80964</v>
      </c>
      <c r="D59" s="171">
        <v>5011</v>
      </c>
      <c r="E59" s="171">
        <v>239855</v>
      </c>
      <c r="F59" s="171">
        <v>125030</v>
      </c>
      <c r="G59" s="171">
        <v>13426</v>
      </c>
      <c r="H59" s="95"/>
      <c r="I59" s="126"/>
    </row>
    <row r="60" spans="1:9" x14ac:dyDescent="0.2">
      <c r="A60" s="157" t="s">
        <v>274</v>
      </c>
      <c r="B60" s="171">
        <v>83367</v>
      </c>
      <c r="C60" s="171">
        <v>46924</v>
      </c>
      <c r="D60" s="171">
        <v>5159</v>
      </c>
      <c r="E60" s="171">
        <v>171259</v>
      </c>
      <c r="F60" s="171">
        <v>85207</v>
      </c>
      <c r="G60" s="171">
        <v>12711</v>
      </c>
      <c r="H60" s="95"/>
      <c r="I60" s="126"/>
    </row>
    <row r="61" spans="1:9" x14ac:dyDescent="0.2">
      <c r="A61" s="157" t="s">
        <v>275</v>
      </c>
      <c r="B61" s="171">
        <v>109744</v>
      </c>
      <c r="C61" s="171">
        <v>66430</v>
      </c>
      <c r="D61" s="171">
        <v>5100</v>
      </c>
      <c r="E61" s="171">
        <v>105159</v>
      </c>
      <c r="F61" s="171">
        <v>56834</v>
      </c>
      <c r="G61" s="171">
        <v>7714</v>
      </c>
      <c r="H61" s="95"/>
      <c r="I61" s="126"/>
    </row>
    <row r="62" spans="1:9" x14ac:dyDescent="0.2">
      <c r="A62" s="157" t="s">
        <v>165</v>
      </c>
      <c r="B62" s="171">
        <v>162769</v>
      </c>
      <c r="C62" s="171">
        <v>105280</v>
      </c>
      <c r="D62" s="171">
        <v>3629</v>
      </c>
      <c r="E62" s="171">
        <v>244622</v>
      </c>
      <c r="F62" s="171">
        <v>124257</v>
      </c>
      <c r="G62" s="171">
        <v>12457</v>
      </c>
      <c r="H62" s="95"/>
      <c r="I62" s="126"/>
    </row>
    <row r="63" spans="1:9" x14ac:dyDescent="0.2">
      <c r="A63" s="157" t="s">
        <v>164</v>
      </c>
      <c r="B63" s="171">
        <v>132333</v>
      </c>
      <c r="C63" s="171">
        <v>66150</v>
      </c>
      <c r="D63" s="171">
        <v>4453</v>
      </c>
      <c r="E63" s="171">
        <v>156082</v>
      </c>
      <c r="F63" s="171">
        <v>71789</v>
      </c>
      <c r="G63" s="171">
        <v>10047</v>
      </c>
      <c r="H63" s="95"/>
      <c r="I63" s="126"/>
    </row>
    <row r="64" spans="1:9" x14ac:dyDescent="0.2">
      <c r="A64" s="157" t="s">
        <v>276</v>
      </c>
      <c r="B64" s="171">
        <v>244469</v>
      </c>
      <c r="C64" s="171">
        <v>124572</v>
      </c>
      <c r="D64" s="171">
        <v>6120</v>
      </c>
      <c r="E64" s="171">
        <v>175550</v>
      </c>
      <c r="F64" s="171">
        <v>71087</v>
      </c>
      <c r="G64" s="171">
        <v>9168</v>
      </c>
      <c r="H64" s="95"/>
      <c r="I64" s="126"/>
    </row>
    <row r="65" spans="1:9" x14ac:dyDescent="0.2">
      <c r="A65" s="157" t="s">
        <v>277</v>
      </c>
      <c r="B65" s="171">
        <v>127688</v>
      </c>
      <c r="C65" s="171">
        <v>85683</v>
      </c>
      <c r="D65" s="171">
        <v>4020</v>
      </c>
      <c r="E65" s="171">
        <v>293423</v>
      </c>
      <c r="F65" s="171">
        <v>152867</v>
      </c>
      <c r="G65" s="171">
        <v>11445</v>
      </c>
      <c r="H65" s="95"/>
      <c r="I65" s="126"/>
    </row>
    <row r="66" spans="1:9" x14ac:dyDescent="0.2">
      <c r="A66" s="157" t="s">
        <v>278</v>
      </c>
      <c r="B66" s="171">
        <v>45474</v>
      </c>
      <c r="C66" s="171">
        <v>29805</v>
      </c>
      <c r="D66" s="171">
        <v>1238</v>
      </c>
      <c r="E66" s="171">
        <v>164972</v>
      </c>
      <c r="F66" s="171">
        <v>80719</v>
      </c>
      <c r="G66" s="171">
        <v>5638</v>
      </c>
      <c r="H66" s="95"/>
      <c r="I66" s="126"/>
    </row>
    <row r="67" spans="1:9" x14ac:dyDescent="0.2">
      <c r="A67" s="157" t="s">
        <v>279</v>
      </c>
      <c r="B67" s="171">
        <v>135529</v>
      </c>
      <c r="C67" s="171">
        <v>82036</v>
      </c>
      <c r="D67" s="171">
        <v>7116</v>
      </c>
      <c r="E67" s="171">
        <v>246745</v>
      </c>
      <c r="F67" s="171">
        <v>132152</v>
      </c>
      <c r="G67" s="171">
        <v>13462</v>
      </c>
      <c r="H67" s="95"/>
      <c r="I67" s="126"/>
    </row>
    <row r="68" spans="1:9" x14ac:dyDescent="0.2">
      <c r="A68" s="157" t="s">
        <v>280</v>
      </c>
      <c r="B68" s="171">
        <v>80072</v>
      </c>
      <c r="C68" s="171">
        <v>57345</v>
      </c>
      <c r="D68" s="171">
        <v>4017</v>
      </c>
      <c r="E68" s="171">
        <v>129042</v>
      </c>
      <c r="F68" s="171">
        <v>90490</v>
      </c>
      <c r="G68" s="171">
        <v>8442</v>
      </c>
      <c r="H68" s="95"/>
      <c r="I68" s="126"/>
    </row>
    <row r="69" spans="1:9" x14ac:dyDescent="0.2">
      <c r="A69" s="157" t="s">
        <v>159</v>
      </c>
      <c r="B69" s="171">
        <v>61694</v>
      </c>
      <c r="C69" s="171">
        <v>37127</v>
      </c>
      <c r="D69" s="171">
        <v>1600</v>
      </c>
      <c r="E69" s="171">
        <v>265874</v>
      </c>
      <c r="F69" s="171">
        <v>117587</v>
      </c>
      <c r="G69" s="171">
        <v>10208</v>
      </c>
      <c r="H69" s="95"/>
      <c r="I69" s="126"/>
    </row>
    <row r="70" spans="1:9" x14ac:dyDescent="0.2">
      <c r="A70" s="157" t="s">
        <v>281</v>
      </c>
      <c r="B70" s="171">
        <v>9863</v>
      </c>
      <c r="C70" s="171">
        <v>5631</v>
      </c>
      <c r="D70" s="171">
        <v>451</v>
      </c>
      <c r="E70" s="171">
        <v>145331</v>
      </c>
      <c r="F70" s="171">
        <v>70911</v>
      </c>
      <c r="G70" s="171">
        <v>4925</v>
      </c>
      <c r="H70" s="95"/>
      <c r="I70" s="126"/>
    </row>
    <row r="71" spans="1:9" x14ac:dyDescent="0.2">
      <c r="A71" s="157" t="s">
        <v>157</v>
      </c>
      <c r="B71" s="171">
        <v>260715</v>
      </c>
      <c r="C71" s="171">
        <v>164773</v>
      </c>
      <c r="D71" s="171">
        <v>21955</v>
      </c>
      <c r="E71" s="171">
        <v>411761</v>
      </c>
      <c r="F71" s="171">
        <v>194983</v>
      </c>
      <c r="G71" s="171">
        <v>27768</v>
      </c>
      <c r="H71" s="95"/>
      <c r="I71" s="126"/>
    </row>
    <row r="72" spans="1:9" x14ac:dyDescent="0.2">
      <c r="A72" s="157" t="s">
        <v>282</v>
      </c>
      <c r="B72" s="171">
        <v>61223</v>
      </c>
      <c r="C72" s="171">
        <v>42099</v>
      </c>
      <c r="D72" s="171">
        <v>2953</v>
      </c>
      <c r="E72" s="171">
        <v>194479</v>
      </c>
      <c r="F72" s="171">
        <v>114069</v>
      </c>
      <c r="G72" s="171">
        <v>7766</v>
      </c>
      <c r="H72" s="95"/>
      <c r="I72" s="126"/>
    </row>
    <row r="73" spans="1:9" x14ac:dyDescent="0.2">
      <c r="A73" s="157" t="s">
        <v>283</v>
      </c>
      <c r="B73" s="171">
        <v>114795</v>
      </c>
      <c r="C73" s="171">
        <v>76494</v>
      </c>
      <c r="D73" s="171">
        <v>2870</v>
      </c>
      <c r="E73" s="171">
        <v>208079</v>
      </c>
      <c r="F73" s="171">
        <v>103927</v>
      </c>
      <c r="G73" s="171">
        <v>9120</v>
      </c>
      <c r="H73" s="95"/>
      <c r="I73" s="126"/>
    </row>
    <row r="74" spans="1:9" x14ac:dyDescent="0.2">
      <c r="A74" s="81" t="s">
        <v>155</v>
      </c>
      <c r="B74" s="171">
        <v>140</v>
      </c>
      <c r="C74" s="171">
        <v>108</v>
      </c>
      <c r="D74" s="171">
        <v>32</v>
      </c>
      <c r="E74" s="171">
        <v>432</v>
      </c>
      <c r="F74" s="171">
        <v>149</v>
      </c>
      <c r="G74" s="171">
        <v>216</v>
      </c>
      <c r="H74" s="95"/>
      <c r="I74" s="126"/>
    </row>
    <row r="75" spans="1:9" x14ac:dyDescent="0.2">
      <c r="A75" s="125" t="s">
        <v>154</v>
      </c>
      <c r="B75" s="171">
        <v>677</v>
      </c>
      <c r="C75" s="171">
        <v>402</v>
      </c>
      <c r="D75" s="171">
        <v>65</v>
      </c>
      <c r="E75" s="171">
        <v>1338</v>
      </c>
      <c r="F75" s="171">
        <v>648</v>
      </c>
      <c r="G75" s="171">
        <v>441</v>
      </c>
      <c r="H75" s="95"/>
      <c r="I75" s="126"/>
    </row>
    <row r="76" spans="1:9" x14ac:dyDescent="0.2">
      <c r="A76" s="80" t="s">
        <v>153</v>
      </c>
      <c r="B76" s="173">
        <v>3108</v>
      </c>
      <c r="C76" s="173">
        <v>1458</v>
      </c>
      <c r="D76" s="173">
        <v>1650</v>
      </c>
      <c r="E76" s="173">
        <v>15438</v>
      </c>
      <c r="F76" s="173">
        <v>9940</v>
      </c>
      <c r="G76" s="173">
        <v>5176</v>
      </c>
      <c r="H76" s="95"/>
      <c r="I76" s="126"/>
    </row>
    <row r="77" spans="1:9" ht="12.75" customHeight="1" x14ac:dyDescent="0.2">
      <c r="H77" s="95"/>
    </row>
    <row r="78" spans="1:9" x14ac:dyDescent="0.2">
      <c r="A78" s="133"/>
      <c r="B78" s="132"/>
      <c r="C78" s="132"/>
      <c r="D78" s="132"/>
      <c r="E78" s="132"/>
      <c r="F78" s="98" t="s">
        <v>190</v>
      </c>
      <c r="H78" s="95"/>
    </row>
    <row r="79" spans="1:9" x14ac:dyDescent="0.2">
      <c r="A79" s="322"/>
      <c r="B79" s="324" t="s">
        <v>126</v>
      </c>
      <c r="C79" s="326" t="s">
        <v>232</v>
      </c>
      <c r="D79" s="327"/>
      <c r="E79" s="324" t="s">
        <v>141</v>
      </c>
      <c r="F79" s="232" t="s">
        <v>231</v>
      </c>
      <c r="G79" s="95"/>
      <c r="H79" s="95"/>
    </row>
    <row r="80" spans="1:9" ht="24.75" customHeight="1" x14ac:dyDescent="0.2">
      <c r="A80" s="323"/>
      <c r="B80" s="325"/>
      <c r="C80" s="232" t="s">
        <v>230</v>
      </c>
      <c r="D80" s="83" t="s">
        <v>229</v>
      </c>
      <c r="E80" s="325"/>
      <c r="F80" s="232" t="s">
        <v>228</v>
      </c>
      <c r="G80" s="95"/>
      <c r="H80" s="95"/>
    </row>
    <row r="81" spans="1:8" x14ac:dyDescent="0.2">
      <c r="A81" s="155" t="s">
        <v>170</v>
      </c>
      <c r="B81" s="177">
        <f>SUM(B82:B101)</f>
        <v>253742</v>
      </c>
      <c r="C81" s="177">
        <f>SUM(C82:C101)</f>
        <v>147570</v>
      </c>
      <c r="D81" s="177">
        <f>SUM(D82:D101)</f>
        <v>11781</v>
      </c>
      <c r="E81" s="177">
        <f>SUM(E82:E101)</f>
        <v>45653105</v>
      </c>
      <c r="F81" s="177">
        <f>SUM(F82:F101)</f>
        <v>18588478</v>
      </c>
      <c r="H81" s="126"/>
    </row>
    <row r="82" spans="1:8" x14ac:dyDescent="0.2">
      <c r="A82" s="156" t="s">
        <v>272</v>
      </c>
      <c r="B82" s="177">
        <v>364</v>
      </c>
      <c r="C82" s="177">
        <v>185</v>
      </c>
      <c r="D82" s="177">
        <v>33</v>
      </c>
      <c r="E82" s="177">
        <v>1293564</v>
      </c>
      <c r="F82" s="177">
        <v>306985</v>
      </c>
      <c r="H82" s="126"/>
    </row>
    <row r="83" spans="1:8" x14ac:dyDescent="0.2">
      <c r="A83" s="157" t="s">
        <v>169</v>
      </c>
      <c r="B83" s="177">
        <v>115</v>
      </c>
      <c r="C83" s="177">
        <v>53</v>
      </c>
      <c r="D83" s="177">
        <v>6</v>
      </c>
      <c r="E83" s="177">
        <v>9521091</v>
      </c>
      <c r="F83" s="177">
        <v>2510062</v>
      </c>
      <c r="H83" s="126"/>
    </row>
    <row r="84" spans="1:8" x14ac:dyDescent="0.2">
      <c r="A84" s="157" t="s">
        <v>273</v>
      </c>
      <c r="B84" s="177">
        <v>19237</v>
      </c>
      <c r="C84" s="177">
        <v>9850</v>
      </c>
      <c r="D84" s="177">
        <v>720</v>
      </c>
      <c r="E84" s="177">
        <v>1226534</v>
      </c>
      <c r="F84" s="177">
        <v>975636</v>
      </c>
      <c r="H84" s="126"/>
    </row>
    <row r="85" spans="1:8" x14ac:dyDescent="0.2">
      <c r="A85" s="157" t="s">
        <v>274</v>
      </c>
      <c r="B85" s="177">
        <v>6168</v>
      </c>
      <c r="C85" s="177">
        <v>2693</v>
      </c>
      <c r="D85" s="177">
        <v>157</v>
      </c>
      <c r="E85" s="177">
        <v>9630179</v>
      </c>
      <c r="F85" s="177">
        <v>2825930</v>
      </c>
      <c r="H85" s="126"/>
    </row>
    <row r="86" spans="1:8" x14ac:dyDescent="0.2">
      <c r="A86" s="157" t="s">
        <v>275</v>
      </c>
      <c r="B86" s="177">
        <v>35490</v>
      </c>
      <c r="C86" s="177">
        <v>18805</v>
      </c>
      <c r="D86" s="177">
        <v>2328</v>
      </c>
      <c r="E86" s="177">
        <v>65886</v>
      </c>
      <c r="F86" s="177">
        <v>56048</v>
      </c>
      <c r="H86" s="126"/>
    </row>
    <row r="87" spans="1:8" x14ac:dyDescent="0.2">
      <c r="A87" s="157" t="s">
        <v>165</v>
      </c>
      <c r="B87" s="177">
        <v>2514</v>
      </c>
      <c r="C87" s="177">
        <v>1422</v>
      </c>
      <c r="D87" s="177">
        <v>181</v>
      </c>
      <c r="E87" s="177">
        <v>1354205</v>
      </c>
      <c r="F87" s="177">
        <v>696345</v>
      </c>
      <c r="H87" s="126"/>
    </row>
    <row r="88" spans="1:8" x14ac:dyDescent="0.2">
      <c r="A88" s="157" t="s">
        <v>164</v>
      </c>
      <c r="B88" s="177">
        <v>6339</v>
      </c>
      <c r="C88" s="177">
        <v>3686</v>
      </c>
      <c r="D88" s="177">
        <v>385</v>
      </c>
      <c r="E88" s="177">
        <v>2052231</v>
      </c>
      <c r="F88" s="177">
        <v>804394</v>
      </c>
      <c r="H88" s="126"/>
    </row>
    <row r="89" spans="1:8" x14ac:dyDescent="0.2">
      <c r="A89" s="157" t="s">
        <v>276</v>
      </c>
      <c r="B89" s="177">
        <v>1483</v>
      </c>
      <c r="C89" s="177">
        <v>503</v>
      </c>
      <c r="D89" s="177">
        <v>51</v>
      </c>
      <c r="E89" s="177">
        <v>2163741</v>
      </c>
      <c r="F89" s="177">
        <v>553602</v>
      </c>
      <c r="H89" s="126"/>
    </row>
    <row r="90" spans="1:8" x14ac:dyDescent="0.2">
      <c r="A90" s="157" t="s">
        <v>277</v>
      </c>
      <c r="B90" s="177">
        <v>1048</v>
      </c>
      <c r="C90" s="177">
        <v>565</v>
      </c>
      <c r="D90" s="177">
        <v>59</v>
      </c>
      <c r="E90" s="177">
        <v>3497677</v>
      </c>
      <c r="F90" s="177">
        <v>2445526</v>
      </c>
      <c r="H90" s="126"/>
    </row>
    <row r="91" spans="1:8" x14ac:dyDescent="0.2">
      <c r="A91" s="157" t="s">
        <v>278</v>
      </c>
      <c r="B91" s="177">
        <v>289</v>
      </c>
      <c r="C91" s="177">
        <v>152</v>
      </c>
      <c r="D91" s="177">
        <v>19</v>
      </c>
      <c r="E91" s="177">
        <v>3007346</v>
      </c>
      <c r="F91" s="177">
        <v>1830209</v>
      </c>
      <c r="H91" s="126"/>
    </row>
    <row r="92" spans="1:8" x14ac:dyDescent="0.2">
      <c r="A92" s="157" t="s">
        <v>279</v>
      </c>
      <c r="B92" s="177">
        <v>57927</v>
      </c>
      <c r="C92" s="177">
        <v>30659</v>
      </c>
      <c r="D92" s="177">
        <v>2182</v>
      </c>
      <c r="E92" s="177">
        <v>159292</v>
      </c>
      <c r="F92" s="177">
        <v>89918</v>
      </c>
      <c r="H92" s="126"/>
    </row>
    <row r="93" spans="1:8" x14ac:dyDescent="0.2">
      <c r="A93" s="157" t="s">
        <v>280</v>
      </c>
      <c r="B93" s="177">
        <v>87552</v>
      </c>
      <c r="C93" s="177">
        <v>59981</v>
      </c>
      <c r="D93" s="177">
        <v>3687</v>
      </c>
      <c r="E93" s="177">
        <v>762829</v>
      </c>
      <c r="F93" s="177">
        <v>17401</v>
      </c>
      <c r="H93" s="126"/>
    </row>
    <row r="94" spans="1:8" x14ac:dyDescent="0.2">
      <c r="A94" s="157" t="s">
        <v>159</v>
      </c>
      <c r="B94" s="177">
        <v>27</v>
      </c>
      <c r="C94" s="177">
        <v>23</v>
      </c>
      <c r="D94" s="177">
        <v>1</v>
      </c>
      <c r="E94" s="177">
        <v>1008227</v>
      </c>
      <c r="F94" s="177">
        <v>715248</v>
      </c>
      <c r="H94" s="126"/>
    </row>
    <row r="95" spans="1:8" x14ac:dyDescent="0.2">
      <c r="A95" s="157" t="s">
        <v>281</v>
      </c>
      <c r="B95" s="177">
        <v>3</v>
      </c>
      <c r="C95" s="177">
        <v>2</v>
      </c>
      <c r="D95" s="177">
        <v>1</v>
      </c>
      <c r="E95" s="177">
        <v>3091070</v>
      </c>
      <c r="F95" s="177">
        <v>2242566</v>
      </c>
      <c r="H95" s="126"/>
    </row>
    <row r="96" spans="1:8" x14ac:dyDescent="0.2">
      <c r="A96" s="157" t="s">
        <v>157</v>
      </c>
      <c r="B96" s="177">
        <v>34274</v>
      </c>
      <c r="C96" s="177">
        <v>18420</v>
      </c>
      <c r="D96" s="177">
        <v>1901</v>
      </c>
      <c r="E96" s="177">
        <v>1933847</v>
      </c>
      <c r="F96" s="177">
        <v>1423260</v>
      </c>
      <c r="H96" s="126"/>
    </row>
    <row r="97" spans="1:8" x14ac:dyDescent="0.2">
      <c r="A97" s="157" t="s">
        <v>282</v>
      </c>
      <c r="B97" s="177">
        <v>676</v>
      </c>
      <c r="C97" s="177">
        <v>441</v>
      </c>
      <c r="D97" s="177">
        <v>60</v>
      </c>
      <c r="E97" s="177">
        <v>135483</v>
      </c>
      <c r="F97" s="177">
        <v>53370</v>
      </c>
      <c r="H97" s="126"/>
    </row>
    <row r="98" spans="1:8" x14ac:dyDescent="0.2">
      <c r="A98" s="157" t="s">
        <v>283</v>
      </c>
      <c r="B98" s="177">
        <v>232</v>
      </c>
      <c r="C98" s="177">
        <v>126</v>
      </c>
      <c r="D98" s="177">
        <v>10</v>
      </c>
      <c r="E98" s="177">
        <v>3821253</v>
      </c>
      <c r="F98" s="177">
        <v>330192</v>
      </c>
      <c r="H98" s="126"/>
    </row>
    <row r="99" spans="1:8" x14ac:dyDescent="0.2">
      <c r="A99" s="81" t="s">
        <v>155</v>
      </c>
      <c r="B99" s="178" t="s">
        <v>114</v>
      </c>
      <c r="C99" s="178" t="s">
        <v>114</v>
      </c>
      <c r="D99" s="178" t="s">
        <v>114</v>
      </c>
      <c r="E99" s="177">
        <v>1789</v>
      </c>
      <c r="F99" s="178" t="s">
        <v>114</v>
      </c>
      <c r="H99" s="91"/>
    </row>
    <row r="100" spans="1:8" x14ac:dyDescent="0.2">
      <c r="A100" s="125" t="s">
        <v>154</v>
      </c>
      <c r="B100" s="178" t="s">
        <v>114</v>
      </c>
      <c r="C100" s="178" t="s">
        <v>114</v>
      </c>
      <c r="D100" s="178" t="s">
        <v>114</v>
      </c>
      <c r="E100" s="177">
        <v>9571</v>
      </c>
      <c r="F100" s="177">
        <v>7966</v>
      </c>
      <c r="H100" s="91"/>
    </row>
    <row r="101" spans="1:8" x14ac:dyDescent="0.2">
      <c r="A101" s="80" t="s">
        <v>153</v>
      </c>
      <c r="B101" s="173">
        <v>4</v>
      </c>
      <c r="C101" s="173">
        <v>4</v>
      </c>
      <c r="D101" s="176" t="s">
        <v>114</v>
      </c>
      <c r="E101" s="173">
        <v>917290</v>
      </c>
      <c r="F101" s="173">
        <v>703820</v>
      </c>
      <c r="H101" s="126"/>
    </row>
    <row r="102" spans="1:8" ht="12.75" customHeight="1" x14ac:dyDescent="0.2">
      <c r="H102" s="95"/>
    </row>
    <row r="103" spans="1:8" x14ac:dyDescent="0.2">
      <c r="A103" s="131"/>
      <c r="B103" s="130"/>
      <c r="C103" s="98" t="s">
        <v>190</v>
      </c>
      <c r="H103" s="95"/>
    </row>
    <row r="104" spans="1:8" ht="40.5" customHeight="1" x14ac:dyDescent="0.2">
      <c r="A104" s="233"/>
      <c r="B104" s="232" t="s">
        <v>227</v>
      </c>
      <c r="C104" s="232" t="s">
        <v>226</v>
      </c>
      <c r="H104" s="95"/>
    </row>
    <row r="105" spans="1:8" x14ac:dyDescent="0.2">
      <c r="A105" s="155" t="s">
        <v>170</v>
      </c>
      <c r="B105" s="170">
        <v>98848</v>
      </c>
      <c r="C105" s="187">
        <v>218408</v>
      </c>
      <c r="E105" s="129"/>
      <c r="F105" s="46"/>
      <c r="G105" s="126"/>
      <c r="H105" s="126"/>
    </row>
    <row r="106" spans="1:8" x14ac:dyDescent="0.2">
      <c r="A106" s="156" t="s">
        <v>272</v>
      </c>
      <c r="B106" s="171">
        <v>2286</v>
      </c>
      <c r="C106" s="187">
        <v>23689</v>
      </c>
      <c r="E106" s="125"/>
      <c r="F106" s="127"/>
      <c r="G106" s="126"/>
      <c r="H106" s="126"/>
    </row>
    <row r="107" spans="1:8" x14ac:dyDescent="0.2">
      <c r="A107" s="157" t="s">
        <v>169</v>
      </c>
      <c r="B107" s="171">
        <v>16968</v>
      </c>
      <c r="C107" s="177">
        <v>871</v>
      </c>
      <c r="E107" s="125"/>
      <c r="F107" s="127"/>
      <c r="G107" s="126"/>
      <c r="H107" s="126"/>
    </row>
    <row r="108" spans="1:8" x14ac:dyDescent="0.2">
      <c r="A108" s="157" t="s">
        <v>273</v>
      </c>
      <c r="B108" s="171">
        <v>2696</v>
      </c>
      <c r="C108" s="177">
        <v>1418</v>
      </c>
      <c r="E108" s="125"/>
      <c r="F108" s="127"/>
      <c r="G108" s="126"/>
      <c r="H108" s="126"/>
    </row>
    <row r="109" spans="1:8" x14ac:dyDescent="0.2">
      <c r="A109" s="157" t="s">
        <v>274</v>
      </c>
      <c r="B109" s="171">
        <v>211</v>
      </c>
      <c r="C109" s="177">
        <v>2332</v>
      </c>
      <c r="E109" s="125"/>
      <c r="F109" s="127"/>
      <c r="G109" s="126"/>
      <c r="H109" s="126"/>
    </row>
    <row r="110" spans="1:8" x14ac:dyDescent="0.2">
      <c r="A110" s="157" t="s">
        <v>275</v>
      </c>
      <c r="B110" s="171">
        <v>22</v>
      </c>
      <c r="C110" s="178" t="s">
        <v>114</v>
      </c>
      <c r="E110" s="125"/>
      <c r="F110" s="127"/>
      <c r="G110" s="126"/>
      <c r="H110" s="126"/>
    </row>
    <row r="111" spans="1:8" x14ac:dyDescent="0.2">
      <c r="A111" s="157" t="s">
        <v>165</v>
      </c>
      <c r="B111" s="171">
        <v>1207</v>
      </c>
      <c r="C111" s="177">
        <v>1591</v>
      </c>
      <c r="E111" s="125"/>
      <c r="F111" s="127"/>
      <c r="G111" s="126"/>
      <c r="H111" s="126"/>
    </row>
    <row r="112" spans="1:8" x14ac:dyDescent="0.2">
      <c r="A112" s="157" t="s">
        <v>164</v>
      </c>
      <c r="B112" s="171">
        <v>1500</v>
      </c>
      <c r="C112" s="177">
        <v>5092</v>
      </c>
      <c r="E112" s="125"/>
      <c r="F112" s="128"/>
      <c r="G112" s="91"/>
      <c r="H112" s="126"/>
    </row>
    <row r="113" spans="1:8" x14ac:dyDescent="0.2">
      <c r="A113" s="157" t="s">
        <v>276</v>
      </c>
      <c r="B113" s="171">
        <v>929</v>
      </c>
      <c r="C113" s="177">
        <v>21834</v>
      </c>
      <c r="E113" s="125"/>
      <c r="F113" s="127"/>
      <c r="G113" s="126"/>
      <c r="H113" s="126"/>
    </row>
    <row r="114" spans="1:8" x14ac:dyDescent="0.2">
      <c r="A114" s="157" t="s">
        <v>277</v>
      </c>
      <c r="B114" s="171">
        <v>8362</v>
      </c>
      <c r="C114" s="177">
        <v>694</v>
      </c>
      <c r="E114" s="125"/>
      <c r="F114" s="127"/>
      <c r="G114" s="126"/>
      <c r="H114" s="126"/>
    </row>
    <row r="115" spans="1:8" x14ac:dyDescent="0.2">
      <c r="A115" s="157" t="s">
        <v>278</v>
      </c>
      <c r="B115" s="171">
        <v>17846</v>
      </c>
      <c r="C115" s="177">
        <v>894</v>
      </c>
      <c r="E115" s="125"/>
      <c r="F115" s="127"/>
      <c r="G115" s="126"/>
      <c r="H115" s="126"/>
    </row>
    <row r="116" spans="1:8" x14ac:dyDescent="0.2">
      <c r="A116" s="157" t="s">
        <v>279</v>
      </c>
      <c r="B116" s="171">
        <v>508</v>
      </c>
      <c r="C116" s="177">
        <v>1525</v>
      </c>
      <c r="E116" s="125"/>
      <c r="F116" s="127"/>
      <c r="G116" s="126"/>
      <c r="H116" s="126"/>
    </row>
    <row r="117" spans="1:8" x14ac:dyDescent="0.2">
      <c r="A117" s="157" t="s">
        <v>280</v>
      </c>
      <c r="B117" s="171">
        <v>6</v>
      </c>
      <c r="C117" s="178" t="s">
        <v>114</v>
      </c>
      <c r="E117" s="125"/>
      <c r="F117" s="127"/>
      <c r="G117" s="126"/>
      <c r="H117" s="126"/>
    </row>
    <row r="118" spans="1:8" x14ac:dyDescent="0.2">
      <c r="A118" s="157" t="s">
        <v>159</v>
      </c>
      <c r="B118" s="171">
        <v>5419</v>
      </c>
      <c r="C118" s="177">
        <v>8248</v>
      </c>
      <c r="E118" s="125"/>
      <c r="F118" s="128"/>
      <c r="G118" s="91"/>
      <c r="H118" s="126"/>
    </row>
    <row r="119" spans="1:8" x14ac:dyDescent="0.2">
      <c r="A119" s="157" t="s">
        <v>281</v>
      </c>
      <c r="B119" s="171">
        <v>26297</v>
      </c>
      <c r="C119" s="177">
        <v>4671</v>
      </c>
      <c r="E119" s="125"/>
      <c r="F119" s="127"/>
      <c r="G119" s="126"/>
      <c r="H119" s="126"/>
    </row>
    <row r="120" spans="1:8" x14ac:dyDescent="0.2">
      <c r="A120" s="157" t="s">
        <v>157</v>
      </c>
      <c r="B120" s="171">
        <v>431</v>
      </c>
      <c r="C120" s="177">
        <v>25360</v>
      </c>
      <c r="E120" s="125"/>
      <c r="F120" s="127"/>
      <c r="G120" s="126"/>
      <c r="H120" s="126"/>
    </row>
    <row r="121" spans="1:8" x14ac:dyDescent="0.2">
      <c r="A121" s="157" t="s">
        <v>283</v>
      </c>
      <c r="B121" s="171">
        <v>14160</v>
      </c>
      <c r="C121" s="177">
        <v>90864</v>
      </c>
      <c r="E121" s="125"/>
      <c r="F121" s="127"/>
      <c r="G121" s="126"/>
      <c r="H121" s="126"/>
    </row>
    <row r="122" spans="1:8" x14ac:dyDescent="0.2">
      <c r="A122" s="125" t="s">
        <v>154</v>
      </c>
      <c r="B122" s="172" t="s">
        <v>114</v>
      </c>
      <c r="C122" s="177">
        <v>10</v>
      </c>
      <c r="F122" s="125"/>
      <c r="G122" s="127"/>
      <c r="H122" s="126"/>
    </row>
    <row r="123" spans="1:8" x14ac:dyDescent="0.2">
      <c r="A123" s="80" t="s">
        <v>153</v>
      </c>
      <c r="B123" s="176" t="s">
        <v>114</v>
      </c>
      <c r="C123" s="173">
        <v>29315</v>
      </c>
      <c r="F123" s="125"/>
      <c r="G123" s="127"/>
      <c r="H123" s="126"/>
    </row>
    <row r="124" spans="1:8" x14ac:dyDescent="0.2">
      <c r="F124" s="125"/>
      <c r="G124" s="95"/>
    </row>
    <row r="125" spans="1:8" x14ac:dyDescent="0.2">
      <c r="F125" s="125"/>
      <c r="G125" s="95"/>
    </row>
    <row r="126" spans="1:8" x14ac:dyDescent="0.2">
      <c r="F126" s="95"/>
      <c r="G126" s="95"/>
    </row>
    <row r="127" spans="1:8" x14ac:dyDescent="0.2">
      <c r="F127" s="95"/>
      <c r="G127" s="95"/>
    </row>
    <row r="128" spans="1:8" x14ac:dyDescent="0.2">
      <c r="F128" s="95"/>
      <c r="G128" s="95"/>
    </row>
    <row r="129" spans="6:7" x14ac:dyDescent="0.2">
      <c r="F129" s="95"/>
      <c r="G129" s="95"/>
    </row>
    <row r="130" spans="6:7" x14ac:dyDescent="0.2">
      <c r="F130" s="95"/>
      <c r="G130" s="95"/>
    </row>
  </sheetData>
  <mergeCells count="22">
    <mergeCell ref="G4:H4"/>
    <mergeCell ref="C54:D54"/>
    <mergeCell ref="E54:E55"/>
    <mergeCell ref="F54:G54"/>
    <mergeCell ref="E29:E30"/>
    <mergeCell ref="F29:G29"/>
    <mergeCell ref="A1:H1"/>
    <mergeCell ref="A79:A80"/>
    <mergeCell ref="B79:B80"/>
    <mergeCell ref="C79:D79"/>
    <mergeCell ref="E79:E80"/>
    <mergeCell ref="A54:A55"/>
    <mergeCell ref="B54:B55"/>
    <mergeCell ref="A2:H2"/>
    <mergeCell ref="A29:A30"/>
    <mergeCell ref="B29:B30"/>
    <mergeCell ref="D29:D30"/>
    <mergeCell ref="B4:B5"/>
    <mergeCell ref="C4:D4"/>
    <mergeCell ref="E4:E5"/>
    <mergeCell ref="F4:F5"/>
    <mergeCell ref="A4:A5"/>
  </mergeCells>
  <pageMargins left="0.70866141732283472" right="0.70866141732283472" top="0.74803149606299213" bottom="0.74803149606299213" header="0.31496062992125984" footer="0.31496062992125984"/>
  <pageSetup paperSize="9" scale="83" firstPageNumber="52" orientation="landscape" useFirstPageNumber="1" verticalDpi="300" r:id="rId1"/>
  <headerFooter>
    <oddFooter>&amp;R&amp;"-,полужирный"&amp;8&amp;P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0"/>
  <sheetViews>
    <sheetView workbookViewId="0">
      <selection activeCell="A3" sqref="A3"/>
    </sheetView>
  </sheetViews>
  <sheetFormatPr defaultColWidth="9.140625" defaultRowHeight="12.75" customHeight="1" x14ac:dyDescent="0.2"/>
  <cols>
    <col min="1" max="1" width="24.28515625" style="1" customWidth="1"/>
    <col min="2" max="5" width="29.7109375" style="1" customWidth="1"/>
    <col min="6" max="6" width="9.140625" style="7"/>
    <col min="7" max="16384" width="9.140625" style="1"/>
  </cols>
  <sheetData>
    <row r="1" spans="1:17" ht="27" customHeight="1" x14ac:dyDescent="0.2">
      <c r="A1" s="302" t="s">
        <v>297</v>
      </c>
      <c r="B1" s="302"/>
      <c r="C1" s="302"/>
      <c r="D1" s="302"/>
      <c r="E1" s="302"/>
    </row>
    <row r="2" spans="1:17" x14ac:dyDescent="0.2">
      <c r="A2" s="51"/>
      <c r="B2" s="50"/>
      <c r="C2" s="50"/>
      <c r="D2" s="50"/>
      <c r="E2" s="237" t="s">
        <v>151</v>
      </c>
    </row>
    <row r="3" spans="1:17" ht="29.25" customHeight="1" x14ac:dyDescent="0.2">
      <c r="A3" s="230"/>
      <c r="B3" s="227" t="s">
        <v>150</v>
      </c>
      <c r="C3" s="227" t="s">
        <v>248</v>
      </c>
      <c r="D3" s="227" t="s">
        <v>110</v>
      </c>
      <c r="E3" s="228" t="s">
        <v>144</v>
      </c>
    </row>
    <row r="4" spans="1:17" ht="13.5" customHeight="1" x14ac:dyDescent="0.2">
      <c r="A4" s="155" t="s">
        <v>170</v>
      </c>
      <c r="B4" s="177">
        <v>806691</v>
      </c>
      <c r="C4" s="177">
        <v>317231</v>
      </c>
      <c r="D4" s="177">
        <v>229659</v>
      </c>
      <c r="E4" s="177">
        <v>24520</v>
      </c>
      <c r="F4" s="141"/>
      <c r="G4" s="129"/>
      <c r="H4" s="137"/>
      <c r="I4" s="110"/>
      <c r="J4" s="137"/>
      <c r="K4" s="137"/>
      <c r="L4" s="110"/>
      <c r="M4" s="137"/>
      <c r="N4" s="137"/>
      <c r="O4" s="110"/>
      <c r="P4" s="137"/>
      <c r="Q4" s="137"/>
    </row>
    <row r="5" spans="1:17" x14ac:dyDescent="0.2">
      <c r="A5" s="156" t="s">
        <v>272</v>
      </c>
      <c r="B5" s="177">
        <v>26388</v>
      </c>
      <c r="C5" s="177">
        <v>10412</v>
      </c>
      <c r="D5" s="178" t="s">
        <v>114</v>
      </c>
      <c r="E5" s="178" t="s">
        <v>114</v>
      </c>
      <c r="G5" s="125"/>
      <c r="H5" s="137"/>
      <c r="I5" s="110"/>
      <c r="J5" s="137"/>
      <c r="K5" s="137"/>
      <c r="L5" s="110"/>
      <c r="M5" s="137"/>
      <c r="N5" s="137"/>
      <c r="O5" s="110"/>
      <c r="P5" s="137"/>
      <c r="Q5" s="137"/>
    </row>
    <row r="6" spans="1:17" x14ac:dyDescent="0.2">
      <c r="A6" s="157" t="s">
        <v>169</v>
      </c>
      <c r="B6" s="177">
        <v>134346</v>
      </c>
      <c r="C6" s="177">
        <v>53395</v>
      </c>
      <c r="D6" s="177">
        <v>6143</v>
      </c>
      <c r="E6" s="177">
        <v>971</v>
      </c>
      <c r="G6" s="125"/>
      <c r="H6" s="137"/>
      <c r="I6" s="110"/>
      <c r="J6" s="137"/>
      <c r="K6" s="137"/>
      <c r="L6" s="110"/>
      <c r="M6" s="110"/>
      <c r="N6" s="137"/>
      <c r="O6" s="110"/>
      <c r="P6" s="137"/>
      <c r="Q6" s="137"/>
    </row>
    <row r="7" spans="1:17" x14ac:dyDescent="0.2">
      <c r="A7" s="157" t="s">
        <v>273</v>
      </c>
      <c r="B7" s="177">
        <v>56503</v>
      </c>
      <c r="C7" s="177">
        <v>27119</v>
      </c>
      <c r="D7" s="178" t="s">
        <v>114</v>
      </c>
      <c r="E7" s="178" t="s">
        <v>114</v>
      </c>
      <c r="G7" s="125"/>
      <c r="H7" s="137"/>
      <c r="I7" s="110"/>
      <c r="J7" s="137"/>
      <c r="K7" s="137"/>
      <c r="L7" s="110"/>
      <c r="M7" s="137"/>
      <c r="N7" s="137"/>
      <c r="O7" s="110"/>
      <c r="P7" s="137"/>
      <c r="Q7" s="137"/>
    </row>
    <row r="8" spans="1:17" x14ac:dyDescent="0.2">
      <c r="A8" s="157" t="s">
        <v>274</v>
      </c>
      <c r="B8" s="177">
        <v>57241</v>
      </c>
      <c r="C8" s="177">
        <v>26644</v>
      </c>
      <c r="D8" s="177">
        <v>13186</v>
      </c>
      <c r="E8" s="177">
        <v>2244</v>
      </c>
      <c r="G8" s="125"/>
      <c r="H8" s="137"/>
      <c r="I8" s="110"/>
      <c r="J8" s="137"/>
      <c r="K8" s="137"/>
      <c r="L8" s="110"/>
      <c r="M8" s="137"/>
      <c r="N8" s="137"/>
      <c r="O8" s="110"/>
      <c r="P8" s="137"/>
      <c r="Q8" s="137"/>
    </row>
    <row r="9" spans="1:17" x14ac:dyDescent="0.2">
      <c r="A9" s="157" t="s">
        <v>275</v>
      </c>
      <c r="B9" s="177">
        <v>1967</v>
      </c>
      <c r="C9" s="177">
        <v>930</v>
      </c>
      <c r="D9" s="177">
        <v>201</v>
      </c>
      <c r="E9" s="177">
        <v>89</v>
      </c>
      <c r="G9" s="125"/>
      <c r="H9" s="137"/>
      <c r="I9" s="110"/>
      <c r="J9" s="137"/>
      <c r="K9" s="137"/>
      <c r="L9" s="110"/>
      <c r="M9" s="137"/>
      <c r="N9" s="137"/>
      <c r="O9" s="110"/>
      <c r="P9" s="137"/>
      <c r="Q9" s="137"/>
    </row>
    <row r="10" spans="1:17" x14ac:dyDescent="0.2">
      <c r="A10" s="157" t="s">
        <v>165</v>
      </c>
      <c r="B10" s="177">
        <v>74229</v>
      </c>
      <c r="C10" s="177">
        <v>37550</v>
      </c>
      <c r="D10" s="177">
        <v>6186</v>
      </c>
      <c r="E10" s="178" t="s">
        <v>114</v>
      </c>
      <c r="G10" s="125"/>
      <c r="H10" s="137"/>
      <c r="I10" s="110"/>
      <c r="J10" s="137"/>
      <c r="K10" s="137"/>
      <c r="L10" s="110"/>
      <c r="M10" s="137"/>
      <c r="N10" s="137"/>
      <c r="O10" s="110"/>
      <c r="P10" s="137"/>
      <c r="Q10" s="137"/>
    </row>
    <row r="11" spans="1:17" x14ac:dyDescent="0.2">
      <c r="A11" s="157" t="s">
        <v>164</v>
      </c>
      <c r="B11" s="177">
        <v>30389</v>
      </c>
      <c r="C11" s="177">
        <v>9335</v>
      </c>
      <c r="D11" s="178" t="s">
        <v>124</v>
      </c>
      <c r="E11" s="178" t="s">
        <v>114</v>
      </c>
      <c r="F11" s="141"/>
      <c r="G11" s="125"/>
      <c r="H11" s="137"/>
      <c r="I11" s="110"/>
      <c r="J11" s="137"/>
      <c r="K11" s="137"/>
      <c r="L11" s="110"/>
      <c r="M11" s="137"/>
      <c r="N11" s="137"/>
      <c r="O11" s="110"/>
      <c r="P11" s="137"/>
      <c r="Q11" s="137"/>
    </row>
    <row r="12" spans="1:17" ht="12" customHeight="1" x14ac:dyDescent="0.2">
      <c r="A12" s="157" t="s">
        <v>276</v>
      </c>
      <c r="B12" s="177">
        <v>30818</v>
      </c>
      <c r="C12" s="177">
        <v>11728</v>
      </c>
      <c r="D12" s="177">
        <v>8189</v>
      </c>
      <c r="E12" s="177">
        <v>717</v>
      </c>
      <c r="F12" s="141"/>
      <c r="G12" s="125"/>
      <c r="H12" s="137"/>
      <c r="I12" s="110"/>
      <c r="J12" s="137"/>
      <c r="K12" s="137"/>
      <c r="L12" s="110"/>
      <c r="M12" s="137"/>
      <c r="N12" s="137"/>
      <c r="O12" s="110"/>
      <c r="P12" s="137"/>
      <c r="Q12" s="137"/>
    </row>
    <row r="13" spans="1:17" x14ac:dyDescent="0.2">
      <c r="A13" s="157" t="s">
        <v>277</v>
      </c>
      <c r="B13" s="177">
        <v>22920</v>
      </c>
      <c r="C13" s="177">
        <v>11181</v>
      </c>
      <c r="D13" s="177">
        <v>43480</v>
      </c>
      <c r="E13" s="177">
        <v>5885</v>
      </c>
      <c r="G13" s="125"/>
      <c r="H13" s="137"/>
      <c r="I13" s="110"/>
      <c r="J13" s="137"/>
      <c r="K13" s="137"/>
      <c r="L13" s="110"/>
      <c r="M13" s="110"/>
      <c r="N13" s="137"/>
      <c r="O13" s="110"/>
      <c r="P13" s="137"/>
      <c r="Q13" s="137"/>
    </row>
    <row r="14" spans="1:17" ht="12" customHeight="1" x14ac:dyDescent="0.2">
      <c r="A14" s="157" t="s">
        <v>278</v>
      </c>
      <c r="B14" s="177">
        <v>114824</v>
      </c>
      <c r="C14" s="177">
        <v>36571</v>
      </c>
      <c r="D14" s="177">
        <v>12412</v>
      </c>
      <c r="E14" s="177">
        <v>969</v>
      </c>
      <c r="G14" s="125"/>
      <c r="H14" s="137"/>
      <c r="I14" s="110"/>
      <c r="J14" s="137"/>
      <c r="K14" s="137"/>
      <c r="L14" s="110"/>
      <c r="M14" s="137"/>
      <c r="N14" s="137"/>
      <c r="O14" s="110"/>
      <c r="P14" s="137"/>
      <c r="Q14" s="137"/>
    </row>
    <row r="15" spans="1:17" x14ac:dyDescent="0.2">
      <c r="A15" s="157" t="s">
        <v>279</v>
      </c>
      <c r="B15" s="177">
        <v>6493</v>
      </c>
      <c r="C15" s="177">
        <v>1093</v>
      </c>
      <c r="D15" s="178" t="s">
        <v>114</v>
      </c>
      <c r="E15" s="178" t="s">
        <v>114</v>
      </c>
      <c r="G15" s="125"/>
      <c r="H15" s="137"/>
      <c r="I15" s="110"/>
      <c r="J15" s="137"/>
      <c r="K15" s="137"/>
      <c r="L15" s="110"/>
      <c r="M15" s="137"/>
      <c r="N15" s="137"/>
      <c r="O15" s="110"/>
      <c r="P15" s="137"/>
      <c r="Q15" s="137"/>
    </row>
    <row r="16" spans="1:17" ht="12.75" customHeight="1" x14ac:dyDescent="0.2">
      <c r="A16" s="157" t="s">
        <v>280</v>
      </c>
      <c r="B16" s="177">
        <v>114</v>
      </c>
      <c r="C16" s="178" t="s">
        <v>114</v>
      </c>
      <c r="D16" s="178" t="s">
        <v>114</v>
      </c>
      <c r="E16" s="178" t="s">
        <v>114</v>
      </c>
      <c r="G16" s="125"/>
      <c r="H16" s="137"/>
      <c r="I16" s="110"/>
      <c r="J16" s="137"/>
      <c r="K16" s="137"/>
      <c r="L16" s="110"/>
      <c r="M16" s="110"/>
      <c r="N16" s="110"/>
      <c r="O16" s="110"/>
      <c r="P16" s="110"/>
      <c r="Q16" s="110"/>
    </row>
    <row r="17" spans="1:17" ht="12" customHeight="1" x14ac:dyDescent="0.2">
      <c r="A17" s="157" t="s">
        <v>159</v>
      </c>
      <c r="B17" s="177">
        <v>65131</v>
      </c>
      <c r="C17" s="177">
        <v>26082</v>
      </c>
      <c r="D17" s="177">
        <v>70503</v>
      </c>
      <c r="E17" s="177">
        <v>7314</v>
      </c>
      <c r="G17" s="125"/>
      <c r="H17" s="137"/>
      <c r="I17" s="110"/>
      <c r="J17" s="110"/>
      <c r="K17" s="110"/>
      <c r="L17" s="110"/>
      <c r="M17" s="110"/>
      <c r="N17" s="110"/>
      <c r="O17" s="110"/>
      <c r="P17" s="110"/>
      <c r="Q17" s="110"/>
    </row>
    <row r="18" spans="1:17" ht="13.5" customHeight="1" x14ac:dyDescent="0.2">
      <c r="A18" s="157" t="s">
        <v>281</v>
      </c>
      <c r="B18" s="177">
        <v>108634</v>
      </c>
      <c r="C18" s="177">
        <v>43286</v>
      </c>
      <c r="D18" s="177">
        <v>59125</v>
      </c>
      <c r="E18" s="177">
        <v>5170</v>
      </c>
      <c r="G18" s="125"/>
      <c r="H18" s="137"/>
      <c r="I18" s="110"/>
      <c r="J18" s="137"/>
      <c r="K18" s="137"/>
      <c r="L18" s="110"/>
      <c r="M18" s="137"/>
      <c r="N18" s="137"/>
      <c r="O18" s="110"/>
      <c r="P18" s="137"/>
      <c r="Q18" s="137"/>
    </row>
    <row r="19" spans="1:17" x14ac:dyDescent="0.2">
      <c r="A19" s="157" t="s">
        <v>157</v>
      </c>
      <c r="B19" s="177">
        <v>45740</v>
      </c>
      <c r="C19" s="177">
        <v>10851</v>
      </c>
      <c r="D19" s="178" t="s">
        <v>114</v>
      </c>
      <c r="E19" s="178" t="s">
        <v>114</v>
      </c>
      <c r="G19" s="125"/>
      <c r="H19" s="137"/>
      <c r="I19" s="110"/>
      <c r="J19" s="137"/>
      <c r="K19" s="137"/>
      <c r="L19" s="110"/>
      <c r="M19" s="137"/>
      <c r="N19" s="137"/>
      <c r="O19" s="110"/>
      <c r="P19" s="137"/>
      <c r="Q19" s="137"/>
    </row>
    <row r="20" spans="1:17" ht="12.75" customHeight="1" x14ac:dyDescent="0.2">
      <c r="A20" s="157" t="s">
        <v>282</v>
      </c>
      <c r="B20" s="177">
        <v>1774</v>
      </c>
      <c r="C20" s="177">
        <v>521</v>
      </c>
      <c r="D20" s="178" t="s">
        <v>114</v>
      </c>
      <c r="E20" s="178" t="s">
        <v>114</v>
      </c>
      <c r="G20" s="125"/>
      <c r="H20" s="137"/>
      <c r="I20" s="110"/>
      <c r="J20" s="137"/>
      <c r="K20" s="137"/>
      <c r="L20" s="110"/>
      <c r="M20" s="110"/>
      <c r="N20" s="110"/>
      <c r="O20" s="110"/>
      <c r="P20" s="110"/>
      <c r="Q20" s="137"/>
    </row>
    <row r="21" spans="1:17" ht="12.75" customHeight="1" x14ac:dyDescent="0.2">
      <c r="A21" s="157" t="s">
        <v>283</v>
      </c>
      <c r="B21" s="177">
        <v>25077</v>
      </c>
      <c r="C21" s="177">
        <v>8134</v>
      </c>
      <c r="D21" s="177">
        <v>8779</v>
      </c>
      <c r="E21" s="177">
        <v>1146</v>
      </c>
      <c r="G21" s="125"/>
      <c r="H21" s="137"/>
      <c r="I21" s="110"/>
      <c r="J21" s="137"/>
      <c r="K21" s="137"/>
      <c r="L21" s="110"/>
      <c r="M21" s="137"/>
      <c r="N21" s="137"/>
      <c r="O21" s="110"/>
      <c r="P21" s="137"/>
      <c r="Q21" s="137"/>
    </row>
    <row r="22" spans="1:17" ht="12.75" customHeight="1" x14ac:dyDescent="0.2">
      <c r="A22" s="81" t="s">
        <v>154</v>
      </c>
      <c r="B22" s="178" t="s">
        <v>114</v>
      </c>
      <c r="C22" s="178" t="s">
        <v>114</v>
      </c>
      <c r="D22" s="177">
        <v>99</v>
      </c>
      <c r="E22" s="177">
        <v>15</v>
      </c>
      <c r="G22" s="125"/>
      <c r="H22" s="110"/>
      <c r="I22" s="110"/>
      <c r="J22" s="110"/>
      <c r="K22" s="110"/>
      <c r="L22" s="110"/>
      <c r="M22" s="137"/>
      <c r="N22" s="137"/>
      <c r="O22" s="110"/>
      <c r="P22" s="137"/>
      <c r="Q22" s="137"/>
    </row>
    <row r="23" spans="1:17" ht="12.75" customHeight="1" x14ac:dyDescent="0.2">
      <c r="A23" s="80" t="s">
        <v>153</v>
      </c>
      <c r="B23" s="177">
        <v>4103</v>
      </c>
      <c r="C23" s="177">
        <v>2399</v>
      </c>
      <c r="D23" s="178" t="s">
        <v>114</v>
      </c>
      <c r="E23" s="178" t="s">
        <v>114</v>
      </c>
      <c r="G23" s="125"/>
      <c r="H23" s="137"/>
      <c r="I23" s="110"/>
      <c r="J23" s="137"/>
      <c r="K23" s="137"/>
      <c r="L23" s="110"/>
      <c r="M23" s="110"/>
      <c r="N23" s="110"/>
      <c r="O23" s="110"/>
      <c r="P23" s="110"/>
      <c r="Q23" s="110"/>
    </row>
    <row r="24" spans="1:17" x14ac:dyDescent="0.2">
      <c r="B24" s="140"/>
      <c r="C24" s="140"/>
      <c r="D24" s="140"/>
      <c r="E24" s="140"/>
      <c r="H24" s="137"/>
      <c r="I24" s="110"/>
      <c r="J24" s="137"/>
      <c r="K24" s="137"/>
      <c r="L24" s="110"/>
      <c r="M24" s="137"/>
      <c r="N24" s="137"/>
      <c r="O24" s="110"/>
      <c r="P24" s="137"/>
      <c r="Q24" s="137"/>
    </row>
    <row r="25" spans="1:17" x14ac:dyDescent="0.2">
      <c r="A25" s="75"/>
      <c r="B25" s="76"/>
      <c r="C25" s="76"/>
      <c r="D25" s="76"/>
      <c r="E25" s="98" t="s">
        <v>190</v>
      </c>
    </row>
    <row r="26" spans="1:17" ht="24" customHeight="1" x14ac:dyDescent="0.2">
      <c r="A26" s="231"/>
      <c r="B26" s="227" t="s">
        <v>240</v>
      </c>
      <c r="C26" s="228" t="s">
        <v>147</v>
      </c>
      <c r="D26" s="227" t="s">
        <v>129</v>
      </c>
      <c r="E26" s="228" t="s">
        <v>247</v>
      </c>
    </row>
    <row r="27" spans="1:17" x14ac:dyDescent="0.2">
      <c r="A27" s="155" t="s">
        <v>170</v>
      </c>
      <c r="B27" s="171">
        <v>1173215</v>
      </c>
      <c r="C27" s="171">
        <v>644949</v>
      </c>
      <c r="D27" s="177">
        <v>1150448</v>
      </c>
      <c r="E27" s="177">
        <v>633107</v>
      </c>
      <c r="G27" s="137"/>
      <c r="H27" s="137"/>
      <c r="I27" s="110"/>
      <c r="J27" s="137"/>
      <c r="K27" s="137"/>
      <c r="L27" s="110"/>
      <c r="M27" s="137"/>
      <c r="N27" s="137"/>
      <c r="O27" s="110"/>
      <c r="P27" s="137"/>
      <c r="Q27" s="137"/>
    </row>
    <row r="28" spans="1:17" x14ac:dyDescent="0.2">
      <c r="A28" s="156" t="s">
        <v>272</v>
      </c>
      <c r="B28" s="171">
        <v>46562</v>
      </c>
      <c r="C28" s="171">
        <v>32783</v>
      </c>
      <c r="D28" s="177">
        <v>46055</v>
      </c>
      <c r="E28" s="177">
        <v>32582</v>
      </c>
      <c r="G28" s="137"/>
      <c r="H28" s="137"/>
      <c r="I28" s="110"/>
      <c r="J28" s="137"/>
      <c r="K28" s="137"/>
      <c r="L28" s="110"/>
      <c r="M28" s="137"/>
      <c r="N28" s="137"/>
      <c r="O28" s="110"/>
      <c r="P28" s="137"/>
      <c r="Q28" s="137"/>
    </row>
    <row r="29" spans="1:17" x14ac:dyDescent="0.2">
      <c r="A29" s="157" t="s">
        <v>169</v>
      </c>
      <c r="B29" s="171">
        <v>81757</v>
      </c>
      <c r="C29" s="171">
        <v>41443</v>
      </c>
      <c r="D29" s="177">
        <v>79945</v>
      </c>
      <c r="E29" s="177">
        <v>39892</v>
      </c>
      <c r="G29" s="137"/>
      <c r="H29" s="137"/>
      <c r="I29" s="110"/>
      <c r="J29" s="137"/>
      <c r="K29" s="137"/>
      <c r="L29" s="110"/>
      <c r="M29" s="137"/>
      <c r="N29" s="137"/>
      <c r="O29" s="110"/>
      <c r="P29" s="137"/>
      <c r="Q29" s="137"/>
    </row>
    <row r="30" spans="1:17" x14ac:dyDescent="0.2">
      <c r="A30" s="157" t="s">
        <v>273</v>
      </c>
      <c r="B30" s="171">
        <v>67057</v>
      </c>
      <c r="C30" s="171">
        <v>36032</v>
      </c>
      <c r="D30" s="177">
        <v>66109</v>
      </c>
      <c r="E30" s="177">
        <v>35402</v>
      </c>
      <c r="G30" s="137"/>
      <c r="H30" s="137"/>
      <c r="I30" s="110"/>
      <c r="J30" s="137"/>
      <c r="K30" s="137"/>
      <c r="L30" s="110"/>
      <c r="M30" s="137"/>
      <c r="N30" s="137"/>
      <c r="O30" s="110"/>
      <c r="P30" s="137"/>
      <c r="Q30" s="137"/>
    </row>
    <row r="31" spans="1:17" x14ac:dyDescent="0.2">
      <c r="A31" s="157" t="s">
        <v>274</v>
      </c>
      <c r="B31" s="171">
        <v>88533</v>
      </c>
      <c r="C31" s="171">
        <v>58265</v>
      </c>
      <c r="D31" s="177">
        <v>86730</v>
      </c>
      <c r="E31" s="177">
        <v>57199</v>
      </c>
      <c r="G31" s="137"/>
      <c r="H31" s="137"/>
      <c r="I31" s="110"/>
      <c r="J31" s="137"/>
      <c r="K31" s="137"/>
      <c r="L31" s="110"/>
      <c r="M31" s="137"/>
      <c r="N31" s="137"/>
      <c r="O31" s="110"/>
      <c r="P31" s="137"/>
      <c r="Q31" s="137"/>
    </row>
    <row r="32" spans="1:17" x14ac:dyDescent="0.2">
      <c r="A32" s="157" t="s">
        <v>275</v>
      </c>
      <c r="B32" s="171">
        <v>30814</v>
      </c>
      <c r="C32" s="171">
        <v>16168</v>
      </c>
      <c r="D32" s="177">
        <v>30203</v>
      </c>
      <c r="E32" s="177">
        <v>15914</v>
      </c>
      <c r="G32" s="137"/>
      <c r="H32" s="137"/>
      <c r="I32" s="110"/>
      <c r="J32" s="137"/>
      <c r="K32" s="137"/>
      <c r="L32" s="110"/>
      <c r="M32" s="137"/>
      <c r="N32" s="137"/>
      <c r="O32" s="110"/>
      <c r="P32" s="137"/>
      <c r="Q32" s="137"/>
    </row>
    <row r="33" spans="1:17" x14ac:dyDescent="0.2">
      <c r="A33" s="157" t="s">
        <v>165</v>
      </c>
      <c r="B33" s="171">
        <v>85990</v>
      </c>
      <c r="C33" s="171">
        <v>51275</v>
      </c>
      <c r="D33" s="177">
        <v>84917</v>
      </c>
      <c r="E33" s="177">
        <v>50568</v>
      </c>
      <c r="G33" s="137"/>
      <c r="H33" s="137"/>
      <c r="I33" s="110"/>
      <c r="J33" s="137"/>
      <c r="K33" s="137"/>
      <c r="L33" s="110"/>
      <c r="M33" s="137"/>
      <c r="N33" s="137"/>
      <c r="O33" s="110"/>
      <c r="P33" s="137"/>
      <c r="Q33" s="137"/>
    </row>
    <row r="34" spans="1:17" x14ac:dyDescent="0.2">
      <c r="A34" s="157" t="s">
        <v>164</v>
      </c>
      <c r="B34" s="171">
        <v>84976</v>
      </c>
      <c r="C34" s="171">
        <v>34636</v>
      </c>
      <c r="D34" s="177">
        <v>84975</v>
      </c>
      <c r="E34" s="177">
        <v>34636</v>
      </c>
      <c r="G34" s="137"/>
      <c r="H34" s="137"/>
      <c r="I34" s="110"/>
      <c r="J34" s="137"/>
      <c r="K34" s="137"/>
      <c r="L34" s="110"/>
      <c r="M34" s="137"/>
      <c r="N34" s="137"/>
      <c r="O34" s="110"/>
      <c r="P34" s="137"/>
      <c r="Q34" s="137"/>
    </row>
    <row r="35" spans="1:17" x14ac:dyDescent="0.2">
      <c r="A35" s="157" t="s">
        <v>276</v>
      </c>
      <c r="B35" s="171">
        <v>114466</v>
      </c>
      <c r="C35" s="171">
        <v>67629</v>
      </c>
      <c r="D35" s="177">
        <v>112835</v>
      </c>
      <c r="E35" s="177">
        <v>67037</v>
      </c>
      <c r="G35" s="137"/>
      <c r="H35" s="137"/>
      <c r="I35" s="110"/>
      <c r="J35" s="137"/>
      <c r="K35" s="137"/>
      <c r="L35" s="110"/>
      <c r="M35" s="137"/>
      <c r="N35" s="137"/>
      <c r="O35" s="110"/>
      <c r="P35" s="137"/>
      <c r="Q35" s="137"/>
    </row>
    <row r="36" spans="1:17" x14ac:dyDescent="0.2">
      <c r="A36" s="157" t="s">
        <v>277</v>
      </c>
      <c r="B36" s="171">
        <v>44217</v>
      </c>
      <c r="C36" s="171">
        <v>22441</v>
      </c>
      <c r="D36" s="177">
        <v>43540</v>
      </c>
      <c r="E36" s="177">
        <v>22198</v>
      </c>
      <c r="G36" s="137"/>
      <c r="H36" s="137"/>
      <c r="I36" s="110"/>
      <c r="J36" s="137"/>
      <c r="K36" s="137"/>
      <c r="L36" s="110"/>
      <c r="M36" s="137"/>
      <c r="N36" s="137"/>
      <c r="O36" s="110"/>
      <c r="P36" s="137"/>
      <c r="Q36" s="137"/>
    </row>
    <row r="37" spans="1:17" x14ac:dyDescent="0.2">
      <c r="A37" s="157" t="s">
        <v>278</v>
      </c>
      <c r="B37" s="171">
        <v>29049</v>
      </c>
      <c r="C37" s="171">
        <v>15863</v>
      </c>
      <c r="D37" s="177">
        <v>27426</v>
      </c>
      <c r="E37" s="177">
        <v>14890</v>
      </c>
      <c r="G37" s="137"/>
      <c r="H37" s="137"/>
      <c r="I37" s="110"/>
      <c r="J37" s="137"/>
      <c r="K37" s="137"/>
      <c r="L37" s="110"/>
      <c r="M37" s="137"/>
      <c r="N37" s="137"/>
      <c r="O37" s="110"/>
      <c r="P37" s="137"/>
      <c r="Q37" s="137"/>
    </row>
    <row r="38" spans="1:17" x14ac:dyDescent="0.2">
      <c r="A38" s="157" t="s">
        <v>279</v>
      </c>
      <c r="B38" s="171">
        <v>24151</v>
      </c>
      <c r="C38" s="171">
        <v>18021</v>
      </c>
      <c r="D38" s="177">
        <v>23952</v>
      </c>
      <c r="E38" s="177">
        <v>17867</v>
      </c>
      <c r="G38" s="137"/>
      <c r="H38" s="137"/>
      <c r="I38" s="110"/>
      <c r="J38" s="137"/>
      <c r="K38" s="137"/>
      <c r="L38" s="110"/>
      <c r="M38" s="137"/>
      <c r="N38" s="137"/>
      <c r="O38" s="110"/>
      <c r="P38" s="137"/>
      <c r="Q38" s="137"/>
    </row>
    <row r="39" spans="1:17" x14ac:dyDescent="0.2">
      <c r="A39" s="157" t="s">
        <v>280</v>
      </c>
      <c r="B39" s="171">
        <v>6492</v>
      </c>
      <c r="C39" s="171">
        <v>4466</v>
      </c>
      <c r="D39" s="177">
        <v>6235</v>
      </c>
      <c r="E39" s="177">
        <v>4295</v>
      </c>
      <c r="G39" s="137"/>
      <c r="H39" s="137"/>
      <c r="I39" s="110"/>
      <c r="J39" s="137"/>
      <c r="K39" s="137"/>
      <c r="L39" s="110"/>
      <c r="M39" s="137"/>
      <c r="N39" s="137"/>
      <c r="O39" s="110"/>
      <c r="P39" s="137"/>
      <c r="Q39" s="137"/>
    </row>
    <row r="40" spans="1:17" x14ac:dyDescent="0.2">
      <c r="A40" s="157" t="s">
        <v>159</v>
      </c>
      <c r="B40" s="171">
        <v>23785</v>
      </c>
      <c r="C40" s="171">
        <v>10475</v>
      </c>
      <c r="D40" s="177">
        <v>18513</v>
      </c>
      <c r="E40" s="177">
        <v>8030</v>
      </c>
      <c r="G40" s="137"/>
      <c r="H40" s="137"/>
      <c r="I40" s="110"/>
      <c r="J40" s="137"/>
      <c r="K40" s="137"/>
      <c r="L40" s="110"/>
      <c r="M40" s="137"/>
      <c r="N40" s="137"/>
      <c r="O40" s="110"/>
      <c r="P40" s="137"/>
      <c r="Q40" s="137"/>
    </row>
    <row r="41" spans="1:17" x14ac:dyDescent="0.2">
      <c r="A41" s="157" t="s">
        <v>281</v>
      </c>
      <c r="B41" s="171">
        <v>27419</v>
      </c>
      <c r="C41" s="171">
        <v>11765</v>
      </c>
      <c r="D41" s="177">
        <v>26923</v>
      </c>
      <c r="E41" s="177">
        <v>11596</v>
      </c>
      <c r="G41" s="137"/>
      <c r="H41" s="137"/>
      <c r="I41" s="110"/>
      <c r="J41" s="137"/>
      <c r="K41" s="137"/>
      <c r="L41" s="110"/>
      <c r="M41" s="137"/>
      <c r="N41" s="137"/>
      <c r="O41" s="110"/>
      <c r="P41" s="137"/>
      <c r="Q41" s="137"/>
    </row>
    <row r="42" spans="1:17" x14ac:dyDescent="0.2">
      <c r="A42" s="157" t="s">
        <v>157</v>
      </c>
      <c r="B42" s="171">
        <v>394332</v>
      </c>
      <c r="C42" s="171">
        <v>206154</v>
      </c>
      <c r="D42" s="177">
        <v>388917</v>
      </c>
      <c r="E42" s="177">
        <v>203641</v>
      </c>
      <c r="G42" s="137"/>
      <c r="H42" s="137"/>
      <c r="I42" s="110"/>
      <c r="J42" s="137"/>
      <c r="K42" s="137"/>
      <c r="L42" s="110"/>
      <c r="M42" s="137"/>
      <c r="N42" s="137"/>
      <c r="O42" s="110"/>
      <c r="P42" s="137"/>
      <c r="Q42" s="137"/>
    </row>
    <row r="43" spans="1:17" x14ac:dyDescent="0.2">
      <c r="A43" s="157" t="s">
        <v>282</v>
      </c>
      <c r="B43" s="171">
        <v>8576</v>
      </c>
      <c r="C43" s="171">
        <v>6600</v>
      </c>
      <c r="D43" s="177">
        <v>8364</v>
      </c>
      <c r="E43" s="177">
        <v>6547</v>
      </c>
      <c r="G43" s="137"/>
      <c r="H43" s="137"/>
      <c r="I43" s="110"/>
      <c r="J43" s="137"/>
      <c r="K43" s="137"/>
      <c r="L43" s="110"/>
      <c r="M43" s="137"/>
      <c r="N43" s="137"/>
      <c r="O43" s="110"/>
      <c r="P43" s="137"/>
      <c r="Q43" s="137"/>
    </row>
    <row r="44" spans="1:17" x14ac:dyDescent="0.2">
      <c r="A44" s="157" t="s">
        <v>283</v>
      </c>
      <c r="B44" s="171">
        <v>7153</v>
      </c>
      <c r="C44" s="171">
        <v>4477</v>
      </c>
      <c r="D44" s="177">
        <v>6937</v>
      </c>
      <c r="E44" s="177">
        <v>4371</v>
      </c>
      <c r="G44" s="137"/>
      <c r="H44" s="137"/>
      <c r="I44" s="110"/>
      <c r="J44" s="137"/>
      <c r="K44" s="137"/>
      <c r="L44" s="110"/>
      <c r="M44" s="137"/>
      <c r="N44" s="137"/>
      <c r="O44" s="110"/>
      <c r="P44" s="137"/>
      <c r="Q44" s="137"/>
    </row>
    <row r="45" spans="1:17" x14ac:dyDescent="0.2">
      <c r="A45" s="125" t="s">
        <v>155</v>
      </c>
      <c r="B45" s="171">
        <v>920</v>
      </c>
      <c r="C45" s="171">
        <v>387</v>
      </c>
      <c r="D45" s="177">
        <v>920</v>
      </c>
      <c r="E45" s="177">
        <v>387</v>
      </c>
      <c r="G45" s="137"/>
      <c r="H45" s="137"/>
      <c r="I45" s="110"/>
      <c r="J45" s="110"/>
      <c r="K45" s="110"/>
      <c r="L45" s="110"/>
      <c r="M45" s="110"/>
      <c r="N45" s="110"/>
      <c r="O45" s="110"/>
      <c r="P45" s="110"/>
      <c r="Q45" s="110"/>
    </row>
    <row r="46" spans="1:17" x14ac:dyDescent="0.2">
      <c r="A46" s="125" t="s">
        <v>154</v>
      </c>
      <c r="B46" s="171">
        <v>14</v>
      </c>
      <c r="C46" s="171">
        <v>14</v>
      </c>
      <c r="D46" s="178" t="s">
        <v>114</v>
      </c>
      <c r="E46" s="178" t="s">
        <v>114</v>
      </c>
      <c r="G46" s="137"/>
      <c r="H46" s="137"/>
      <c r="I46" s="110"/>
      <c r="J46" s="137"/>
      <c r="K46" s="137"/>
      <c r="L46" s="110"/>
      <c r="M46" s="110"/>
      <c r="N46" s="110"/>
      <c r="O46" s="110"/>
      <c r="P46" s="110"/>
      <c r="Q46" s="110"/>
    </row>
    <row r="47" spans="1:17" x14ac:dyDescent="0.2">
      <c r="A47" s="80" t="s">
        <v>153</v>
      </c>
      <c r="B47" s="173">
        <v>6952</v>
      </c>
      <c r="C47" s="173">
        <v>6055</v>
      </c>
      <c r="D47" s="173">
        <v>6952</v>
      </c>
      <c r="E47" s="173">
        <v>6055</v>
      </c>
      <c r="G47" s="137"/>
      <c r="H47" s="137"/>
      <c r="I47" s="110"/>
      <c r="J47" s="137"/>
      <c r="K47" s="137"/>
      <c r="L47" s="110"/>
      <c r="M47" s="137"/>
      <c r="N47" s="137"/>
      <c r="O47" s="110"/>
      <c r="P47" s="137"/>
      <c r="Q47" s="137"/>
    </row>
    <row r="49" spans="1:17" x14ac:dyDescent="0.2">
      <c r="A49" s="139"/>
      <c r="B49" s="76"/>
      <c r="C49" s="76"/>
      <c r="D49" s="76"/>
      <c r="E49" s="98" t="s">
        <v>190</v>
      </c>
    </row>
    <row r="50" spans="1:17" ht="37.5" customHeight="1" x14ac:dyDescent="0.2">
      <c r="A50" s="231"/>
      <c r="B50" s="227" t="s">
        <v>246</v>
      </c>
      <c r="C50" s="227" t="s">
        <v>245</v>
      </c>
      <c r="D50" s="227" t="s">
        <v>128</v>
      </c>
      <c r="E50" s="228" t="s">
        <v>143</v>
      </c>
    </row>
    <row r="51" spans="1:17" x14ac:dyDescent="0.2">
      <c r="A51" s="155" t="s">
        <v>170</v>
      </c>
      <c r="B51" s="171">
        <v>22767</v>
      </c>
      <c r="C51" s="171">
        <v>11842</v>
      </c>
      <c r="D51" s="170">
        <v>270177</v>
      </c>
      <c r="E51" s="170">
        <v>92451</v>
      </c>
      <c r="G51" s="137"/>
      <c r="H51" s="137"/>
      <c r="I51" s="110"/>
      <c r="J51" s="137"/>
      <c r="K51" s="137"/>
      <c r="L51" s="110"/>
      <c r="M51" s="137"/>
      <c r="N51" s="137"/>
      <c r="O51" s="110"/>
      <c r="P51" s="137"/>
      <c r="Q51" s="137"/>
    </row>
    <row r="52" spans="1:17" x14ac:dyDescent="0.2">
      <c r="A52" s="156" t="s">
        <v>272</v>
      </c>
      <c r="B52" s="171">
        <v>507</v>
      </c>
      <c r="C52" s="171">
        <v>201</v>
      </c>
      <c r="D52" s="171">
        <v>8311</v>
      </c>
      <c r="E52" s="171">
        <v>2662</v>
      </c>
      <c r="G52" s="137"/>
      <c r="H52" s="137"/>
      <c r="I52" s="110"/>
      <c r="J52" s="137"/>
      <c r="K52" s="137"/>
      <c r="L52" s="110"/>
      <c r="M52" s="137"/>
      <c r="N52" s="137"/>
      <c r="O52" s="110"/>
      <c r="P52" s="137"/>
      <c r="Q52" s="137"/>
    </row>
    <row r="53" spans="1:17" x14ac:dyDescent="0.2">
      <c r="A53" s="157" t="s">
        <v>169</v>
      </c>
      <c r="B53" s="171">
        <v>1812</v>
      </c>
      <c r="C53" s="171">
        <v>1551</v>
      </c>
      <c r="D53" s="171">
        <v>59990</v>
      </c>
      <c r="E53" s="171">
        <v>21345</v>
      </c>
      <c r="G53" s="137"/>
      <c r="H53" s="137"/>
      <c r="I53" s="110"/>
      <c r="J53" s="137"/>
      <c r="K53" s="137"/>
      <c r="L53" s="110"/>
      <c r="M53" s="137"/>
      <c r="N53" s="137"/>
      <c r="O53" s="110"/>
      <c r="P53" s="137"/>
      <c r="Q53" s="137"/>
    </row>
    <row r="54" spans="1:17" x14ac:dyDescent="0.2">
      <c r="A54" s="157" t="s">
        <v>273</v>
      </c>
      <c r="B54" s="171">
        <v>948</v>
      </c>
      <c r="C54" s="171">
        <v>630</v>
      </c>
      <c r="D54" s="171">
        <v>21085</v>
      </c>
      <c r="E54" s="171">
        <v>7895</v>
      </c>
      <c r="G54" s="137"/>
      <c r="H54" s="137"/>
      <c r="I54" s="110"/>
      <c r="J54" s="137"/>
      <c r="K54" s="137"/>
      <c r="L54" s="110"/>
      <c r="M54" s="137"/>
      <c r="N54" s="137"/>
      <c r="O54" s="110"/>
      <c r="P54" s="137"/>
      <c r="Q54" s="137"/>
    </row>
    <row r="55" spans="1:17" x14ac:dyDescent="0.2">
      <c r="A55" s="157" t="s">
        <v>274</v>
      </c>
      <c r="B55" s="171">
        <v>1803</v>
      </c>
      <c r="C55" s="171">
        <v>1066</v>
      </c>
      <c r="D55" s="171">
        <v>13834</v>
      </c>
      <c r="E55" s="171">
        <v>5323</v>
      </c>
      <c r="G55" s="137"/>
      <c r="H55" s="137"/>
      <c r="I55" s="110"/>
      <c r="J55" s="137"/>
      <c r="K55" s="137"/>
      <c r="L55" s="110"/>
      <c r="M55" s="137"/>
      <c r="N55" s="137"/>
      <c r="O55" s="110"/>
      <c r="P55" s="137"/>
      <c r="Q55" s="137"/>
    </row>
    <row r="56" spans="1:17" x14ac:dyDescent="0.2">
      <c r="A56" s="157" t="s">
        <v>275</v>
      </c>
      <c r="B56" s="171">
        <v>611</v>
      </c>
      <c r="C56" s="171">
        <v>254</v>
      </c>
      <c r="D56" s="171">
        <v>1817</v>
      </c>
      <c r="E56" s="171">
        <v>782</v>
      </c>
      <c r="G56" s="137"/>
      <c r="H56" s="137"/>
      <c r="I56" s="110"/>
      <c r="J56" s="137"/>
      <c r="K56" s="137"/>
      <c r="L56" s="110"/>
      <c r="M56" s="137"/>
      <c r="N56" s="137"/>
      <c r="O56" s="110"/>
      <c r="P56" s="137"/>
      <c r="Q56" s="137"/>
    </row>
    <row r="57" spans="1:17" x14ac:dyDescent="0.2">
      <c r="A57" s="157" t="s">
        <v>165</v>
      </c>
      <c r="B57" s="171">
        <v>1073</v>
      </c>
      <c r="C57" s="171">
        <v>707</v>
      </c>
      <c r="D57" s="171">
        <v>12491</v>
      </c>
      <c r="E57" s="171">
        <v>5833</v>
      </c>
      <c r="G57" s="137"/>
      <c r="H57" s="137"/>
      <c r="I57" s="110"/>
      <c r="J57" s="137"/>
      <c r="K57" s="137"/>
      <c r="L57" s="110"/>
      <c r="M57" s="137"/>
      <c r="N57" s="137"/>
      <c r="O57" s="110"/>
      <c r="P57" s="137"/>
      <c r="Q57" s="137"/>
    </row>
    <row r="58" spans="1:17" x14ac:dyDescent="0.2">
      <c r="A58" s="157" t="s">
        <v>164</v>
      </c>
      <c r="B58" s="172" t="s">
        <v>124</v>
      </c>
      <c r="C58" s="172" t="s">
        <v>114</v>
      </c>
      <c r="D58" s="171">
        <v>2050</v>
      </c>
      <c r="E58" s="171">
        <v>573</v>
      </c>
      <c r="G58" s="137"/>
      <c r="H58" s="137"/>
      <c r="I58" s="110"/>
      <c r="J58" s="137"/>
      <c r="K58" s="137"/>
      <c r="L58" s="110"/>
      <c r="M58" s="137"/>
      <c r="N58" s="137"/>
      <c r="O58" s="110"/>
      <c r="P58" s="137"/>
      <c r="Q58" s="137"/>
    </row>
    <row r="59" spans="1:17" x14ac:dyDescent="0.2">
      <c r="A59" s="157" t="s">
        <v>276</v>
      </c>
      <c r="B59" s="171">
        <v>1631</v>
      </c>
      <c r="C59" s="171">
        <v>592</v>
      </c>
      <c r="D59" s="171">
        <v>14606</v>
      </c>
      <c r="E59" s="171">
        <v>2030</v>
      </c>
      <c r="G59" s="137"/>
      <c r="H59" s="137"/>
      <c r="I59" s="110"/>
      <c r="J59" s="137"/>
      <c r="K59" s="137"/>
      <c r="L59" s="110"/>
      <c r="M59" s="137"/>
      <c r="N59" s="137"/>
      <c r="O59" s="110"/>
      <c r="P59" s="137"/>
      <c r="Q59" s="137"/>
    </row>
    <row r="60" spans="1:17" x14ac:dyDescent="0.2">
      <c r="A60" s="157" t="s">
        <v>277</v>
      </c>
      <c r="B60" s="171">
        <v>677</v>
      </c>
      <c r="C60" s="171">
        <v>243</v>
      </c>
      <c r="D60" s="171">
        <v>23647</v>
      </c>
      <c r="E60" s="171">
        <v>6769</v>
      </c>
      <c r="G60" s="110"/>
      <c r="H60" s="110"/>
      <c r="I60" s="110"/>
      <c r="J60" s="110"/>
      <c r="K60" s="110"/>
      <c r="L60" s="110"/>
      <c r="M60" s="137"/>
      <c r="N60" s="137"/>
      <c r="O60" s="110"/>
      <c r="P60" s="137"/>
      <c r="Q60" s="137"/>
    </row>
    <row r="61" spans="1:17" x14ac:dyDescent="0.2">
      <c r="A61" s="157" t="s">
        <v>278</v>
      </c>
      <c r="B61" s="171">
        <v>1623</v>
      </c>
      <c r="C61" s="171">
        <v>973</v>
      </c>
      <c r="D61" s="171">
        <v>27522</v>
      </c>
      <c r="E61" s="171">
        <v>8018</v>
      </c>
      <c r="G61" s="137"/>
      <c r="H61" s="137"/>
      <c r="I61" s="110"/>
      <c r="J61" s="137"/>
      <c r="K61" s="137"/>
      <c r="L61" s="110"/>
      <c r="M61" s="137"/>
      <c r="N61" s="137"/>
      <c r="O61" s="110"/>
      <c r="P61" s="137"/>
      <c r="Q61" s="137"/>
    </row>
    <row r="62" spans="1:17" x14ac:dyDescent="0.2">
      <c r="A62" s="157" t="s">
        <v>279</v>
      </c>
      <c r="B62" s="171">
        <v>199</v>
      </c>
      <c r="C62" s="171">
        <v>154</v>
      </c>
      <c r="D62" s="171">
        <v>5336</v>
      </c>
      <c r="E62" s="171">
        <v>2809</v>
      </c>
      <c r="G62" s="137"/>
      <c r="H62" s="137"/>
      <c r="I62" s="110"/>
      <c r="J62" s="137"/>
      <c r="K62" s="137"/>
      <c r="L62" s="110"/>
      <c r="M62" s="137"/>
      <c r="N62" s="137"/>
      <c r="O62" s="110"/>
      <c r="P62" s="137"/>
      <c r="Q62" s="137"/>
    </row>
    <row r="63" spans="1:17" x14ac:dyDescent="0.2">
      <c r="A63" s="157" t="s">
        <v>280</v>
      </c>
      <c r="B63" s="171">
        <v>257</v>
      </c>
      <c r="C63" s="171">
        <v>171</v>
      </c>
      <c r="D63" s="171">
        <v>1471</v>
      </c>
      <c r="E63" s="171">
        <v>807</v>
      </c>
      <c r="G63" s="137"/>
      <c r="H63" s="137"/>
      <c r="I63" s="110"/>
      <c r="J63" s="137"/>
      <c r="K63" s="137"/>
      <c r="L63" s="110"/>
      <c r="M63" s="137"/>
      <c r="N63" s="137"/>
      <c r="O63" s="110"/>
      <c r="P63" s="137"/>
      <c r="Q63" s="137"/>
    </row>
    <row r="64" spans="1:17" x14ac:dyDescent="0.2">
      <c r="A64" s="157" t="s">
        <v>159</v>
      </c>
      <c r="B64" s="171">
        <v>5272</v>
      </c>
      <c r="C64" s="171">
        <v>2445</v>
      </c>
      <c r="D64" s="171">
        <v>22785</v>
      </c>
      <c r="E64" s="171">
        <v>7798</v>
      </c>
      <c r="G64" s="137"/>
      <c r="H64" s="137"/>
      <c r="I64" s="110"/>
      <c r="J64" s="137"/>
      <c r="K64" s="137"/>
      <c r="L64" s="110"/>
      <c r="M64" s="137"/>
      <c r="N64" s="137"/>
      <c r="O64" s="110"/>
      <c r="P64" s="137"/>
      <c r="Q64" s="137"/>
    </row>
    <row r="65" spans="1:17" x14ac:dyDescent="0.2">
      <c r="A65" s="157" t="s">
        <v>281</v>
      </c>
      <c r="B65" s="171">
        <v>496</v>
      </c>
      <c r="C65" s="171">
        <v>169</v>
      </c>
      <c r="D65" s="171">
        <v>17840</v>
      </c>
      <c r="E65" s="171">
        <v>5343</v>
      </c>
      <c r="G65" s="137"/>
      <c r="H65" s="137"/>
      <c r="I65" s="110"/>
      <c r="J65" s="137"/>
      <c r="K65" s="137"/>
      <c r="L65" s="110"/>
      <c r="M65" s="137"/>
      <c r="N65" s="137"/>
      <c r="O65" s="110"/>
      <c r="P65" s="137"/>
      <c r="Q65" s="137"/>
    </row>
    <row r="66" spans="1:17" x14ac:dyDescent="0.2">
      <c r="A66" s="157" t="s">
        <v>157</v>
      </c>
      <c r="B66" s="171">
        <v>5415</v>
      </c>
      <c r="C66" s="171">
        <v>2513</v>
      </c>
      <c r="D66" s="171">
        <v>23992</v>
      </c>
      <c r="E66" s="171">
        <v>9556</v>
      </c>
      <c r="G66" s="137"/>
      <c r="H66" s="137"/>
      <c r="I66" s="110"/>
      <c r="J66" s="137"/>
      <c r="K66" s="137"/>
      <c r="L66" s="110"/>
      <c r="M66" s="137"/>
      <c r="N66" s="137"/>
      <c r="O66" s="110"/>
      <c r="P66" s="137"/>
      <c r="Q66" s="137"/>
    </row>
    <row r="67" spans="1:17" x14ac:dyDescent="0.2">
      <c r="A67" s="157" t="s">
        <v>282</v>
      </c>
      <c r="B67" s="172">
        <v>212</v>
      </c>
      <c r="C67" s="172">
        <v>53</v>
      </c>
      <c r="D67" s="171">
        <v>3538</v>
      </c>
      <c r="E67" s="171">
        <v>2067</v>
      </c>
      <c r="G67" s="137"/>
      <c r="H67" s="137"/>
      <c r="I67" s="110"/>
      <c r="J67" s="137"/>
      <c r="K67" s="137"/>
      <c r="L67" s="110"/>
      <c r="M67" s="137"/>
      <c r="N67" s="137"/>
      <c r="O67" s="110"/>
      <c r="P67" s="137"/>
      <c r="Q67" s="137"/>
    </row>
    <row r="68" spans="1:17" x14ac:dyDescent="0.2">
      <c r="A68" s="157" t="s">
        <v>283</v>
      </c>
      <c r="B68" s="171">
        <v>216</v>
      </c>
      <c r="C68" s="171">
        <v>106</v>
      </c>
      <c r="D68" s="171">
        <v>9303</v>
      </c>
      <c r="E68" s="171">
        <v>2690</v>
      </c>
      <c r="G68" s="137"/>
      <c r="H68" s="137"/>
      <c r="I68" s="110"/>
      <c r="J68" s="137"/>
      <c r="K68" s="137"/>
      <c r="L68" s="110"/>
      <c r="M68" s="137"/>
      <c r="N68" s="137"/>
      <c r="O68" s="110"/>
      <c r="P68" s="137"/>
      <c r="Q68" s="137"/>
    </row>
    <row r="69" spans="1:17" x14ac:dyDescent="0.2">
      <c r="A69" s="125" t="s">
        <v>155</v>
      </c>
      <c r="B69" s="172" t="s">
        <v>114</v>
      </c>
      <c r="C69" s="172" t="s">
        <v>114</v>
      </c>
      <c r="D69" s="171">
        <v>67</v>
      </c>
      <c r="E69" s="172" t="s">
        <v>114</v>
      </c>
      <c r="G69" s="110"/>
      <c r="H69" s="110"/>
      <c r="I69" s="110"/>
      <c r="J69" s="110"/>
      <c r="K69" s="110"/>
      <c r="L69" s="110"/>
      <c r="M69" s="137"/>
      <c r="N69" s="137"/>
      <c r="O69" s="110"/>
      <c r="P69" s="110"/>
      <c r="Q69" s="110"/>
    </row>
    <row r="70" spans="1:17" x14ac:dyDescent="0.2">
      <c r="A70" s="125" t="s">
        <v>154</v>
      </c>
      <c r="B70" s="171">
        <v>14</v>
      </c>
      <c r="C70" s="171">
        <v>14</v>
      </c>
      <c r="D70" s="172" t="s">
        <v>114</v>
      </c>
      <c r="E70" s="172" t="s">
        <v>114</v>
      </c>
      <c r="G70" s="137"/>
      <c r="H70" s="137"/>
      <c r="I70" s="110"/>
      <c r="J70" s="137"/>
      <c r="K70" s="137"/>
      <c r="L70" s="110"/>
      <c r="M70" s="110"/>
      <c r="N70" s="110"/>
      <c r="O70" s="110"/>
      <c r="P70" s="110"/>
      <c r="Q70" s="110"/>
    </row>
    <row r="71" spans="1:17" x14ac:dyDescent="0.2">
      <c r="A71" s="80" t="s">
        <v>153</v>
      </c>
      <c r="B71" s="176" t="s">
        <v>114</v>
      </c>
      <c r="C71" s="176" t="s">
        <v>114</v>
      </c>
      <c r="D71" s="173">
        <v>492</v>
      </c>
      <c r="E71" s="173">
        <v>151</v>
      </c>
      <c r="G71" s="110"/>
      <c r="H71" s="137"/>
      <c r="I71" s="110"/>
      <c r="J71" s="110"/>
      <c r="K71" s="137"/>
      <c r="L71" s="110"/>
      <c r="M71" s="137"/>
      <c r="N71" s="137"/>
      <c r="O71" s="110"/>
      <c r="P71" s="110"/>
      <c r="Q71" s="137"/>
    </row>
    <row r="73" spans="1:17" x14ac:dyDescent="0.2">
      <c r="A73" s="75"/>
      <c r="B73" s="76"/>
      <c r="C73" s="76"/>
      <c r="D73" s="76"/>
      <c r="E73" s="98" t="s">
        <v>190</v>
      </c>
    </row>
    <row r="74" spans="1:17" ht="27.75" customHeight="1" x14ac:dyDescent="0.2">
      <c r="A74" s="229"/>
      <c r="B74" s="227" t="s">
        <v>126</v>
      </c>
      <c r="C74" s="227" t="s">
        <v>142</v>
      </c>
      <c r="D74" s="227" t="s">
        <v>141</v>
      </c>
      <c r="E74" s="228" t="s">
        <v>140</v>
      </c>
    </row>
    <row r="75" spans="1:17" x14ac:dyDescent="0.2">
      <c r="A75" s="155" t="s">
        <v>170</v>
      </c>
      <c r="B75" s="177">
        <v>16998</v>
      </c>
      <c r="C75" s="177">
        <v>7459</v>
      </c>
      <c r="D75" s="170">
        <v>37238752</v>
      </c>
      <c r="E75" s="170">
        <v>12859784</v>
      </c>
      <c r="G75" s="129"/>
      <c r="H75" s="137"/>
      <c r="I75" s="110"/>
      <c r="J75" s="137"/>
      <c r="K75" s="137"/>
      <c r="L75" s="110"/>
      <c r="M75" s="137"/>
      <c r="N75" s="137"/>
      <c r="O75" s="110"/>
      <c r="P75" s="137"/>
      <c r="Q75" s="137"/>
    </row>
    <row r="76" spans="1:17" x14ac:dyDescent="0.2">
      <c r="A76" s="156" t="s">
        <v>272</v>
      </c>
      <c r="B76" s="177">
        <v>106</v>
      </c>
      <c r="C76" s="177">
        <v>54</v>
      </c>
      <c r="D76" s="171">
        <v>881324</v>
      </c>
      <c r="E76" s="171">
        <v>22960</v>
      </c>
      <c r="G76" s="125"/>
      <c r="H76" s="137"/>
      <c r="I76" s="110"/>
      <c r="J76" s="137"/>
      <c r="K76" s="137"/>
      <c r="L76" s="110"/>
      <c r="M76" s="137"/>
      <c r="N76" s="137"/>
      <c r="O76" s="110"/>
      <c r="P76" s="137"/>
      <c r="Q76" s="137"/>
    </row>
    <row r="77" spans="1:17" x14ac:dyDescent="0.2">
      <c r="A77" s="157" t="s">
        <v>169</v>
      </c>
      <c r="B77" s="177">
        <v>35</v>
      </c>
      <c r="C77" s="177">
        <v>3</v>
      </c>
      <c r="D77" s="171">
        <v>8752489</v>
      </c>
      <c r="E77" s="171">
        <v>2034297</v>
      </c>
      <c r="G77" s="125"/>
      <c r="H77" s="137"/>
      <c r="I77" s="110"/>
      <c r="J77" s="137"/>
      <c r="K77" s="137"/>
      <c r="L77" s="110"/>
      <c r="M77" s="137"/>
      <c r="N77" s="137"/>
      <c r="O77" s="110"/>
      <c r="P77" s="137"/>
      <c r="Q77" s="137"/>
    </row>
    <row r="78" spans="1:17" x14ac:dyDescent="0.2">
      <c r="A78" s="157" t="s">
        <v>273</v>
      </c>
      <c r="B78" s="177">
        <v>78</v>
      </c>
      <c r="C78" s="177">
        <v>36</v>
      </c>
      <c r="D78" s="171">
        <v>790769</v>
      </c>
      <c r="E78" s="171">
        <v>652745</v>
      </c>
      <c r="G78" s="125"/>
      <c r="H78" s="137"/>
      <c r="I78" s="110"/>
      <c r="J78" s="137"/>
      <c r="K78" s="137"/>
      <c r="L78" s="110"/>
      <c r="M78" s="137"/>
      <c r="N78" s="137"/>
      <c r="O78" s="110"/>
      <c r="P78" s="137"/>
      <c r="Q78" s="137"/>
    </row>
    <row r="79" spans="1:17" x14ac:dyDescent="0.2">
      <c r="A79" s="157" t="s">
        <v>274</v>
      </c>
      <c r="B79" s="177">
        <v>5019</v>
      </c>
      <c r="C79" s="177">
        <v>2109</v>
      </c>
      <c r="D79" s="171">
        <v>9129713</v>
      </c>
      <c r="E79" s="171">
        <v>2378469</v>
      </c>
      <c r="G79" s="125"/>
      <c r="H79" s="137"/>
      <c r="I79" s="110"/>
      <c r="J79" s="137"/>
      <c r="K79" s="137"/>
      <c r="L79" s="110"/>
      <c r="M79" s="137"/>
      <c r="N79" s="137"/>
      <c r="O79" s="110"/>
      <c r="P79" s="137"/>
      <c r="Q79" s="137"/>
    </row>
    <row r="80" spans="1:17" x14ac:dyDescent="0.2">
      <c r="A80" s="157" t="s">
        <v>275</v>
      </c>
      <c r="B80" s="177">
        <v>1564</v>
      </c>
      <c r="C80" s="177">
        <v>892</v>
      </c>
      <c r="D80" s="171">
        <v>40510</v>
      </c>
      <c r="E80" s="171">
        <v>40510</v>
      </c>
      <c r="G80" s="125"/>
      <c r="H80" s="137"/>
      <c r="I80" s="110"/>
      <c r="J80" s="137"/>
      <c r="K80" s="137"/>
      <c r="L80" s="110"/>
      <c r="M80" s="137"/>
      <c r="N80" s="137"/>
      <c r="O80" s="110"/>
      <c r="P80" s="137"/>
      <c r="Q80" s="137"/>
    </row>
    <row r="81" spans="1:17" x14ac:dyDescent="0.2">
      <c r="A81" s="157" t="s">
        <v>165</v>
      </c>
      <c r="B81" s="177">
        <v>17</v>
      </c>
      <c r="C81" s="177">
        <v>8</v>
      </c>
      <c r="D81" s="171">
        <v>1066247</v>
      </c>
      <c r="E81" s="171">
        <v>485818</v>
      </c>
      <c r="G81" s="125"/>
      <c r="H81" s="137"/>
      <c r="I81" s="110"/>
      <c r="J81" s="137"/>
      <c r="K81" s="137"/>
      <c r="L81" s="110"/>
      <c r="M81" s="137"/>
      <c r="N81" s="137"/>
      <c r="O81" s="110"/>
      <c r="P81" s="137"/>
      <c r="Q81" s="137"/>
    </row>
    <row r="82" spans="1:17" x14ac:dyDescent="0.2">
      <c r="A82" s="157" t="s">
        <v>164</v>
      </c>
      <c r="B82" s="177">
        <v>64</v>
      </c>
      <c r="C82" s="177">
        <v>50</v>
      </c>
      <c r="D82" s="171">
        <v>1120670</v>
      </c>
      <c r="E82" s="171">
        <v>267365</v>
      </c>
      <c r="G82" s="125"/>
      <c r="H82" s="137"/>
      <c r="I82" s="110"/>
      <c r="J82" s="137"/>
      <c r="K82" s="137"/>
      <c r="L82" s="110"/>
      <c r="M82" s="137"/>
      <c r="N82" s="137"/>
      <c r="O82" s="110"/>
      <c r="P82" s="137"/>
      <c r="Q82" s="137"/>
    </row>
    <row r="83" spans="1:17" x14ac:dyDescent="0.2">
      <c r="A83" s="157" t="s">
        <v>276</v>
      </c>
      <c r="B83" s="177">
        <v>103</v>
      </c>
      <c r="C83" s="177">
        <v>31</v>
      </c>
      <c r="D83" s="171">
        <v>1484062</v>
      </c>
      <c r="E83" s="171">
        <v>34448</v>
      </c>
      <c r="G83" s="125"/>
      <c r="H83" s="137"/>
      <c r="I83" s="110"/>
      <c r="J83" s="137"/>
      <c r="K83" s="137"/>
      <c r="L83" s="110"/>
      <c r="M83" s="137"/>
      <c r="N83" s="137"/>
      <c r="O83" s="110"/>
      <c r="P83" s="137"/>
      <c r="Q83" s="137"/>
    </row>
    <row r="84" spans="1:17" x14ac:dyDescent="0.2">
      <c r="A84" s="157" t="s">
        <v>277</v>
      </c>
      <c r="B84" s="178" t="s">
        <v>114</v>
      </c>
      <c r="C84" s="178" t="s">
        <v>114</v>
      </c>
      <c r="D84" s="171">
        <v>3228344</v>
      </c>
      <c r="E84" s="171">
        <v>2259730</v>
      </c>
      <c r="G84" s="125"/>
      <c r="H84" s="137"/>
      <c r="I84" s="110"/>
      <c r="J84" s="137"/>
      <c r="K84" s="137"/>
      <c r="L84" s="110"/>
      <c r="M84" s="137"/>
      <c r="N84" s="137"/>
      <c r="O84" s="110"/>
      <c r="P84" s="137"/>
      <c r="Q84" s="137"/>
    </row>
    <row r="85" spans="1:17" x14ac:dyDescent="0.2">
      <c r="A85" s="157" t="s">
        <v>278</v>
      </c>
      <c r="B85" s="177">
        <v>11</v>
      </c>
      <c r="C85" s="177">
        <v>5</v>
      </c>
      <c r="D85" s="171">
        <v>2209989</v>
      </c>
      <c r="E85" s="171">
        <v>1260890</v>
      </c>
      <c r="G85" s="125"/>
      <c r="H85" s="110"/>
      <c r="I85" s="110"/>
      <c r="J85" s="110"/>
      <c r="K85" s="110"/>
      <c r="L85" s="110"/>
      <c r="M85" s="137"/>
      <c r="N85" s="137"/>
      <c r="O85" s="110"/>
      <c r="P85" s="137"/>
      <c r="Q85" s="137"/>
    </row>
    <row r="86" spans="1:17" x14ac:dyDescent="0.2">
      <c r="A86" s="157" t="s">
        <v>279</v>
      </c>
      <c r="B86" s="177">
        <v>1649</v>
      </c>
      <c r="C86" s="177">
        <v>986</v>
      </c>
      <c r="D86" s="172" t="s">
        <v>114</v>
      </c>
      <c r="E86" s="172" t="s">
        <v>114</v>
      </c>
      <c r="G86" s="125"/>
      <c r="H86" s="137"/>
      <c r="I86" s="110"/>
      <c r="J86" s="137"/>
      <c r="K86" s="137"/>
      <c r="L86" s="110"/>
      <c r="M86" s="137"/>
      <c r="N86" s="137"/>
      <c r="O86" s="110"/>
      <c r="P86" s="137"/>
      <c r="Q86" s="137"/>
    </row>
    <row r="87" spans="1:17" x14ac:dyDescent="0.2">
      <c r="A87" s="157" t="s">
        <v>280</v>
      </c>
      <c r="B87" s="177">
        <v>1546</v>
      </c>
      <c r="C87" s="177">
        <v>438</v>
      </c>
      <c r="D87" s="171">
        <v>744679</v>
      </c>
      <c r="E87" s="171">
        <v>4379</v>
      </c>
      <c r="G87" s="125"/>
      <c r="H87" s="137"/>
      <c r="I87" s="110"/>
      <c r="J87" s="137"/>
      <c r="K87" s="137"/>
      <c r="L87" s="110"/>
      <c r="M87" s="137"/>
      <c r="N87" s="137"/>
      <c r="O87" s="110"/>
      <c r="P87" s="137"/>
      <c r="Q87" s="137"/>
    </row>
    <row r="88" spans="1:17" x14ac:dyDescent="0.2">
      <c r="A88" s="157" t="s">
        <v>159</v>
      </c>
      <c r="B88" s="177">
        <v>17</v>
      </c>
      <c r="C88" s="177">
        <v>15</v>
      </c>
      <c r="D88" s="171">
        <v>699910</v>
      </c>
      <c r="E88" s="171">
        <v>513766</v>
      </c>
      <c r="G88" s="125"/>
      <c r="H88" s="137"/>
      <c r="I88" s="110"/>
      <c r="J88" s="137"/>
      <c r="K88" s="137"/>
      <c r="L88" s="110"/>
      <c r="M88" s="137"/>
      <c r="N88" s="137"/>
      <c r="O88" s="110"/>
      <c r="P88" s="137"/>
      <c r="Q88" s="137"/>
    </row>
    <row r="89" spans="1:17" x14ac:dyDescent="0.2">
      <c r="A89" s="157" t="s">
        <v>281</v>
      </c>
      <c r="B89" s="178" t="s">
        <v>114</v>
      </c>
      <c r="C89" s="178" t="s">
        <v>114</v>
      </c>
      <c r="D89" s="171">
        <v>2458410</v>
      </c>
      <c r="E89" s="171">
        <v>1810801</v>
      </c>
      <c r="G89" s="125"/>
      <c r="H89" s="137"/>
      <c r="I89" s="110"/>
      <c r="J89" s="110"/>
      <c r="K89" s="110"/>
      <c r="L89" s="110"/>
      <c r="M89" s="137"/>
      <c r="N89" s="137"/>
      <c r="O89" s="110"/>
      <c r="P89" s="137"/>
      <c r="Q89" s="137"/>
    </row>
    <row r="90" spans="1:17" x14ac:dyDescent="0.2">
      <c r="A90" s="157" t="s">
        <v>157</v>
      </c>
      <c r="B90" s="177">
        <v>6696</v>
      </c>
      <c r="C90" s="177">
        <v>2785</v>
      </c>
      <c r="D90" s="171">
        <v>506873</v>
      </c>
      <c r="E90" s="171">
        <v>497353</v>
      </c>
      <c r="G90" s="125"/>
      <c r="H90" s="137"/>
      <c r="I90" s="110"/>
      <c r="J90" s="110"/>
      <c r="K90" s="137"/>
      <c r="L90" s="110"/>
      <c r="M90" s="137"/>
      <c r="N90" s="137"/>
      <c r="O90" s="110"/>
      <c r="P90" s="137"/>
      <c r="Q90" s="137"/>
    </row>
    <row r="91" spans="1:17" x14ac:dyDescent="0.2">
      <c r="A91" s="157" t="s">
        <v>282</v>
      </c>
      <c r="B91" s="178" t="s">
        <v>124</v>
      </c>
      <c r="C91" s="178" t="s">
        <v>124</v>
      </c>
      <c r="D91" s="171">
        <v>54159</v>
      </c>
      <c r="E91" s="171">
        <v>53370</v>
      </c>
      <c r="G91" s="125"/>
      <c r="H91" s="137"/>
      <c r="I91" s="110"/>
      <c r="J91" s="137"/>
      <c r="K91" s="137"/>
      <c r="L91" s="110"/>
      <c r="M91" s="137"/>
      <c r="N91" s="137"/>
      <c r="O91" s="110"/>
      <c r="P91" s="137"/>
      <c r="Q91" s="137"/>
    </row>
    <row r="92" spans="1:17" x14ac:dyDescent="0.2">
      <c r="A92" s="157" t="s">
        <v>283</v>
      </c>
      <c r="B92" s="177">
        <v>80</v>
      </c>
      <c r="C92" s="177">
        <v>38</v>
      </c>
      <c r="D92" s="171">
        <v>3424799</v>
      </c>
      <c r="E92" s="171">
        <v>25078</v>
      </c>
      <c r="G92" s="125"/>
      <c r="H92" s="137"/>
      <c r="I92" s="110"/>
      <c r="J92" s="137"/>
      <c r="K92" s="137"/>
      <c r="L92" s="110"/>
      <c r="M92" s="137"/>
      <c r="N92" s="137"/>
      <c r="O92" s="110"/>
      <c r="P92" s="137"/>
      <c r="Q92" s="137"/>
    </row>
    <row r="93" spans="1:17" x14ac:dyDescent="0.2">
      <c r="A93" s="125" t="s">
        <v>154</v>
      </c>
      <c r="B93" s="178" t="s">
        <v>114</v>
      </c>
      <c r="C93" s="178" t="s">
        <v>114</v>
      </c>
      <c r="D93" s="171">
        <v>31</v>
      </c>
      <c r="E93" s="171">
        <v>31</v>
      </c>
      <c r="G93" s="125"/>
      <c r="H93" s="110"/>
      <c r="I93" s="110"/>
      <c r="J93" s="110"/>
      <c r="K93" s="110"/>
      <c r="L93" s="110"/>
      <c r="M93" s="137"/>
      <c r="N93" s="137"/>
      <c r="O93" s="110"/>
      <c r="P93" s="137"/>
      <c r="Q93" s="137"/>
    </row>
    <row r="94" spans="1:17" x14ac:dyDescent="0.2">
      <c r="A94" s="80" t="s">
        <v>153</v>
      </c>
      <c r="B94" s="176" t="s">
        <v>114</v>
      </c>
      <c r="C94" s="176" t="s">
        <v>114</v>
      </c>
      <c r="D94" s="173">
        <v>645774</v>
      </c>
      <c r="E94" s="173">
        <v>517774</v>
      </c>
      <c r="G94" s="125"/>
      <c r="H94" s="110"/>
      <c r="I94" s="110"/>
      <c r="J94" s="110"/>
      <c r="K94" s="110"/>
      <c r="L94" s="110"/>
      <c r="M94" s="137"/>
      <c r="N94" s="137"/>
      <c r="O94" s="110"/>
      <c r="P94" s="137"/>
      <c r="Q94" s="137"/>
    </row>
    <row r="96" spans="1:17" x14ac:dyDescent="0.2">
      <c r="A96" s="75"/>
      <c r="B96" s="76"/>
      <c r="C96" s="98" t="s">
        <v>190</v>
      </c>
    </row>
    <row r="97" spans="1:8" ht="33.75" customHeight="1" x14ac:dyDescent="0.2">
      <c r="A97" s="252"/>
      <c r="B97" s="227" t="s">
        <v>227</v>
      </c>
      <c r="C97" s="228" t="s">
        <v>226</v>
      </c>
      <c r="D97" s="7"/>
    </row>
    <row r="98" spans="1:8" x14ac:dyDescent="0.2">
      <c r="A98" s="138" t="s">
        <v>170</v>
      </c>
      <c r="B98" s="178" t="s">
        <v>124</v>
      </c>
      <c r="C98" s="170">
        <v>40156</v>
      </c>
      <c r="E98" s="110"/>
      <c r="F98" s="110"/>
      <c r="G98" s="137"/>
      <c r="H98" s="137"/>
    </row>
    <row r="99" spans="1:8" x14ac:dyDescent="0.2">
      <c r="A99" s="156" t="s">
        <v>272</v>
      </c>
      <c r="B99" s="178" t="s">
        <v>114</v>
      </c>
      <c r="C99" s="171">
        <v>100</v>
      </c>
      <c r="E99" s="110"/>
      <c r="F99" s="110"/>
      <c r="G99" s="110"/>
      <c r="H99" s="110"/>
    </row>
    <row r="100" spans="1:8" x14ac:dyDescent="0.2">
      <c r="A100" s="157" t="s">
        <v>273</v>
      </c>
      <c r="B100" s="178" t="s">
        <v>114</v>
      </c>
      <c r="C100" s="171">
        <v>682</v>
      </c>
      <c r="E100" s="110"/>
      <c r="F100" s="110"/>
      <c r="G100" s="137"/>
      <c r="H100" s="110"/>
    </row>
    <row r="101" spans="1:8" x14ac:dyDescent="0.2">
      <c r="A101" s="157" t="s">
        <v>274</v>
      </c>
      <c r="B101" s="178" t="s">
        <v>114</v>
      </c>
      <c r="C101" s="171">
        <v>1273</v>
      </c>
      <c r="D101" s="7"/>
      <c r="E101" s="110"/>
      <c r="F101" s="110"/>
      <c r="G101" s="110"/>
      <c r="H101" s="137"/>
    </row>
    <row r="102" spans="1:8" x14ac:dyDescent="0.2">
      <c r="A102" s="157" t="s">
        <v>165</v>
      </c>
      <c r="B102" s="178" t="s">
        <v>114</v>
      </c>
      <c r="C102" s="172" t="s">
        <v>124</v>
      </c>
      <c r="D102" s="7"/>
      <c r="E102" s="110"/>
      <c r="F102" s="110"/>
      <c r="G102" s="137"/>
      <c r="H102" s="137"/>
    </row>
    <row r="103" spans="1:8" x14ac:dyDescent="0.2">
      <c r="A103" s="157" t="s">
        <v>164</v>
      </c>
      <c r="B103" s="178" t="s">
        <v>114</v>
      </c>
      <c r="C103" s="172" t="s">
        <v>124</v>
      </c>
      <c r="D103" s="7"/>
    </row>
    <row r="104" spans="1:8" x14ac:dyDescent="0.2">
      <c r="A104" s="157" t="s">
        <v>276</v>
      </c>
      <c r="B104" s="178" t="s">
        <v>114</v>
      </c>
      <c r="C104" s="171">
        <v>5000</v>
      </c>
      <c r="D104" s="7"/>
    </row>
    <row r="105" spans="1:8" x14ac:dyDescent="0.2">
      <c r="A105" s="157" t="s">
        <v>279</v>
      </c>
      <c r="B105" s="178" t="s">
        <v>114</v>
      </c>
      <c r="C105" s="171">
        <v>20</v>
      </c>
      <c r="D105" s="7"/>
    </row>
    <row r="106" spans="1:8" x14ac:dyDescent="0.2">
      <c r="A106" s="157" t="s">
        <v>159</v>
      </c>
      <c r="B106" s="178" t="s">
        <v>114</v>
      </c>
      <c r="C106" s="172" t="s">
        <v>114</v>
      </c>
    </row>
    <row r="107" spans="1:8" x14ac:dyDescent="0.2">
      <c r="A107" s="157" t="s">
        <v>281</v>
      </c>
      <c r="B107" s="178" t="s">
        <v>124</v>
      </c>
      <c r="C107" s="172" t="s">
        <v>124</v>
      </c>
    </row>
    <row r="108" spans="1:8" ht="12.75" customHeight="1" x14ac:dyDescent="0.2">
      <c r="A108" s="157" t="s">
        <v>157</v>
      </c>
      <c r="B108" s="178" t="s">
        <v>114</v>
      </c>
      <c r="C108" s="171">
        <v>1500</v>
      </c>
    </row>
    <row r="109" spans="1:8" ht="12.75" customHeight="1" x14ac:dyDescent="0.2">
      <c r="A109" s="157" t="s">
        <v>283</v>
      </c>
      <c r="B109" s="178" t="s">
        <v>114</v>
      </c>
      <c r="C109" s="171">
        <v>794</v>
      </c>
    </row>
    <row r="110" spans="1:8" ht="12.75" customHeight="1" x14ac:dyDescent="0.2">
      <c r="A110" s="80" t="s">
        <v>153</v>
      </c>
      <c r="B110" s="176" t="s">
        <v>114</v>
      </c>
      <c r="C110" s="173">
        <v>29315</v>
      </c>
    </row>
  </sheetData>
  <mergeCells count="1">
    <mergeCell ref="A1:E1"/>
  </mergeCells>
  <pageMargins left="0.70866141732283472" right="0.70866141732283472" top="0.74803149606299213" bottom="0.74803149606299213" header="0.31496062992125984" footer="0.31496062992125984"/>
  <pageSetup paperSize="9" scale="97" firstPageNumber="57" orientation="landscape" useFirstPageNumber="1" verticalDpi="300" r:id="rId1"/>
  <headerFooter>
    <oddFooter>&amp;R&amp;"-,полужирный"&amp;8&amp;P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D21"/>
  <sheetViews>
    <sheetView zoomScale="80" zoomScaleNormal="80" workbookViewId="0">
      <selection activeCell="B35" sqref="B35"/>
    </sheetView>
  </sheetViews>
  <sheetFormatPr defaultColWidth="9.140625" defaultRowHeight="12.75" customHeight="1" x14ac:dyDescent="0.2"/>
  <cols>
    <col min="1" max="1" width="4.42578125" style="1" customWidth="1"/>
    <col min="2" max="2" width="53.42578125" style="1" customWidth="1"/>
    <col min="3" max="16384" width="9.140625" style="2"/>
  </cols>
  <sheetData>
    <row r="6" spans="1:2" x14ac:dyDescent="0.2">
      <c r="A6" s="1" t="s">
        <v>0</v>
      </c>
    </row>
    <row r="9" spans="1:2" x14ac:dyDescent="0.2">
      <c r="B9" s="6" t="s">
        <v>7</v>
      </c>
    </row>
    <row r="10" spans="1:2" x14ac:dyDescent="0.2">
      <c r="B10" s="6" t="s">
        <v>6</v>
      </c>
    </row>
    <row r="11" spans="1:2" x14ac:dyDescent="0.2">
      <c r="B11" s="6" t="s">
        <v>5</v>
      </c>
    </row>
    <row r="12" spans="1:2" x14ac:dyDescent="0.2">
      <c r="B12" s="6" t="s">
        <v>4</v>
      </c>
    </row>
    <row r="13" spans="1:2" x14ac:dyDescent="0.2">
      <c r="B13" s="6" t="s">
        <v>3</v>
      </c>
    </row>
    <row r="14" spans="1:2" ht="40.5" customHeight="1" x14ac:dyDescent="0.2">
      <c r="B14" s="5" t="s">
        <v>2</v>
      </c>
    </row>
    <row r="21" spans="2:4" x14ac:dyDescent="0.2">
      <c r="B21" s="4" t="s">
        <v>1</v>
      </c>
      <c r="C21" s="3"/>
      <c r="D21" s="3"/>
    </row>
  </sheetData>
  <pageMargins left="0.78740157480314965" right="0.39370078740157483" top="0.39370078740157483" bottom="0.39370078740157483" header="0" footer="0"/>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7"/>
  <sheetViews>
    <sheetView workbookViewId="0">
      <selection activeCell="A3" sqref="A3"/>
    </sheetView>
  </sheetViews>
  <sheetFormatPr defaultColWidth="9.140625" defaultRowHeight="12.75" customHeight="1" x14ac:dyDescent="0.2"/>
  <cols>
    <col min="1" max="1" width="24" style="1" customWidth="1"/>
    <col min="2" max="5" width="25.42578125" style="1" customWidth="1"/>
    <col min="6" max="6" width="9.140625" style="7"/>
    <col min="7" max="16384" width="9.140625" style="1"/>
  </cols>
  <sheetData>
    <row r="1" spans="1:16" ht="27" customHeight="1" x14ac:dyDescent="0.2">
      <c r="A1" s="302" t="s">
        <v>298</v>
      </c>
      <c r="B1" s="302"/>
      <c r="C1" s="302"/>
      <c r="D1" s="302"/>
      <c r="E1" s="302"/>
    </row>
    <row r="2" spans="1:16" x14ac:dyDescent="0.2">
      <c r="A2" s="51"/>
      <c r="B2" s="50"/>
      <c r="C2" s="50"/>
      <c r="D2" s="50"/>
      <c r="E2" s="49" t="s">
        <v>151</v>
      </c>
    </row>
    <row r="3" spans="1:16" ht="45.75" customHeight="1" x14ac:dyDescent="0.2">
      <c r="A3" s="229"/>
      <c r="B3" s="227" t="s">
        <v>150</v>
      </c>
      <c r="C3" s="227" t="s">
        <v>248</v>
      </c>
      <c r="D3" s="227" t="s">
        <v>110</v>
      </c>
      <c r="E3" s="228" t="s">
        <v>144</v>
      </c>
    </row>
    <row r="4" spans="1:16" ht="15" customHeight="1" x14ac:dyDescent="0.2">
      <c r="A4" s="155" t="s">
        <v>170</v>
      </c>
      <c r="B4" s="177">
        <f>SUM(B5:B23)</f>
        <v>2693686</v>
      </c>
      <c r="C4" s="177">
        <f>SUM(C5:C23)</f>
        <v>1562104</v>
      </c>
      <c r="D4" s="177">
        <f>SUM(D5:D23)</f>
        <v>58769</v>
      </c>
      <c r="E4" s="177">
        <f>SUM(E5:E23)</f>
        <v>12148</v>
      </c>
      <c r="F4" s="141"/>
      <c r="G4" s="137"/>
      <c r="H4" s="110"/>
      <c r="I4" s="137"/>
      <c r="J4" s="137"/>
      <c r="K4" s="110"/>
      <c r="L4" s="137"/>
      <c r="M4" s="137"/>
      <c r="N4" s="110"/>
      <c r="O4" s="137"/>
      <c r="P4" s="137"/>
    </row>
    <row r="5" spans="1:16" ht="15" customHeight="1" x14ac:dyDescent="0.2">
      <c r="A5" s="156" t="s">
        <v>272</v>
      </c>
      <c r="B5" s="177">
        <v>308277</v>
      </c>
      <c r="C5" s="177">
        <v>182956</v>
      </c>
      <c r="D5" s="177">
        <v>1884</v>
      </c>
      <c r="E5" s="177">
        <v>199</v>
      </c>
      <c r="F5" s="141"/>
      <c r="G5" s="137"/>
      <c r="H5" s="110"/>
      <c r="I5" s="137"/>
      <c r="J5" s="137"/>
      <c r="K5" s="110"/>
      <c r="L5" s="137"/>
      <c r="M5" s="137"/>
      <c r="N5" s="110"/>
      <c r="O5" s="137"/>
      <c r="P5" s="137"/>
    </row>
    <row r="6" spans="1:16" ht="15" customHeight="1" x14ac:dyDescent="0.2">
      <c r="A6" s="157" t="s">
        <v>169</v>
      </c>
      <c r="B6" s="177">
        <v>76927</v>
      </c>
      <c r="C6" s="177">
        <v>46606</v>
      </c>
      <c r="D6" s="177">
        <v>7991</v>
      </c>
      <c r="E6" s="177">
        <v>2287</v>
      </c>
      <c r="F6" s="141"/>
      <c r="G6" s="137"/>
      <c r="H6" s="110"/>
      <c r="I6" s="137"/>
      <c r="J6" s="137"/>
      <c r="K6" s="110"/>
      <c r="L6" s="137"/>
      <c r="M6" s="137"/>
      <c r="N6" s="110"/>
      <c r="O6" s="137"/>
      <c r="P6" s="137"/>
    </row>
    <row r="7" spans="1:16" ht="15" customHeight="1" x14ac:dyDescent="0.2">
      <c r="A7" s="157" t="s">
        <v>273</v>
      </c>
      <c r="B7" s="177">
        <v>248726</v>
      </c>
      <c r="C7" s="177">
        <v>143623</v>
      </c>
      <c r="D7" s="177">
        <v>1414</v>
      </c>
      <c r="E7" s="177">
        <v>552</v>
      </c>
      <c r="F7" s="141"/>
      <c r="G7" s="137"/>
      <c r="H7" s="110"/>
      <c r="I7" s="137"/>
      <c r="J7" s="137"/>
      <c r="K7" s="110"/>
      <c r="L7" s="137"/>
      <c r="M7" s="137"/>
      <c r="N7" s="110"/>
      <c r="O7" s="137"/>
      <c r="P7" s="137"/>
    </row>
    <row r="8" spans="1:16" x14ac:dyDescent="0.2">
      <c r="A8" s="157" t="s">
        <v>274</v>
      </c>
      <c r="B8" s="177">
        <v>195731</v>
      </c>
      <c r="C8" s="177">
        <v>109275</v>
      </c>
      <c r="D8" s="177">
        <v>13315</v>
      </c>
      <c r="E8" s="177">
        <v>1514</v>
      </c>
      <c r="G8" s="137"/>
      <c r="H8" s="110"/>
      <c r="I8" s="137"/>
      <c r="J8" s="137"/>
      <c r="K8" s="110"/>
      <c r="L8" s="137"/>
      <c r="M8" s="137"/>
      <c r="N8" s="110"/>
      <c r="O8" s="137"/>
      <c r="P8" s="137"/>
    </row>
    <row r="9" spans="1:16" x14ac:dyDescent="0.2">
      <c r="A9" s="157" t="s">
        <v>275</v>
      </c>
      <c r="B9" s="177">
        <v>76251</v>
      </c>
      <c r="C9" s="177">
        <v>39630</v>
      </c>
      <c r="D9" s="177" t="s">
        <v>114</v>
      </c>
      <c r="E9" s="177" t="s">
        <v>114</v>
      </c>
      <c r="G9" s="137"/>
      <c r="H9" s="110"/>
      <c r="I9" s="137"/>
      <c r="J9" s="137"/>
      <c r="K9" s="110"/>
      <c r="L9" s="137"/>
      <c r="M9" s="137"/>
      <c r="N9" s="110"/>
      <c r="O9" s="137"/>
      <c r="P9" s="137"/>
    </row>
    <row r="10" spans="1:16" x14ac:dyDescent="0.2">
      <c r="A10" s="157" t="s">
        <v>165</v>
      </c>
      <c r="B10" s="177">
        <v>416563</v>
      </c>
      <c r="C10" s="177">
        <v>241365</v>
      </c>
      <c r="D10" s="177">
        <v>1106</v>
      </c>
      <c r="E10" s="177">
        <v>309</v>
      </c>
      <c r="G10" s="137"/>
      <c r="H10" s="110"/>
      <c r="I10" s="137"/>
      <c r="J10" s="137"/>
      <c r="K10" s="110"/>
      <c r="L10" s="137"/>
      <c r="M10" s="137"/>
      <c r="N10" s="110"/>
      <c r="O10" s="137"/>
      <c r="P10" s="137"/>
    </row>
    <row r="11" spans="1:16" x14ac:dyDescent="0.2">
      <c r="A11" s="157" t="s">
        <v>164</v>
      </c>
      <c r="B11" s="177">
        <v>147212</v>
      </c>
      <c r="C11" s="177">
        <v>67766</v>
      </c>
      <c r="D11" s="177">
        <v>1419</v>
      </c>
      <c r="E11" s="177">
        <v>560</v>
      </c>
      <c r="G11" s="137"/>
      <c r="H11" s="110"/>
      <c r="I11" s="137"/>
      <c r="J11" s="137"/>
      <c r="K11" s="110"/>
      <c r="L11" s="137"/>
      <c r="M11" s="110"/>
      <c r="N11" s="110"/>
      <c r="O11" s="137"/>
      <c r="P11" s="110"/>
    </row>
    <row r="12" spans="1:16" ht="12.75" customHeight="1" x14ac:dyDescent="0.2">
      <c r="A12" s="157" t="s">
        <v>276</v>
      </c>
      <c r="B12" s="177">
        <v>183883</v>
      </c>
      <c r="C12" s="177">
        <v>106274</v>
      </c>
      <c r="D12" s="177">
        <v>1337</v>
      </c>
      <c r="E12" s="177">
        <v>311</v>
      </c>
      <c r="G12" s="137"/>
      <c r="H12" s="110"/>
      <c r="I12" s="137"/>
      <c r="J12" s="137"/>
      <c r="K12" s="110"/>
      <c r="L12" s="137"/>
      <c r="M12" s="137"/>
      <c r="N12" s="110"/>
      <c r="O12" s="137"/>
      <c r="P12" s="137"/>
    </row>
    <row r="13" spans="1:16" x14ac:dyDescent="0.2">
      <c r="A13" s="157" t="s">
        <v>277</v>
      </c>
      <c r="B13" s="177">
        <v>201581</v>
      </c>
      <c r="C13" s="177">
        <v>113344</v>
      </c>
      <c r="D13" s="177">
        <v>9560</v>
      </c>
      <c r="E13" s="177">
        <v>1378</v>
      </c>
      <c r="G13" s="137"/>
      <c r="H13" s="110"/>
      <c r="I13" s="137"/>
      <c r="J13" s="137"/>
      <c r="K13" s="110"/>
      <c r="L13" s="137"/>
      <c r="M13" s="137"/>
      <c r="N13" s="110"/>
      <c r="O13" s="137"/>
      <c r="P13" s="137"/>
    </row>
    <row r="14" spans="1:16" ht="12.75" customHeight="1" x14ac:dyDescent="0.2">
      <c r="A14" s="157" t="s">
        <v>278</v>
      </c>
      <c r="B14" s="177">
        <v>107317</v>
      </c>
      <c r="C14" s="177">
        <v>64724</v>
      </c>
      <c r="D14" s="177">
        <v>5418</v>
      </c>
      <c r="E14" s="177">
        <v>1163</v>
      </c>
      <c r="G14" s="137"/>
      <c r="H14" s="110"/>
      <c r="I14" s="137"/>
      <c r="J14" s="137"/>
      <c r="K14" s="110"/>
      <c r="L14" s="137"/>
      <c r="M14" s="137"/>
      <c r="N14" s="110"/>
      <c r="O14" s="137"/>
      <c r="P14" s="137"/>
    </row>
    <row r="15" spans="1:16" x14ac:dyDescent="0.2">
      <c r="A15" s="157" t="s">
        <v>279</v>
      </c>
      <c r="B15" s="177">
        <v>105873</v>
      </c>
      <c r="C15" s="177">
        <v>68900</v>
      </c>
      <c r="D15" s="177">
        <v>50</v>
      </c>
      <c r="E15" s="177">
        <v>6</v>
      </c>
      <c r="G15" s="137"/>
      <c r="H15" s="110"/>
      <c r="I15" s="137"/>
      <c r="J15" s="137"/>
      <c r="K15" s="110"/>
      <c r="L15" s="137"/>
      <c r="M15" s="137"/>
      <c r="N15" s="110"/>
      <c r="O15" s="137"/>
      <c r="P15" s="137"/>
    </row>
    <row r="16" spans="1:16" ht="12.75" customHeight="1" x14ac:dyDescent="0.2">
      <c r="A16" s="157" t="s">
        <v>280</v>
      </c>
      <c r="B16" s="177">
        <v>7988</v>
      </c>
      <c r="C16" s="177">
        <v>5174</v>
      </c>
      <c r="D16" s="177" t="s">
        <v>114</v>
      </c>
      <c r="E16" s="177" t="s">
        <v>114</v>
      </c>
      <c r="G16" s="137"/>
      <c r="H16" s="110"/>
      <c r="I16" s="137"/>
      <c r="J16" s="137"/>
      <c r="K16" s="110"/>
      <c r="L16" s="137"/>
      <c r="M16" s="137"/>
      <c r="N16" s="110"/>
      <c r="O16" s="137"/>
      <c r="P16" s="137"/>
    </row>
    <row r="17" spans="1:16" ht="12.75" customHeight="1" x14ac:dyDescent="0.2">
      <c r="A17" s="157" t="s">
        <v>159</v>
      </c>
      <c r="B17" s="177">
        <v>176705</v>
      </c>
      <c r="C17" s="177">
        <v>105670</v>
      </c>
      <c r="D17" s="177">
        <v>1180</v>
      </c>
      <c r="E17" s="177">
        <v>254</v>
      </c>
      <c r="G17" s="137"/>
      <c r="H17" s="110"/>
      <c r="I17" s="137"/>
      <c r="J17" s="137"/>
      <c r="K17" s="110"/>
      <c r="L17" s="137"/>
      <c r="M17" s="137"/>
      <c r="N17" s="110"/>
      <c r="O17" s="137"/>
      <c r="P17" s="137"/>
    </row>
    <row r="18" spans="1:16" ht="12.75" customHeight="1" x14ac:dyDescent="0.2">
      <c r="A18" s="157" t="s">
        <v>281</v>
      </c>
      <c r="B18" s="177">
        <v>60192</v>
      </c>
      <c r="C18" s="177">
        <v>33147</v>
      </c>
      <c r="D18" s="177">
        <v>2266</v>
      </c>
      <c r="E18" s="177">
        <v>606</v>
      </c>
      <c r="G18" s="137"/>
      <c r="H18" s="110"/>
      <c r="I18" s="137"/>
      <c r="J18" s="137"/>
      <c r="K18" s="110"/>
      <c r="L18" s="137"/>
      <c r="M18" s="137"/>
      <c r="N18" s="110"/>
      <c r="O18" s="137"/>
      <c r="P18" s="137"/>
    </row>
    <row r="19" spans="1:16" x14ac:dyDescent="0.2">
      <c r="A19" s="157" t="s">
        <v>157</v>
      </c>
      <c r="B19" s="177">
        <v>137575</v>
      </c>
      <c r="C19" s="177">
        <v>76204</v>
      </c>
      <c r="D19" s="177">
        <v>1560</v>
      </c>
      <c r="E19" s="177">
        <v>550</v>
      </c>
      <c r="G19" s="137"/>
      <c r="H19" s="110"/>
      <c r="I19" s="137"/>
      <c r="J19" s="137"/>
      <c r="K19" s="110"/>
      <c r="L19" s="137"/>
      <c r="M19" s="137"/>
      <c r="N19" s="110"/>
      <c r="O19" s="137"/>
      <c r="P19" s="137"/>
    </row>
    <row r="20" spans="1:16" ht="12.75" customHeight="1" x14ac:dyDescent="0.2">
      <c r="A20" s="157" t="s">
        <v>282</v>
      </c>
      <c r="B20" s="177">
        <v>72075</v>
      </c>
      <c r="C20" s="177">
        <v>57378</v>
      </c>
      <c r="D20" s="177">
        <v>488</v>
      </c>
      <c r="E20" s="177">
        <v>175</v>
      </c>
      <c r="G20" s="137"/>
      <c r="H20" s="110"/>
      <c r="I20" s="137"/>
      <c r="J20" s="137"/>
      <c r="K20" s="110"/>
      <c r="L20" s="137"/>
      <c r="M20" s="137"/>
      <c r="N20" s="110"/>
      <c r="O20" s="137"/>
      <c r="P20" s="137"/>
    </row>
    <row r="21" spans="1:16" ht="12.75" customHeight="1" x14ac:dyDescent="0.2">
      <c r="A21" s="157" t="s">
        <v>283</v>
      </c>
      <c r="B21" s="177">
        <v>162155</v>
      </c>
      <c r="C21" s="177">
        <v>96406</v>
      </c>
      <c r="D21" s="177">
        <v>9269</v>
      </c>
      <c r="E21" s="177">
        <v>1986</v>
      </c>
      <c r="G21" s="137"/>
      <c r="H21" s="110"/>
      <c r="I21" s="137"/>
      <c r="J21" s="137"/>
      <c r="K21" s="110"/>
      <c r="L21" s="137"/>
      <c r="M21" s="137"/>
      <c r="N21" s="110"/>
      <c r="O21" s="137"/>
      <c r="P21" s="137"/>
    </row>
    <row r="22" spans="1:16" ht="12.75" customHeight="1" x14ac:dyDescent="0.2">
      <c r="A22" s="81" t="s">
        <v>154</v>
      </c>
      <c r="B22" s="178" t="s">
        <v>114</v>
      </c>
      <c r="C22" s="178" t="s">
        <v>114</v>
      </c>
      <c r="D22" s="178" t="s">
        <v>114</v>
      </c>
      <c r="E22" s="178" t="s">
        <v>114</v>
      </c>
      <c r="G22" s="137"/>
      <c r="H22" s="110"/>
      <c r="I22" s="110"/>
      <c r="J22" s="137"/>
      <c r="K22" s="110"/>
      <c r="L22" s="110"/>
      <c r="M22" s="110"/>
      <c r="N22" s="110"/>
      <c r="O22" s="110"/>
      <c r="P22" s="110"/>
    </row>
    <row r="23" spans="1:16" ht="12.75" customHeight="1" x14ac:dyDescent="0.2">
      <c r="A23" s="80" t="s">
        <v>153</v>
      </c>
      <c r="B23" s="177">
        <v>8655</v>
      </c>
      <c r="C23" s="177">
        <v>3662</v>
      </c>
      <c r="D23" s="177">
        <v>512</v>
      </c>
      <c r="E23" s="177">
        <v>298</v>
      </c>
      <c r="G23" s="137"/>
      <c r="H23" s="110"/>
      <c r="I23" s="137"/>
      <c r="J23" s="137"/>
      <c r="K23" s="110"/>
      <c r="L23" s="110"/>
      <c r="M23" s="110"/>
      <c r="N23" s="110"/>
      <c r="O23" s="110"/>
      <c r="P23" s="110"/>
    </row>
    <row r="24" spans="1:16" x14ac:dyDescent="0.2">
      <c r="A24" s="142"/>
      <c r="B24" s="142"/>
      <c r="C24" s="142"/>
      <c r="D24" s="142"/>
      <c r="E24" s="142"/>
      <c r="F24" s="95"/>
    </row>
    <row r="25" spans="1:16" x14ac:dyDescent="0.2">
      <c r="A25" s="139"/>
      <c r="B25" s="76"/>
      <c r="C25" s="76"/>
      <c r="D25" s="76"/>
      <c r="E25" s="98" t="s">
        <v>190</v>
      </c>
    </row>
    <row r="26" spans="1:16" ht="33.75" customHeight="1" x14ac:dyDescent="0.2">
      <c r="A26" s="231"/>
      <c r="B26" s="227" t="s">
        <v>240</v>
      </c>
      <c r="C26" s="228" t="s">
        <v>147</v>
      </c>
      <c r="D26" s="227" t="s">
        <v>129</v>
      </c>
      <c r="E26" s="228" t="s">
        <v>247</v>
      </c>
    </row>
    <row r="27" spans="1:16" x14ac:dyDescent="0.2">
      <c r="A27" s="155" t="s">
        <v>170</v>
      </c>
      <c r="B27" s="177">
        <f>SUM(B28:B45)</f>
        <v>8238454</v>
      </c>
      <c r="C27" s="177">
        <f>SUM(C28:C45)</f>
        <v>5138266</v>
      </c>
      <c r="D27" s="177">
        <f>SUM(D28:D45)</f>
        <v>7647268</v>
      </c>
      <c r="E27" s="177">
        <f>SUM(E28:E45)</f>
        <v>4786289</v>
      </c>
      <c r="G27" s="137"/>
      <c r="H27" s="110"/>
      <c r="I27" s="137"/>
      <c r="J27" s="137"/>
      <c r="K27" s="110"/>
      <c r="L27" s="137"/>
      <c r="M27" s="137"/>
      <c r="N27" s="110"/>
      <c r="O27" s="137"/>
      <c r="P27" s="137"/>
    </row>
    <row r="28" spans="1:16" x14ac:dyDescent="0.2">
      <c r="A28" s="156" t="s">
        <v>272</v>
      </c>
      <c r="B28" s="177">
        <v>551625</v>
      </c>
      <c r="C28" s="177">
        <v>386249</v>
      </c>
      <c r="D28" s="171">
        <v>510003</v>
      </c>
      <c r="E28" s="171">
        <v>360679</v>
      </c>
      <c r="G28" s="137"/>
      <c r="H28" s="110"/>
      <c r="I28" s="137"/>
      <c r="J28" s="137"/>
      <c r="K28" s="110"/>
      <c r="L28" s="137"/>
      <c r="M28" s="137"/>
      <c r="N28" s="110"/>
      <c r="O28" s="137"/>
      <c r="P28" s="137"/>
    </row>
    <row r="29" spans="1:16" x14ac:dyDescent="0.2">
      <c r="A29" s="157" t="s">
        <v>169</v>
      </c>
      <c r="B29" s="177">
        <v>88434</v>
      </c>
      <c r="C29" s="177">
        <v>54594</v>
      </c>
      <c r="D29" s="171">
        <v>82243</v>
      </c>
      <c r="E29" s="171">
        <v>50446</v>
      </c>
      <c r="G29" s="137"/>
      <c r="H29" s="110"/>
      <c r="I29" s="137"/>
      <c r="J29" s="137"/>
      <c r="K29" s="110"/>
      <c r="L29" s="137"/>
      <c r="M29" s="137"/>
      <c r="N29" s="110"/>
      <c r="O29" s="137"/>
      <c r="P29" s="137"/>
    </row>
    <row r="30" spans="1:16" x14ac:dyDescent="0.2">
      <c r="A30" s="157" t="s">
        <v>273</v>
      </c>
      <c r="B30" s="177">
        <v>564075</v>
      </c>
      <c r="C30" s="177">
        <v>357463</v>
      </c>
      <c r="D30" s="171">
        <v>525351</v>
      </c>
      <c r="E30" s="171">
        <v>335114</v>
      </c>
      <c r="G30" s="137"/>
      <c r="H30" s="110"/>
      <c r="I30" s="137"/>
      <c r="J30" s="137"/>
      <c r="K30" s="110"/>
      <c r="L30" s="137"/>
      <c r="M30" s="137"/>
      <c r="N30" s="110"/>
      <c r="O30" s="137"/>
      <c r="P30" s="137"/>
    </row>
    <row r="31" spans="1:16" x14ac:dyDescent="0.2">
      <c r="A31" s="157" t="s">
        <v>274</v>
      </c>
      <c r="B31" s="177">
        <v>1163599</v>
      </c>
      <c r="C31" s="177">
        <v>651136</v>
      </c>
      <c r="D31" s="171">
        <v>1134407</v>
      </c>
      <c r="E31" s="171">
        <v>635653</v>
      </c>
      <c r="G31" s="137"/>
      <c r="H31" s="110"/>
      <c r="I31" s="137"/>
      <c r="J31" s="137"/>
      <c r="K31" s="110"/>
      <c r="L31" s="137"/>
      <c r="M31" s="137"/>
      <c r="N31" s="110"/>
      <c r="O31" s="137"/>
      <c r="P31" s="137"/>
    </row>
    <row r="32" spans="1:16" x14ac:dyDescent="0.2">
      <c r="A32" s="157" t="s">
        <v>275</v>
      </c>
      <c r="B32" s="177">
        <v>251057</v>
      </c>
      <c r="C32" s="177">
        <v>147356</v>
      </c>
      <c r="D32" s="171">
        <v>210014</v>
      </c>
      <c r="E32" s="171">
        <v>123822</v>
      </c>
      <c r="G32" s="137"/>
      <c r="H32" s="110"/>
      <c r="I32" s="137"/>
      <c r="J32" s="137"/>
      <c r="K32" s="110"/>
      <c r="L32" s="137"/>
      <c r="M32" s="137"/>
      <c r="N32" s="110"/>
      <c r="O32" s="137"/>
      <c r="P32" s="137"/>
    </row>
    <row r="33" spans="1:16" x14ac:dyDescent="0.2">
      <c r="A33" s="157" t="s">
        <v>165</v>
      </c>
      <c r="B33" s="177">
        <v>560545</v>
      </c>
      <c r="C33" s="177">
        <v>353321</v>
      </c>
      <c r="D33" s="171">
        <v>505791</v>
      </c>
      <c r="E33" s="171">
        <v>319001</v>
      </c>
      <c r="G33" s="137"/>
      <c r="H33" s="110"/>
      <c r="I33" s="137"/>
      <c r="J33" s="137"/>
      <c r="K33" s="110"/>
      <c r="L33" s="137"/>
      <c r="M33" s="137"/>
      <c r="N33" s="110"/>
      <c r="O33" s="137"/>
      <c r="P33" s="137"/>
    </row>
    <row r="34" spans="1:16" x14ac:dyDescent="0.2">
      <c r="A34" s="157" t="s">
        <v>164</v>
      </c>
      <c r="B34" s="177">
        <v>1610212</v>
      </c>
      <c r="C34" s="177">
        <v>872980</v>
      </c>
      <c r="D34" s="171">
        <v>1554136</v>
      </c>
      <c r="E34" s="171">
        <v>846286</v>
      </c>
      <c r="G34" s="137"/>
      <c r="H34" s="110"/>
      <c r="I34" s="137"/>
      <c r="J34" s="137"/>
      <c r="K34" s="110"/>
      <c r="L34" s="137"/>
      <c r="M34" s="137"/>
      <c r="N34" s="110"/>
      <c r="O34" s="137"/>
      <c r="P34" s="137"/>
    </row>
    <row r="35" spans="1:16" x14ac:dyDescent="0.2">
      <c r="A35" s="157" t="s">
        <v>276</v>
      </c>
      <c r="B35" s="177">
        <v>637770</v>
      </c>
      <c r="C35" s="177">
        <v>362158</v>
      </c>
      <c r="D35" s="171">
        <v>557759</v>
      </c>
      <c r="E35" s="171">
        <v>324914</v>
      </c>
      <c r="G35" s="137"/>
      <c r="H35" s="110"/>
      <c r="I35" s="137"/>
      <c r="J35" s="137"/>
      <c r="K35" s="110"/>
      <c r="L35" s="137"/>
      <c r="M35" s="137"/>
      <c r="N35" s="110"/>
      <c r="O35" s="137"/>
      <c r="P35" s="137"/>
    </row>
    <row r="36" spans="1:16" x14ac:dyDescent="0.2">
      <c r="A36" s="157" t="s">
        <v>277</v>
      </c>
      <c r="B36" s="177">
        <v>315565</v>
      </c>
      <c r="C36" s="177">
        <v>214287</v>
      </c>
      <c r="D36" s="171">
        <v>249594</v>
      </c>
      <c r="E36" s="171">
        <v>170833</v>
      </c>
      <c r="G36" s="137"/>
      <c r="H36" s="110"/>
      <c r="I36" s="137"/>
      <c r="J36" s="137"/>
      <c r="K36" s="110"/>
      <c r="L36" s="137"/>
      <c r="M36" s="137"/>
      <c r="N36" s="110"/>
      <c r="O36" s="137"/>
      <c r="P36" s="137"/>
    </row>
    <row r="37" spans="1:16" x14ac:dyDescent="0.2">
      <c r="A37" s="157" t="s">
        <v>278</v>
      </c>
      <c r="B37" s="177">
        <v>129393</v>
      </c>
      <c r="C37" s="177">
        <v>84078</v>
      </c>
      <c r="D37" s="171">
        <v>115228</v>
      </c>
      <c r="E37" s="171">
        <v>74906</v>
      </c>
      <c r="G37" s="137"/>
      <c r="H37" s="110"/>
      <c r="I37" s="137"/>
      <c r="J37" s="137"/>
      <c r="K37" s="110"/>
      <c r="L37" s="137"/>
      <c r="M37" s="137"/>
      <c r="N37" s="110"/>
      <c r="O37" s="137"/>
      <c r="P37" s="137"/>
    </row>
    <row r="38" spans="1:16" x14ac:dyDescent="0.2">
      <c r="A38" s="157" t="s">
        <v>279</v>
      </c>
      <c r="B38" s="177">
        <v>281968</v>
      </c>
      <c r="C38" s="177">
        <v>199832</v>
      </c>
      <c r="D38" s="171">
        <v>265082</v>
      </c>
      <c r="E38" s="171">
        <v>189245</v>
      </c>
      <c r="G38" s="137"/>
      <c r="H38" s="110"/>
      <c r="I38" s="137"/>
      <c r="J38" s="137"/>
      <c r="K38" s="110"/>
      <c r="L38" s="137"/>
      <c r="M38" s="137"/>
      <c r="N38" s="110"/>
      <c r="O38" s="137"/>
      <c r="P38" s="137"/>
    </row>
    <row r="39" spans="1:16" x14ac:dyDescent="0.2">
      <c r="A39" s="157" t="s">
        <v>280</v>
      </c>
      <c r="B39" s="177">
        <v>135372</v>
      </c>
      <c r="C39" s="177">
        <v>98622</v>
      </c>
      <c r="D39" s="171">
        <v>106388</v>
      </c>
      <c r="E39" s="171">
        <v>77680</v>
      </c>
      <c r="G39" s="137"/>
      <c r="H39" s="110"/>
      <c r="I39" s="137"/>
      <c r="J39" s="137"/>
      <c r="K39" s="110"/>
      <c r="L39" s="137"/>
      <c r="M39" s="137"/>
      <c r="N39" s="110"/>
      <c r="O39" s="137"/>
      <c r="P39" s="137"/>
    </row>
    <row r="40" spans="1:16" x14ac:dyDescent="0.2">
      <c r="A40" s="157" t="s">
        <v>159</v>
      </c>
      <c r="B40" s="177">
        <v>225459</v>
      </c>
      <c r="C40" s="177">
        <v>141033</v>
      </c>
      <c r="D40" s="171">
        <v>202943</v>
      </c>
      <c r="E40" s="171">
        <v>126474</v>
      </c>
      <c r="G40" s="137"/>
      <c r="H40" s="110"/>
      <c r="I40" s="137"/>
      <c r="J40" s="137"/>
      <c r="K40" s="110"/>
      <c r="L40" s="137"/>
      <c r="M40" s="137"/>
      <c r="N40" s="110"/>
      <c r="O40" s="137"/>
      <c r="P40" s="137"/>
    </row>
    <row r="41" spans="1:16" x14ac:dyDescent="0.2">
      <c r="A41" s="157" t="s">
        <v>281</v>
      </c>
      <c r="B41" s="177">
        <v>55319</v>
      </c>
      <c r="C41" s="177">
        <v>33602</v>
      </c>
      <c r="D41" s="171">
        <v>54502</v>
      </c>
      <c r="E41" s="171">
        <v>33033</v>
      </c>
      <c r="G41" s="137"/>
      <c r="H41" s="110"/>
      <c r="I41" s="137"/>
      <c r="J41" s="137"/>
      <c r="K41" s="110"/>
      <c r="L41" s="137"/>
      <c r="M41" s="137"/>
      <c r="N41" s="110"/>
      <c r="O41" s="137"/>
      <c r="P41" s="137"/>
    </row>
    <row r="42" spans="1:16" x14ac:dyDescent="0.2">
      <c r="A42" s="157" t="s">
        <v>157</v>
      </c>
      <c r="B42" s="177">
        <v>1195146</v>
      </c>
      <c r="C42" s="177">
        <v>855130</v>
      </c>
      <c r="D42" s="171">
        <v>1163327</v>
      </c>
      <c r="E42" s="171">
        <v>833723</v>
      </c>
      <c r="G42" s="137"/>
      <c r="H42" s="110"/>
      <c r="I42" s="137"/>
      <c r="J42" s="137"/>
      <c r="K42" s="110"/>
      <c r="L42" s="137"/>
      <c r="M42" s="137"/>
      <c r="N42" s="110"/>
      <c r="O42" s="137"/>
      <c r="P42" s="137"/>
    </row>
    <row r="43" spans="1:16" x14ac:dyDescent="0.2">
      <c r="A43" s="157" t="s">
        <v>282</v>
      </c>
      <c r="B43" s="177">
        <v>216113</v>
      </c>
      <c r="C43" s="177">
        <v>157887</v>
      </c>
      <c r="D43" s="171">
        <v>184634</v>
      </c>
      <c r="E43" s="171">
        <v>135819</v>
      </c>
      <c r="G43" s="137"/>
      <c r="H43" s="110"/>
      <c r="I43" s="137"/>
      <c r="J43" s="137"/>
      <c r="K43" s="110"/>
      <c r="L43" s="137"/>
      <c r="M43" s="137"/>
      <c r="N43" s="110"/>
      <c r="O43" s="137"/>
      <c r="P43" s="137"/>
    </row>
    <row r="44" spans="1:16" x14ac:dyDescent="0.2">
      <c r="A44" s="157" t="s">
        <v>283</v>
      </c>
      <c r="B44" s="177">
        <v>244959</v>
      </c>
      <c r="C44" s="171">
        <v>160478</v>
      </c>
      <c r="D44" s="171">
        <v>214033</v>
      </c>
      <c r="E44" s="171">
        <v>140611</v>
      </c>
      <c r="G44" s="137"/>
      <c r="H44" s="110"/>
      <c r="I44" s="137"/>
      <c r="J44" s="137"/>
      <c r="K44" s="110"/>
      <c r="L44" s="137"/>
      <c r="M44" s="137"/>
      <c r="N44" s="110"/>
      <c r="O44" s="137"/>
      <c r="P44" s="137"/>
    </row>
    <row r="45" spans="1:16" x14ac:dyDescent="0.2">
      <c r="A45" s="80" t="s">
        <v>153</v>
      </c>
      <c r="B45" s="173">
        <v>11843</v>
      </c>
      <c r="C45" s="173">
        <v>8060</v>
      </c>
      <c r="D45" s="173">
        <v>11833</v>
      </c>
      <c r="E45" s="173">
        <v>8050</v>
      </c>
      <c r="G45" s="137"/>
      <c r="H45" s="110"/>
      <c r="I45" s="110"/>
      <c r="J45" s="137"/>
      <c r="K45" s="110"/>
      <c r="L45" s="110"/>
      <c r="M45" s="137"/>
      <c r="N45" s="110"/>
      <c r="O45" s="110"/>
      <c r="P45" s="137"/>
    </row>
    <row r="47" spans="1:16" x14ac:dyDescent="0.2">
      <c r="A47" s="75"/>
      <c r="B47" s="76"/>
      <c r="C47" s="76"/>
      <c r="D47" s="76"/>
      <c r="E47" s="98" t="s">
        <v>190</v>
      </c>
    </row>
    <row r="48" spans="1:16" ht="28.5" customHeight="1" x14ac:dyDescent="0.2">
      <c r="A48" s="231"/>
      <c r="B48" s="227" t="s">
        <v>246</v>
      </c>
      <c r="C48" s="227" t="s">
        <v>245</v>
      </c>
      <c r="D48" s="227" t="s">
        <v>128</v>
      </c>
      <c r="E48" s="228" t="s">
        <v>143</v>
      </c>
    </row>
    <row r="49" spans="1:16" x14ac:dyDescent="0.2">
      <c r="A49" s="155" t="s">
        <v>170</v>
      </c>
      <c r="B49" s="170">
        <f>SUM(B50:B67)</f>
        <v>591184</v>
      </c>
      <c r="C49" s="170">
        <f>SUM(C50:C67)</f>
        <v>351975</v>
      </c>
      <c r="D49" s="170">
        <f>SUM(D50:D67)</f>
        <v>1885302</v>
      </c>
      <c r="E49" s="170">
        <f>SUM(E50:E67)</f>
        <v>1000048</v>
      </c>
      <c r="G49" s="137"/>
      <c r="H49" s="110"/>
      <c r="I49" s="137"/>
      <c r="J49" s="137"/>
      <c r="K49" s="110"/>
      <c r="L49" s="137"/>
      <c r="M49" s="137"/>
      <c r="N49" s="110"/>
      <c r="O49" s="137"/>
      <c r="P49" s="137"/>
    </row>
    <row r="50" spans="1:16" x14ac:dyDescent="0.2">
      <c r="A50" s="156" t="s">
        <v>272</v>
      </c>
      <c r="B50" s="171">
        <v>41622</v>
      </c>
      <c r="C50" s="171">
        <v>25570</v>
      </c>
      <c r="D50" s="171">
        <v>262448</v>
      </c>
      <c r="E50" s="177">
        <v>136689</v>
      </c>
      <c r="G50" s="137"/>
      <c r="H50" s="110"/>
      <c r="I50" s="137"/>
      <c r="J50" s="137"/>
      <c r="K50" s="110"/>
      <c r="L50" s="137"/>
      <c r="M50" s="137"/>
      <c r="N50" s="110"/>
      <c r="O50" s="137"/>
      <c r="P50" s="137"/>
    </row>
    <row r="51" spans="1:16" x14ac:dyDescent="0.2">
      <c r="A51" s="157" t="s">
        <v>169</v>
      </c>
      <c r="B51" s="171">
        <v>6191</v>
      </c>
      <c r="C51" s="171">
        <v>4148</v>
      </c>
      <c r="D51" s="171">
        <v>68518</v>
      </c>
      <c r="E51" s="177">
        <v>36190</v>
      </c>
      <c r="G51" s="137"/>
      <c r="H51" s="110"/>
      <c r="I51" s="137"/>
      <c r="J51" s="137"/>
      <c r="K51" s="110"/>
      <c r="L51" s="137"/>
      <c r="M51" s="137"/>
      <c r="N51" s="110"/>
      <c r="O51" s="137"/>
      <c r="P51" s="137"/>
    </row>
    <row r="52" spans="1:16" x14ac:dyDescent="0.2">
      <c r="A52" s="157" t="s">
        <v>273</v>
      </c>
      <c r="B52" s="171">
        <v>38723</v>
      </c>
      <c r="C52" s="171">
        <v>22349</v>
      </c>
      <c r="D52" s="171">
        <v>170027</v>
      </c>
      <c r="E52" s="177">
        <v>90899</v>
      </c>
      <c r="G52" s="137"/>
      <c r="H52" s="110"/>
      <c r="I52" s="137"/>
      <c r="J52" s="137"/>
      <c r="K52" s="110"/>
      <c r="L52" s="137"/>
      <c r="M52" s="137"/>
      <c r="N52" s="110"/>
      <c r="O52" s="137"/>
      <c r="P52" s="137"/>
    </row>
    <row r="53" spans="1:16" x14ac:dyDescent="0.2">
      <c r="A53" s="157" t="s">
        <v>274</v>
      </c>
      <c r="B53" s="171">
        <v>29192</v>
      </c>
      <c r="C53" s="171">
        <v>15482</v>
      </c>
      <c r="D53" s="171">
        <v>76724</v>
      </c>
      <c r="E53" s="177">
        <v>38576</v>
      </c>
      <c r="G53" s="137"/>
      <c r="H53" s="110"/>
      <c r="I53" s="137"/>
      <c r="J53" s="137"/>
      <c r="K53" s="110"/>
      <c r="L53" s="137"/>
      <c r="M53" s="137"/>
      <c r="N53" s="110"/>
      <c r="O53" s="137"/>
      <c r="P53" s="137"/>
    </row>
    <row r="54" spans="1:16" x14ac:dyDescent="0.2">
      <c r="A54" s="157" t="s">
        <v>275</v>
      </c>
      <c r="B54" s="171">
        <v>41043</v>
      </c>
      <c r="C54" s="171">
        <v>23534</v>
      </c>
      <c r="D54" s="171">
        <v>58328</v>
      </c>
      <c r="E54" s="177">
        <v>31406</v>
      </c>
      <c r="G54" s="137"/>
      <c r="H54" s="110"/>
      <c r="I54" s="137"/>
      <c r="J54" s="137"/>
      <c r="K54" s="110"/>
      <c r="L54" s="137"/>
      <c r="M54" s="137"/>
      <c r="N54" s="110"/>
      <c r="O54" s="137"/>
      <c r="P54" s="137"/>
    </row>
    <row r="55" spans="1:16" x14ac:dyDescent="0.2">
      <c r="A55" s="157" t="s">
        <v>165</v>
      </c>
      <c r="B55" s="171">
        <v>54755</v>
      </c>
      <c r="C55" s="171">
        <v>34321</v>
      </c>
      <c r="D55" s="171">
        <v>174088</v>
      </c>
      <c r="E55" s="177">
        <v>90050</v>
      </c>
      <c r="G55" s="137"/>
      <c r="H55" s="110"/>
      <c r="I55" s="137"/>
      <c r="J55" s="137"/>
      <c r="K55" s="110"/>
      <c r="L55" s="137"/>
      <c r="M55" s="137"/>
      <c r="N55" s="110"/>
      <c r="O55" s="137"/>
      <c r="P55" s="137"/>
    </row>
    <row r="56" spans="1:16" x14ac:dyDescent="0.2">
      <c r="A56" s="157" t="s">
        <v>164</v>
      </c>
      <c r="B56" s="171">
        <v>56076</v>
      </c>
      <c r="C56" s="171">
        <v>26695</v>
      </c>
      <c r="D56" s="171">
        <v>62822</v>
      </c>
      <c r="E56" s="177">
        <v>28820</v>
      </c>
      <c r="G56" s="137"/>
      <c r="H56" s="110"/>
      <c r="I56" s="137"/>
      <c r="J56" s="137"/>
      <c r="K56" s="110"/>
      <c r="L56" s="137"/>
      <c r="M56" s="137"/>
      <c r="N56" s="110"/>
      <c r="O56" s="137"/>
      <c r="P56" s="137"/>
    </row>
    <row r="57" spans="1:16" x14ac:dyDescent="0.2">
      <c r="A57" s="157" t="s">
        <v>276</v>
      </c>
      <c r="B57" s="171">
        <v>80011</v>
      </c>
      <c r="C57" s="171">
        <v>37244</v>
      </c>
      <c r="D57" s="171">
        <v>89079</v>
      </c>
      <c r="E57" s="177">
        <v>39471</v>
      </c>
      <c r="G57" s="137"/>
      <c r="H57" s="110"/>
      <c r="I57" s="137"/>
      <c r="J57" s="137"/>
      <c r="K57" s="110"/>
      <c r="L57" s="137"/>
      <c r="M57" s="137"/>
      <c r="N57" s="110"/>
      <c r="O57" s="137"/>
      <c r="P57" s="137"/>
    </row>
    <row r="58" spans="1:16" x14ac:dyDescent="0.2">
      <c r="A58" s="157" t="s">
        <v>277</v>
      </c>
      <c r="B58" s="171">
        <v>65971</v>
      </c>
      <c r="C58" s="171">
        <v>43453</v>
      </c>
      <c r="D58" s="171">
        <v>178002</v>
      </c>
      <c r="E58" s="177">
        <v>97639</v>
      </c>
      <c r="G58" s="137"/>
      <c r="H58" s="110"/>
      <c r="I58" s="137"/>
      <c r="J58" s="137"/>
      <c r="K58" s="110"/>
      <c r="L58" s="137"/>
      <c r="M58" s="137"/>
      <c r="N58" s="110"/>
      <c r="O58" s="137"/>
      <c r="P58" s="137"/>
    </row>
    <row r="59" spans="1:16" x14ac:dyDescent="0.2">
      <c r="A59" s="157" t="s">
        <v>278</v>
      </c>
      <c r="B59" s="171">
        <v>14165</v>
      </c>
      <c r="C59" s="171">
        <v>9171</v>
      </c>
      <c r="D59" s="171">
        <v>61613</v>
      </c>
      <c r="E59" s="177">
        <v>33902</v>
      </c>
      <c r="G59" s="137"/>
      <c r="H59" s="110"/>
      <c r="I59" s="137"/>
      <c r="J59" s="137"/>
      <c r="K59" s="110"/>
      <c r="L59" s="137"/>
      <c r="M59" s="137"/>
      <c r="N59" s="110"/>
      <c r="O59" s="137"/>
      <c r="P59" s="137"/>
    </row>
    <row r="60" spans="1:16" x14ac:dyDescent="0.2">
      <c r="A60" s="157" t="s">
        <v>279</v>
      </c>
      <c r="B60" s="171">
        <v>16886</v>
      </c>
      <c r="C60" s="171">
        <v>10587</v>
      </c>
      <c r="D60" s="171">
        <v>113754</v>
      </c>
      <c r="E60" s="177">
        <v>65578</v>
      </c>
      <c r="G60" s="137"/>
      <c r="H60" s="110"/>
      <c r="I60" s="137"/>
      <c r="J60" s="137"/>
      <c r="K60" s="110"/>
      <c r="L60" s="137"/>
      <c r="M60" s="137"/>
      <c r="N60" s="110"/>
      <c r="O60" s="137"/>
      <c r="P60" s="137"/>
    </row>
    <row r="61" spans="1:16" x14ac:dyDescent="0.2">
      <c r="A61" s="157" t="s">
        <v>280</v>
      </c>
      <c r="B61" s="171">
        <v>28984</v>
      </c>
      <c r="C61" s="171">
        <v>20942</v>
      </c>
      <c r="D61" s="171">
        <v>62411</v>
      </c>
      <c r="E61" s="177">
        <v>43975</v>
      </c>
      <c r="G61" s="137"/>
      <c r="H61" s="110"/>
      <c r="I61" s="137"/>
      <c r="J61" s="137"/>
      <c r="K61" s="110"/>
      <c r="L61" s="137"/>
      <c r="M61" s="137"/>
      <c r="N61" s="110"/>
      <c r="O61" s="137"/>
      <c r="P61" s="137"/>
    </row>
    <row r="62" spans="1:16" x14ac:dyDescent="0.2">
      <c r="A62" s="157" t="s">
        <v>159</v>
      </c>
      <c r="B62" s="171">
        <v>22516</v>
      </c>
      <c r="C62" s="171">
        <v>14558</v>
      </c>
      <c r="D62" s="171">
        <v>143309</v>
      </c>
      <c r="E62" s="177">
        <v>66403</v>
      </c>
      <c r="G62" s="137"/>
      <c r="H62" s="110"/>
      <c r="I62" s="137"/>
      <c r="J62" s="137"/>
      <c r="K62" s="110"/>
      <c r="L62" s="137"/>
      <c r="M62" s="137"/>
      <c r="N62" s="110"/>
      <c r="O62" s="137"/>
      <c r="P62" s="137"/>
    </row>
    <row r="63" spans="1:16" x14ac:dyDescent="0.2">
      <c r="A63" s="157" t="s">
        <v>281</v>
      </c>
      <c r="B63" s="171">
        <v>816</v>
      </c>
      <c r="C63" s="171">
        <v>569</v>
      </c>
      <c r="D63" s="171">
        <v>44103</v>
      </c>
      <c r="E63" s="177">
        <v>22575</v>
      </c>
      <c r="G63" s="137"/>
      <c r="H63" s="110"/>
      <c r="I63" s="137"/>
      <c r="J63" s="137"/>
      <c r="K63" s="110"/>
      <c r="L63" s="137"/>
      <c r="M63" s="137"/>
      <c r="N63" s="110"/>
      <c r="O63" s="137"/>
      <c r="P63" s="137"/>
    </row>
    <row r="64" spans="1:16" x14ac:dyDescent="0.2">
      <c r="A64" s="157" t="s">
        <v>157</v>
      </c>
      <c r="B64" s="171">
        <v>31818</v>
      </c>
      <c r="C64" s="171">
        <v>21407</v>
      </c>
      <c r="D64" s="171">
        <v>73559</v>
      </c>
      <c r="E64" s="177">
        <v>41851</v>
      </c>
      <c r="G64" s="137"/>
      <c r="H64" s="110"/>
      <c r="I64" s="137"/>
      <c r="J64" s="137"/>
      <c r="K64" s="110"/>
      <c r="L64" s="137"/>
      <c r="M64" s="137"/>
      <c r="N64" s="110"/>
      <c r="O64" s="137"/>
      <c r="P64" s="137"/>
    </row>
    <row r="65" spans="1:16" x14ac:dyDescent="0.2">
      <c r="A65" s="157" t="s">
        <v>282</v>
      </c>
      <c r="B65" s="171">
        <v>31479</v>
      </c>
      <c r="C65" s="171">
        <v>22068</v>
      </c>
      <c r="D65" s="171">
        <v>134494</v>
      </c>
      <c r="E65" s="177">
        <v>77715</v>
      </c>
      <c r="G65" s="137"/>
      <c r="H65" s="110"/>
      <c r="I65" s="137"/>
      <c r="J65" s="137"/>
      <c r="K65" s="110"/>
      <c r="L65" s="137"/>
      <c r="M65" s="137"/>
      <c r="N65" s="110"/>
      <c r="O65" s="137"/>
      <c r="P65" s="137"/>
    </row>
    <row r="66" spans="1:16" x14ac:dyDescent="0.2">
      <c r="A66" s="157" t="s">
        <v>283</v>
      </c>
      <c r="B66" s="171">
        <v>30926</v>
      </c>
      <c r="C66" s="171">
        <v>19867</v>
      </c>
      <c r="D66" s="171">
        <v>109702</v>
      </c>
      <c r="E66" s="177">
        <v>57186</v>
      </c>
      <c r="G66" s="110"/>
      <c r="H66" s="110"/>
      <c r="I66" s="110"/>
      <c r="J66" s="110"/>
      <c r="K66" s="110"/>
      <c r="L66" s="110"/>
      <c r="M66" s="137"/>
      <c r="N66" s="110"/>
      <c r="O66" s="110"/>
      <c r="P66" s="137"/>
    </row>
    <row r="67" spans="1:16" x14ac:dyDescent="0.2">
      <c r="A67" s="80" t="s">
        <v>153</v>
      </c>
      <c r="B67" s="173">
        <v>10</v>
      </c>
      <c r="C67" s="173">
        <v>10</v>
      </c>
      <c r="D67" s="173">
        <v>2321</v>
      </c>
      <c r="E67" s="173">
        <v>1123</v>
      </c>
      <c r="G67" s="110"/>
      <c r="H67" s="110"/>
      <c r="I67" s="110"/>
      <c r="J67" s="110"/>
      <c r="K67" s="110"/>
      <c r="L67" s="110"/>
      <c r="M67" s="137"/>
      <c r="N67" s="110"/>
      <c r="O67" s="110"/>
      <c r="P67" s="137"/>
    </row>
    <row r="69" spans="1:16" x14ac:dyDescent="0.2">
      <c r="A69" s="75"/>
      <c r="B69" s="76"/>
      <c r="C69" s="76"/>
      <c r="D69" s="76"/>
      <c r="E69" s="98" t="s">
        <v>190</v>
      </c>
    </row>
    <row r="70" spans="1:16" ht="34.5" customHeight="1" x14ac:dyDescent="0.2">
      <c r="A70" s="231"/>
      <c r="B70" s="227" t="s">
        <v>126</v>
      </c>
      <c r="C70" s="227" t="s">
        <v>142</v>
      </c>
      <c r="D70" s="227" t="s">
        <v>141</v>
      </c>
      <c r="E70" s="228" t="s">
        <v>140</v>
      </c>
    </row>
    <row r="71" spans="1:16" x14ac:dyDescent="0.2">
      <c r="A71" s="155" t="s">
        <v>170</v>
      </c>
      <c r="B71" s="177">
        <f>SUM(B72:B89)</f>
        <v>114573</v>
      </c>
      <c r="C71" s="177">
        <f>SUM(C72:C89)</f>
        <v>68178</v>
      </c>
      <c r="D71" s="177">
        <f>SUM(D72:D89)</f>
        <v>897263</v>
      </c>
      <c r="E71" s="177">
        <f>SUM(E72:E89)</f>
        <v>638103</v>
      </c>
      <c r="G71" s="137"/>
      <c r="H71" s="110"/>
      <c r="I71" s="137"/>
      <c r="J71" s="137"/>
      <c r="K71" s="110"/>
      <c r="L71" s="137"/>
      <c r="M71" s="137"/>
      <c r="N71" s="110"/>
      <c r="O71" s="137"/>
      <c r="P71" s="137"/>
    </row>
    <row r="72" spans="1:16" x14ac:dyDescent="0.2">
      <c r="A72" s="156" t="s">
        <v>272</v>
      </c>
      <c r="B72" s="177">
        <v>234</v>
      </c>
      <c r="C72" s="177">
        <v>116</v>
      </c>
      <c r="D72" s="171">
        <v>18169</v>
      </c>
      <c r="E72" s="171">
        <v>9437</v>
      </c>
      <c r="G72" s="137"/>
      <c r="H72" s="110"/>
      <c r="I72" s="110"/>
      <c r="J72" s="137"/>
      <c r="K72" s="110"/>
      <c r="L72" s="137"/>
      <c r="M72" s="137"/>
      <c r="N72" s="110"/>
      <c r="O72" s="137"/>
      <c r="P72" s="137"/>
    </row>
    <row r="73" spans="1:16" x14ac:dyDescent="0.2">
      <c r="A73" s="157" t="s">
        <v>169</v>
      </c>
      <c r="B73" s="178" t="s">
        <v>114</v>
      </c>
      <c r="C73" s="178" t="s">
        <v>114</v>
      </c>
      <c r="D73" s="171">
        <v>10538</v>
      </c>
      <c r="E73" s="171">
        <v>7100</v>
      </c>
      <c r="G73" s="137"/>
      <c r="H73" s="110"/>
      <c r="I73" s="137"/>
      <c r="J73" s="137"/>
      <c r="K73" s="110"/>
      <c r="L73" s="137"/>
      <c r="M73" s="137"/>
      <c r="N73" s="110"/>
      <c r="O73" s="137"/>
      <c r="P73" s="137"/>
    </row>
    <row r="74" spans="1:16" x14ac:dyDescent="0.2">
      <c r="A74" s="157" t="s">
        <v>273</v>
      </c>
      <c r="B74" s="177">
        <v>11262</v>
      </c>
      <c r="C74" s="177">
        <v>5705</v>
      </c>
      <c r="D74" s="171">
        <v>11481</v>
      </c>
      <c r="E74" s="171">
        <v>4128</v>
      </c>
      <c r="G74" s="137"/>
      <c r="H74" s="110"/>
      <c r="I74" s="137"/>
      <c r="J74" s="137"/>
      <c r="K74" s="110"/>
      <c r="L74" s="137"/>
      <c r="M74" s="137"/>
      <c r="N74" s="110"/>
      <c r="O74" s="137"/>
      <c r="P74" s="137"/>
    </row>
    <row r="75" spans="1:16" x14ac:dyDescent="0.2">
      <c r="A75" s="157" t="s">
        <v>274</v>
      </c>
      <c r="B75" s="177">
        <v>907</v>
      </c>
      <c r="C75" s="177">
        <v>474</v>
      </c>
      <c r="D75" s="171">
        <v>393503</v>
      </c>
      <c r="E75" s="171">
        <v>359673</v>
      </c>
      <c r="G75" s="137"/>
      <c r="H75" s="110"/>
      <c r="I75" s="137"/>
      <c r="J75" s="137"/>
      <c r="K75" s="110"/>
      <c r="L75" s="137"/>
      <c r="M75" s="137"/>
      <c r="N75" s="110"/>
      <c r="O75" s="137"/>
      <c r="P75" s="137"/>
    </row>
    <row r="76" spans="1:16" x14ac:dyDescent="0.2">
      <c r="A76" s="157" t="s">
        <v>275</v>
      </c>
      <c r="B76" s="177">
        <v>18697</v>
      </c>
      <c r="C76" s="177">
        <v>9400</v>
      </c>
      <c r="D76" s="171">
        <v>2811</v>
      </c>
      <c r="E76" s="171">
        <v>1188</v>
      </c>
      <c r="G76" s="137"/>
      <c r="H76" s="110"/>
      <c r="I76" s="137"/>
      <c r="J76" s="137"/>
      <c r="K76" s="110"/>
      <c r="L76" s="137"/>
      <c r="M76" s="137"/>
      <c r="N76" s="110"/>
      <c r="O76" s="137"/>
      <c r="P76" s="137"/>
    </row>
    <row r="77" spans="1:16" x14ac:dyDescent="0.2">
      <c r="A77" s="157" t="s">
        <v>165</v>
      </c>
      <c r="B77" s="177">
        <v>2046</v>
      </c>
      <c r="C77" s="177">
        <v>1133</v>
      </c>
      <c r="D77" s="171">
        <v>20667</v>
      </c>
      <c r="E77" s="171">
        <v>14840</v>
      </c>
      <c r="G77" s="137"/>
      <c r="H77" s="110"/>
      <c r="I77" s="137"/>
      <c r="J77" s="137"/>
      <c r="K77" s="110"/>
      <c r="L77" s="137"/>
      <c r="M77" s="137"/>
      <c r="N77" s="110"/>
      <c r="O77" s="137"/>
      <c r="P77" s="137"/>
    </row>
    <row r="78" spans="1:16" x14ac:dyDescent="0.2">
      <c r="A78" s="157" t="s">
        <v>164</v>
      </c>
      <c r="B78" s="177">
        <v>2782</v>
      </c>
      <c r="C78" s="177">
        <v>1751</v>
      </c>
      <c r="D78" s="171">
        <v>66639</v>
      </c>
      <c r="E78" s="171">
        <v>26788</v>
      </c>
      <c r="G78" s="137"/>
      <c r="H78" s="110"/>
      <c r="I78" s="137"/>
      <c r="J78" s="137"/>
      <c r="K78" s="110"/>
      <c r="L78" s="137"/>
      <c r="M78" s="137"/>
      <c r="N78" s="110"/>
      <c r="O78" s="137"/>
      <c r="P78" s="137"/>
    </row>
    <row r="79" spans="1:16" x14ac:dyDescent="0.2">
      <c r="A79" s="157" t="s">
        <v>276</v>
      </c>
      <c r="B79" s="177">
        <v>695</v>
      </c>
      <c r="C79" s="177">
        <v>302</v>
      </c>
      <c r="D79" s="171">
        <v>44593</v>
      </c>
      <c r="E79" s="171">
        <v>30054</v>
      </c>
      <c r="G79" s="137"/>
      <c r="H79" s="110"/>
      <c r="I79" s="137"/>
      <c r="J79" s="137"/>
      <c r="K79" s="110"/>
      <c r="L79" s="137"/>
      <c r="M79" s="137"/>
      <c r="N79" s="110"/>
      <c r="O79" s="137"/>
      <c r="P79" s="137"/>
    </row>
    <row r="80" spans="1:16" x14ac:dyDescent="0.2">
      <c r="A80" s="157" t="s">
        <v>277</v>
      </c>
      <c r="B80" s="177">
        <v>291</v>
      </c>
      <c r="C80" s="177">
        <v>170</v>
      </c>
      <c r="D80" s="171">
        <v>55447</v>
      </c>
      <c r="E80" s="171">
        <v>30689</v>
      </c>
      <c r="G80" s="137"/>
      <c r="H80" s="110"/>
      <c r="I80" s="137"/>
      <c r="J80" s="137"/>
      <c r="K80" s="110"/>
      <c r="L80" s="137"/>
      <c r="M80" s="137"/>
      <c r="N80" s="110"/>
      <c r="O80" s="137"/>
      <c r="P80" s="137"/>
    </row>
    <row r="81" spans="1:16" x14ac:dyDescent="0.2">
      <c r="A81" s="157" t="s">
        <v>278</v>
      </c>
      <c r="B81" s="177">
        <v>207</v>
      </c>
      <c r="C81" s="177">
        <v>120</v>
      </c>
      <c r="D81" s="171">
        <v>7061</v>
      </c>
      <c r="E81" s="171">
        <v>3409</v>
      </c>
      <c r="G81" s="137"/>
      <c r="H81" s="110"/>
      <c r="I81" s="137"/>
      <c r="J81" s="137"/>
      <c r="K81" s="110"/>
      <c r="L81" s="137"/>
      <c r="M81" s="137"/>
      <c r="N81" s="110"/>
      <c r="O81" s="137"/>
      <c r="P81" s="137"/>
    </row>
    <row r="82" spans="1:16" x14ac:dyDescent="0.2">
      <c r="A82" s="157" t="s">
        <v>279</v>
      </c>
      <c r="B82" s="177">
        <v>23345</v>
      </c>
      <c r="C82" s="177">
        <v>12872</v>
      </c>
      <c r="D82" s="171">
        <v>42337</v>
      </c>
      <c r="E82" s="171">
        <v>19831</v>
      </c>
      <c r="G82" s="137"/>
      <c r="H82" s="110"/>
      <c r="I82" s="137"/>
      <c r="J82" s="137"/>
      <c r="K82" s="110"/>
      <c r="L82" s="137"/>
      <c r="M82" s="137"/>
      <c r="N82" s="110"/>
      <c r="O82" s="137"/>
      <c r="P82" s="137"/>
    </row>
    <row r="83" spans="1:16" x14ac:dyDescent="0.2">
      <c r="A83" s="157" t="s">
        <v>280</v>
      </c>
      <c r="B83" s="177">
        <v>38001</v>
      </c>
      <c r="C83" s="177">
        <v>26673</v>
      </c>
      <c r="D83" s="171">
        <v>1898</v>
      </c>
      <c r="E83" s="171">
        <v>1451</v>
      </c>
      <c r="G83" s="137"/>
      <c r="H83" s="110"/>
      <c r="I83" s="137"/>
      <c r="J83" s="137"/>
      <c r="K83" s="110"/>
      <c r="L83" s="137"/>
      <c r="M83" s="137"/>
      <c r="N83" s="110"/>
      <c r="O83" s="137"/>
      <c r="P83" s="137"/>
    </row>
    <row r="84" spans="1:16" x14ac:dyDescent="0.2">
      <c r="A84" s="157" t="s">
        <v>159</v>
      </c>
      <c r="B84" s="177">
        <v>2</v>
      </c>
      <c r="C84" s="177">
        <v>1</v>
      </c>
      <c r="D84" s="171">
        <v>27385</v>
      </c>
      <c r="E84" s="171">
        <v>8814</v>
      </c>
      <c r="G84" s="137"/>
      <c r="H84" s="110"/>
      <c r="I84" s="110"/>
      <c r="J84" s="137"/>
      <c r="K84" s="110"/>
      <c r="L84" s="137"/>
      <c r="M84" s="137"/>
      <c r="N84" s="110"/>
      <c r="O84" s="137"/>
      <c r="P84" s="137"/>
    </row>
    <row r="85" spans="1:16" x14ac:dyDescent="0.2">
      <c r="A85" s="157" t="s">
        <v>281</v>
      </c>
      <c r="B85" s="177">
        <v>3</v>
      </c>
      <c r="C85" s="177">
        <v>2</v>
      </c>
      <c r="D85" s="171">
        <v>9373</v>
      </c>
      <c r="E85" s="171">
        <v>564</v>
      </c>
      <c r="G85" s="137"/>
      <c r="H85" s="110"/>
      <c r="I85" s="137"/>
      <c r="J85" s="137"/>
      <c r="K85" s="110"/>
      <c r="L85" s="137"/>
      <c r="M85" s="137"/>
      <c r="N85" s="110"/>
      <c r="O85" s="137"/>
      <c r="P85" s="137"/>
    </row>
    <row r="86" spans="1:16" x14ac:dyDescent="0.2">
      <c r="A86" s="157" t="s">
        <v>157</v>
      </c>
      <c r="B86" s="177">
        <v>15386</v>
      </c>
      <c r="C86" s="177">
        <v>9002</v>
      </c>
      <c r="D86" s="171">
        <v>129369</v>
      </c>
      <c r="E86" s="171">
        <v>115403</v>
      </c>
      <c r="G86" s="137"/>
      <c r="H86" s="110"/>
      <c r="I86" s="137"/>
      <c r="J86" s="137"/>
      <c r="K86" s="110"/>
      <c r="L86" s="137"/>
      <c r="M86" s="137"/>
      <c r="N86" s="110"/>
      <c r="O86" s="137"/>
      <c r="P86" s="137"/>
    </row>
    <row r="87" spans="1:16" x14ac:dyDescent="0.2">
      <c r="A87" s="157" t="s">
        <v>282</v>
      </c>
      <c r="B87" s="177">
        <v>624</v>
      </c>
      <c r="C87" s="177">
        <v>408</v>
      </c>
      <c r="D87" s="171">
        <v>7133</v>
      </c>
      <c r="E87" s="171" t="s">
        <v>114</v>
      </c>
      <c r="G87" s="137"/>
      <c r="H87" s="110"/>
      <c r="I87" s="137"/>
      <c r="J87" s="137"/>
      <c r="K87" s="110"/>
      <c r="L87" s="137"/>
      <c r="M87" s="137"/>
      <c r="N87" s="110"/>
      <c r="O87" s="137"/>
      <c r="P87" s="137"/>
    </row>
    <row r="88" spans="1:16" x14ac:dyDescent="0.2">
      <c r="A88" s="157" t="s">
        <v>283</v>
      </c>
      <c r="B88" s="177">
        <v>91</v>
      </c>
      <c r="C88" s="171">
        <v>49</v>
      </c>
      <c r="D88" s="171">
        <v>5751</v>
      </c>
      <c r="E88" s="171">
        <v>1688</v>
      </c>
      <c r="G88" s="110"/>
      <c r="H88" s="110"/>
      <c r="I88" s="110"/>
      <c r="J88" s="110"/>
      <c r="K88" s="110"/>
      <c r="L88" s="110"/>
      <c r="M88" s="137"/>
      <c r="N88" s="110"/>
      <c r="O88" s="110"/>
      <c r="P88" s="110"/>
    </row>
    <row r="89" spans="1:16" x14ac:dyDescent="0.2">
      <c r="A89" s="80" t="s">
        <v>153</v>
      </c>
      <c r="B89" s="176" t="s">
        <v>114</v>
      </c>
      <c r="C89" s="176" t="s">
        <v>114</v>
      </c>
      <c r="D89" s="173">
        <v>43108</v>
      </c>
      <c r="E89" s="173">
        <v>3046</v>
      </c>
      <c r="G89" s="110"/>
      <c r="H89" s="110"/>
      <c r="I89" s="110"/>
      <c r="J89" s="110"/>
      <c r="K89" s="110"/>
      <c r="L89" s="137"/>
      <c r="M89" s="137"/>
      <c r="N89" s="110"/>
      <c r="O89" s="137"/>
      <c r="P89" s="137"/>
    </row>
    <row r="91" spans="1:16" x14ac:dyDescent="0.2">
      <c r="A91" s="75"/>
      <c r="B91" s="76"/>
      <c r="C91" s="147" t="s">
        <v>190</v>
      </c>
    </row>
    <row r="92" spans="1:16" ht="28.5" customHeight="1" x14ac:dyDescent="0.2">
      <c r="A92" s="231"/>
      <c r="B92" s="227" t="s">
        <v>227</v>
      </c>
      <c r="C92" s="228" t="s">
        <v>226</v>
      </c>
      <c r="D92" s="7"/>
    </row>
    <row r="93" spans="1:16" x14ac:dyDescent="0.2">
      <c r="A93" s="155" t="s">
        <v>170</v>
      </c>
      <c r="B93" s="170">
        <f>SUM(B94:B107)</f>
        <v>720</v>
      </c>
      <c r="C93" s="170">
        <f>SUM(C94:C107)</f>
        <v>68069</v>
      </c>
      <c r="E93" s="110"/>
      <c r="F93" s="110"/>
      <c r="G93" s="137"/>
    </row>
    <row r="94" spans="1:16" x14ac:dyDescent="0.2">
      <c r="A94" s="156" t="s">
        <v>272</v>
      </c>
      <c r="B94" s="172" t="s">
        <v>114</v>
      </c>
      <c r="C94" s="175">
        <v>7462</v>
      </c>
      <c r="E94" s="110"/>
      <c r="F94" s="110"/>
      <c r="G94" s="137"/>
    </row>
    <row r="95" spans="1:16" x14ac:dyDescent="0.2">
      <c r="A95" s="157" t="s">
        <v>169</v>
      </c>
      <c r="B95" s="172" t="s">
        <v>114</v>
      </c>
      <c r="C95" s="171">
        <v>232</v>
      </c>
      <c r="E95" s="110"/>
      <c r="F95" s="110"/>
      <c r="G95" s="137"/>
    </row>
    <row r="96" spans="1:16" x14ac:dyDescent="0.2">
      <c r="A96" s="157" t="s">
        <v>273</v>
      </c>
      <c r="B96" s="171">
        <v>271</v>
      </c>
      <c r="C96" s="171">
        <v>119</v>
      </c>
      <c r="E96" s="110"/>
      <c r="F96" s="110"/>
      <c r="G96" s="137"/>
    </row>
    <row r="97" spans="1:7" x14ac:dyDescent="0.2">
      <c r="A97" s="157" t="s">
        <v>274</v>
      </c>
      <c r="B97" s="172" t="s">
        <v>114</v>
      </c>
      <c r="C97" s="171">
        <v>534</v>
      </c>
      <c r="E97" s="110"/>
      <c r="F97" s="110"/>
      <c r="G97" s="137"/>
    </row>
    <row r="98" spans="1:7" x14ac:dyDescent="0.2">
      <c r="A98" s="157" t="s">
        <v>165</v>
      </c>
      <c r="B98" s="171">
        <v>20</v>
      </c>
      <c r="C98" s="171">
        <v>285</v>
      </c>
      <c r="E98" s="110"/>
      <c r="F98" s="110"/>
      <c r="G98" s="137"/>
    </row>
    <row r="99" spans="1:7" x14ac:dyDescent="0.2">
      <c r="A99" s="157" t="s">
        <v>164</v>
      </c>
      <c r="B99" s="172" t="s">
        <v>114</v>
      </c>
      <c r="C99" s="171">
        <v>1112</v>
      </c>
      <c r="E99" s="110"/>
      <c r="F99" s="110"/>
      <c r="G99" s="137"/>
    </row>
    <row r="100" spans="1:7" x14ac:dyDescent="0.2">
      <c r="A100" s="157" t="s">
        <v>276</v>
      </c>
      <c r="B100" s="172" t="s">
        <v>114</v>
      </c>
      <c r="C100" s="171">
        <v>3923</v>
      </c>
      <c r="E100" s="110"/>
      <c r="F100" s="110"/>
      <c r="G100" s="137"/>
    </row>
    <row r="101" spans="1:7" x14ac:dyDescent="0.2">
      <c r="A101" s="157" t="s">
        <v>277</v>
      </c>
      <c r="B101" s="171">
        <v>161</v>
      </c>
      <c r="C101" s="171">
        <v>153</v>
      </c>
      <c r="E101" s="110"/>
      <c r="F101" s="110"/>
      <c r="G101" s="137"/>
    </row>
    <row r="102" spans="1:7" x14ac:dyDescent="0.2">
      <c r="A102" s="157" t="s">
        <v>278</v>
      </c>
      <c r="B102" s="171">
        <v>65</v>
      </c>
      <c r="C102" s="171">
        <v>109</v>
      </c>
      <c r="E102" s="110"/>
      <c r="F102" s="110"/>
      <c r="G102" s="110"/>
    </row>
    <row r="103" spans="1:7" x14ac:dyDescent="0.2">
      <c r="A103" s="157" t="s">
        <v>279</v>
      </c>
      <c r="B103" s="171">
        <v>8</v>
      </c>
      <c r="C103" s="175">
        <v>1020</v>
      </c>
      <c r="E103" s="110"/>
      <c r="F103" s="110"/>
      <c r="G103" s="137"/>
    </row>
    <row r="104" spans="1:7" x14ac:dyDescent="0.2">
      <c r="A104" s="157" t="s">
        <v>159</v>
      </c>
      <c r="B104" s="171">
        <v>19</v>
      </c>
      <c r="C104" s="171">
        <v>3300</v>
      </c>
      <c r="E104" s="110"/>
      <c r="F104" s="110"/>
      <c r="G104" s="137"/>
    </row>
    <row r="105" spans="1:7" x14ac:dyDescent="0.2">
      <c r="A105" s="157" t="s">
        <v>281</v>
      </c>
      <c r="B105" s="171">
        <v>8</v>
      </c>
      <c r="C105" s="171">
        <v>172</v>
      </c>
      <c r="E105" s="110"/>
      <c r="F105" s="110"/>
      <c r="G105" s="137"/>
    </row>
    <row r="106" spans="1:7" x14ac:dyDescent="0.2">
      <c r="A106" s="157" t="s">
        <v>157</v>
      </c>
      <c r="B106" s="172" t="s">
        <v>114</v>
      </c>
      <c r="C106" s="171">
        <v>16020</v>
      </c>
    </row>
    <row r="107" spans="1:7" x14ac:dyDescent="0.2">
      <c r="A107" s="158" t="s">
        <v>283</v>
      </c>
      <c r="B107" s="173">
        <v>168</v>
      </c>
      <c r="C107" s="173">
        <v>33628</v>
      </c>
    </row>
  </sheetData>
  <mergeCells count="1">
    <mergeCell ref="A1:E1"/>
  </mergeCells>
  <pageMargins left="0.70866141732283472" right="0.70866141732283472" top="0.74803149606299213" bottom="0.74803149606299213" header="0.31496062992125984" footer="0.31496062992125984"/>
  <pageSetup paperSize="9" scale="98" firstPageNumber="62" orientation="landscape" useFirstPageNumber="1" verticalDpi="300" r:id="rId1"/>
  <headerFooter>
    <oddFooter>&amp;R&amp;"-,полужирный"&amp;8&amp;P</oddFooter>
  </headerFooter>
  <rowBreaks count="1" manualBreakCount="1">
    <brk id="45"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8"/>
  <sheetViews>
    <sheetView workbookViewId="0">
      <selection activeCell="A3" sqref="A3"/>
    </sheetView>
  </sheetViews>
  <sheetFormatPr defaultColWidth="9.140625" defaultRowHeight="12.75" customHeight="1" x14ac:dyDescent="0.2"/>
  <cols>
    <col min="1" max="1" width="22.42578125" style="1" customWidth="1"/>
    <col min="2" max="5" width="28.5703125" style="1" customWidth="1"/>
    <col min="6" max="16384" width="9.140625" style="1"/>
  </cols>
  <sheetData>
    <row r="1" spans="1:13" ht="31.5" customHeight="1" x14ac:dyDescent="0.2">
      <c r="A1" s="302" t="s">
        <v>299</v>
      </c>
      <c r="B1" s="302"/>
      <c r="C1" s="302"/>
      <c r="D1" s="302"/>
      <c r="E1" s="302"/>
    </row>
    <row r="2" spans="1:13" x14ac:dyDescent="0.2">
      <c r="A2" s="51"/>
      <c r="B2" s="50"/>
      <c r="C2" s="50"/>
      <c r="D2" s="50"/>
      <c r="E2" s="49" t="s">
        <v>151</v>
      </c>
    </row>
    <row r="3" spans="1:13" ht="38.25" customHeight="1" x14ac:dyDescent="0.2">
      <c r="A3" s="236"/>
      <c r="B3" s="227" t="s">
        <v>150</v>
      </c>
      <c r="C3" s="227" t="s">
        <v>248</v>
      </c>
      <c r="D3" s="227" t="s">
        <v>110</v>
      </c>
      <c r="E3" s="228" t="s">
        <v>144</v>
      </c>
      <c r="F3" s="7"/>
    </row>
    <row r="4" spans="1:13" ht="12.75" customHeight="1" x14ac:dyDescent="0.2">
      <c r="A4" s="155" t="s">
        <v>170</v>
      </c>
      <c r="B4" s="177">
        <f>SUM(B5:B24)</f>
        <v>3035905</v>
      </c>
      <c r="C4" s="177">
        <f>SUM(C5:C24)</f>
        <v>1518015</v>
      </c>
      <c r="D4" s="177">
        <f>SUM(D5:D24)</f>
        <v>221396</v>
      </c>
      <c r="E4" s="177">
        <f>SUM(E5:E24)</f>
        <v>60539</v>
      </c>
      <c r="G4" s="137"/>
      <c r="H4" s="110"/>
      <c r="I4" s="137"/>
      <c r="J4" s="137"/>
      <c r="K4" s="110"/>
      <c r="L4" s="137"/>
      <c r="M4" s="137"/>
    </row>
    <row r="5" spans="1:13" x14ac:dyDescent="0.2">
      <c r="A5" s="156" t="s">
        <v>272</v>
      </c>
      <c r="B5" s="171">
        <v>182561</v>
      </c>
      <c r="C5" s="171">
        <v>98970</v>
      </c>
      <c r="D5" s="171">
        <v>8357</v>
      </c>
      <c r="E5" s="171">
        <v>1425</v>
      </c>
      <c r="G5" s="137"/>
      <c r="H5" s="110"/>
      <c r="I5" s="137"/>
      <c r="J5" s="137"/>
      <c r="K5" s="110"/>
      <c r="L5" s="137"/>
      <c r="M5" s="137"/>
    </row>
    <row r="6" spans="1:13" x14ac:dyDescent="0.2">
      <c r="A6" s="157" t="s">
        <v>169</v>
      </c>
      <c r="B6" s="171">
        <v>174111</v>
      </c>
      <c r="C6" s="171">
        <v>82626</v>
      </c>
      <c r="D6" s="171">
        <v>59337</v>
      </c>
      <c r="E6" s="171">
        <v>14976</v>
      </c>
      <c r="G6" s="137"/>
      <c r="H6" s="110"/>
      <c r="I6" s="137"/>
      <c r="J6" s="137"/>
      <c r="K6" s="110"/>
      <c r="L6" s="137"/>
      <c r="M6" s="137"/>
    </row>
    <row r="7" spans="1:13" x14ac:dyDescent="0.2">
      <c r="A7" s="157" t="s">
        <v>273</v>
      </c>
      <c r="B7" s="171">
        <v>164912</v>
      </c>
      <c r="C7" s="171">
        <v>86539</v>
      </c>
      <c r="D7" s="171">
        <v>4032</v>
      </c>
      <c r="E7" s="171">
        <v>2265</v>
      </c>
      <c r="G7" s="137"/>
      <c r="H7" s="110"/>
      <c r="I7" s="137"/>
      <c r="J7" s="137"/>
      <c r="K7" s="110"/>
      <c r="L7" s="137"/>
      <c r="M7" s="137"/>
    </row>
    <row r="8" spans="1:13" x14ac:dyDescent="0.2">
      <c r="A8" s="157" t="s">
        <v>274</v>
      </c>
      <c r="B8" s="171">
        <v>209224</v>
      </c>
      <c r="C8" s="171">
        <v>128631</v>
      </c>
      <c r="D8" s="171">
        <v>2493</v>
      </c>
      <c r="E8" s="171">
        <v>685</v>
      </c>
      <c r="G8" s="137"/>
      <c r="H8" s="110"/>
      <c r="I8" s="137"/>
      <c r="J8" s="137"/>
      <c r="K8" s="110"/>
      <c r="L8" s="137"/>
      <c r="M8" s="137"/>
    </row>
    <row r="9" spans="1:13" x14ac:dyDescent="0.2">
      <c r="A9" s="157" t="s">
        <v>275</v>
      </c>
      <c r="B9" s="171">
        <v>65156</v>
      </c>
      <c r="C9" s="171">
        <v>34305</v>
      </c>
      <c r="D9" s="171">
        <v>89</v>
      </c>
      <c r="E9" s="171">
        <v>11</v>
      </c>
      <c r="G9" s="137"/>
      <c r="H9" s="110"/>
      <c r="I9" s="137"/>
      <c r="J9" s="137"/>
      <c r="K9" s="110"/>
      <c r="L9" s="137"/>
      <c r="M9" s="137"/>
    </row>
    <row r="10" spans="1:13" x14ac:dyDescent="0.2">
      <c r="A10" s="157" t="s">
        <v>165</v>
      </c>
      <c r="B10" s="171">
        <v>189219</v>
      </c>
      <c r="C10" s="171">
        <v>93270</v>
      </c>
      <c r="D10" s="171">
        <v>3359</v>
      </c>
      <c r="E10" s="171">
        <v>1031</v>
      </c>
      <c r="G10" s="137"/>
      <c r="H10" s="110"/>
      <c r="I10" s="137"/>
      <c r="J10" s="137"/>
      <c r="K10" s="110"/>
      <c r="L10" s="137"/>
      <c r="M10" s="137"/>
    </row>
    <row r="11" spans="1:13" x14ac:dyDescent="0.2">
      <c r="A11" s="157" t="s">
        <v>164</v>
      </c>
      <c r="B11" s="171">
        <v>221999</v>
      </c>
      <c r="C11" s="171">
        <v>102393</v>
      </c>
      <c r="D11" s="171">
        <v>3093</v>
      </c>
      <c r="E11" s="171">
        <v>1068</v>
      </c>
      <c r="G11" s="137"/>
      <c r="H11" s="110"/>
      <c r="I11" s="137"/>
      <c r="J11" s="137"/>
      <c r="K11" s="110"/>
      <c r="L11" s="137"/>
      <c r="M11" s="137"/>
    </row>
    <row r="12" spans="1:13" ht="12.75" customHeight="1" x14ac:dyDescent="0.2">
      <c r="A12" s="157" t="s">
        <v>276</v>
      </c>
      <c r="B12" s="171">
        <v>195345</v>
      </c>
      <c r="C12" s="171">
        <v>91964</v>
      </c>
      <c r="D12" s="171">
        <v>9033</v>
      </c>
      <c r="E12" s="171">
        <v>2428</v>
      </c>
      <c r="G12" s="137"/>
      <c r="H12" s="110"/>
      <c r="I12" s="137"/>
      <c r="J12" s="137"/>
      <c r="K12" s="110"/>
      <c r="L12" s="137"/>
      <c r="M12" s="137"/>
    </row>
    <row r="13" spans="1:13" x14ac:dyDescent="0.2">
      <c r="A13" s="157" t="s">
        <v>277</v>
      </c>
      <c r="B13" s="171">
        <v>137171</v>
      </c>
      <c r="C13" s="171">
        <v>77202</v>
      </c>
      <c r="D13" s="171">
        <v>8329</v>
      </c>
      <c r="E13" s="171">
        <v>2177</v>
      </c>
      <c r="G13" s="137"/>
      <c r="H13" s="110"/>
      <c r="I13" s="137"/>
      <c r="J13" s="137"/>
      <c r="K13" s="110"/>
      <c r="L13" s="137"/>
      <c r="M13" s="137"/>
    </row>
    <row r="14" spans="1:13" ht="12.75" customHeight="1" x14ac:dyDescent="0.2">
      <c r="A14" s="157" t="s">
        <v>278</v>
      </c>
      <c r="B14" s="171">
        <v>143733</v>
      </c>
      <c r="C14" s="171">
        <v>74227</v>
      </c>
      <c r="D14" s="171">
        <v>41580</v>
      </c>
      <c r="E14" s="171">
        <v>14141</v>
      </c>
      <c r="G14" s="137"/>
      <c r="H14" s="110"/>
      <c r="I14" s="137"/>
      <c r="J14" s="137"/>
      <c r="K14" s="110"/>
      <c r="L14" s="137"/>
      <c r="M14" s="137"/>
    </row>
    <row r="15" spans="1:13" x14ac:dyDescent="0.2">
      <c r="A15" s="157" t="s">
        <v>279</v>
      </c>
      <c r="B15" s="171">
        <v>162869</v>
      </c>
      <c r="C15" s="171">
        <v>84552</v>
      </c>
      <c r="D15" s="171">
        <v>1045</v>
      </c>
      <c r="E15" s="171">
        <v>509</v>
      </c>
      <c r="G15" s="137"/>
      <c r="H15" s="110"/>
      <c r="I15" s="137"/>
      <c r="J15" s="137"/>
      <c r="K15" s="110"/>
      <c r="L15" s="137"/>
      <c r="M15" s="137"/>
    </row>
    <row r="16" spans="1:13" s="79" customFormat="1" ht="12.75" customHeight="1" x14ac:dyDescent="0.2">
      <c r="A16" s="157" t="s">
        <v>280</v>
      </c>
      <c r="B16" s="171">
        <v>12183</v>
      </c>
      <c r="C16" s="171">
        <v>10108</v>
      </c>
      <c r="D16" s="172" t="s">
        <v>114</v>
      </c>
      <c r="E16" s="172" t="s">
        <v>114</v>
      </c>
      <c r="G16" s="126"/>
      <c r="H16" s="91"/>
      <c r="I16" s="126"/>
      <c r="J16" s="126"/>
      <c r="K16" s="91"/>
      <c r="L16" s="126"/>
      <c r="M16" s="126"/>
    </row>
    <row r="17" spans="1:13" ht="12.75" customHeight="1" x14ac:dyDescent="0.2">
      <c r="A17" s="157" t="s">
        <v>159</v>
      </c>
      <c r="B17" s="171">
        <v>135246</v>
      </c>
      <c r="C17" s="171">
        <v>51937</v>
      </c>
      <c r="D17" s="171">
        <v>12858</v>
      </c>
      <c r="E17" s="171">
        <v>2471</v>
      </c>
      <c r="G17" s="137"/>
      <c r="H17" s="110"/>
      <c r="I17" s="110"/>
      <c r="J17" s="110"/>
      <c r="K17" s="110"/>
      <c r="L17" s="110"/>
      <c r="M17" s="110"/>
    </row>
    <row r="18" spans="1:13" ht="12.75" customHeight="1" x14ac:dyDescent="0.2">
      <c r="A18" s="157" t="s">
        <v>281</v>
      </c>
      <c r="B18" s="171">
        <v>131096</v>
      </c>
      <c r="C18" s="171">
        <v>60478</v>
      </c>
      <c r="D18" s="171">
        <v>42277</v>
      </c>
      <c r="E18" s="171">
        <v>11246</v>
      </c>
      <c r="G18" s="137"/>
      <c r="H18" s="110"/>
      <c r="I18" s="137"/>
      <c r="J18" s="137"/>
      <c r="K18" s="110"/>
      <c r="L18" s="137"/>
      <c r="M18" s="137"/>
    </row>
    <row r="19" spans="1:13" x14ac:dyDescent="0.2">
      <c r="A19" s="157" t="s">
        <v>157</v>
      </c>
      <c r="B19" s="171">
        <v>672831</v>
      </c>
      <c r="C19" s="171">
        <v>323819</v>
      </c>
      <c r="D19" s="171">
        <v>384</v>
      </c>
      <c r="E19" s="171">
        <v>157</v>
      </c>
      <c r="G19" s="137"/>
      <c r="H19" s="110"/>
      <c r="I19" s="137"/>
      <c r="J19" s="137"/>
      <c r="K19" s="110"/>
      <c r="L19" s="137"/>
      <c r="M19" s="137"/>
    </row>
    <row r="20" spans="1:13" ht="12.75" customHeight="1" x14ac:dyDescent="0.2">
      <c r="A20" s="157" t="s">
        <v>282</v>
      </c>
      <c r="B20" s="171">
        <v>36332</v>
      </c>
      <c r="C20" s="171">
        <v>18535</v>
      </c>
      <c r="D20" s="171">
        <v>163</v>
      </c>
      <c r="E20" s="171">
        <v>87</v>
      </c>
      <c r="G20" s="137"/>
      <c r="H20" s="110"/>
      <c r="I20" s="137"/>
      <c r="J20" s="137"/>
      <c r="K20" s="110"/>
      <c r="L20" s="137"/>
      <c r="M20" s="137"/>
    </row>
    <row r="21" spans="1:13" ht="12.75" customHeight="1" x14ac:dyDescent="0.2">
      <c r="A21" s="157" t="s">
        <v>283</v>
      </c>
      <c r="B21" s="171">
        <v>137944</v>
      </c>
      <c r="C21" s="171">
        <v>73220</v>
      </c>
      <c r="D21" s="171">
        <v>22191</v>
      </c>
      <c r="E21" s="171">
        <v>4671</v>
      </c>
      <c r="G21" s="137"/>
      <c r="H21" s="110"/>
      <c r="I21" s="137"/>
      <c r="J21" s="137"/>
      <c r="K21" s="110"/>
      <c r="L21" s="137"/>
      <c r="M21" s="137"/>
    </row>
    <row r="22" spans="1:13" ht="12.75" customHeight="1" x14ac:dyDescent="0.2">
      <c r="A22" s="81" t="s">
        <v>155</v>
      </c>
      <c r="B22" s="171">
        <v>252</v>
      </c>
      <c r="C22" s="171">
        <v>181</v>
      </c>
      <c r="D22" s="171">
        <v>4</v>
      </c>
      <c r="E22" s="172" t="s">
        <v>114</v>
      </c>
      <c r="G22" s="137"/>
      <c r="H22" s="110"/>
      <c r="I22" s="137"/>
      <c r="J22" s="137"/>
      <c r="K22" s="110"/>
      <c r="L22" s="110"/>
      <c r="M22" s="110"/>
    </row>
    <row r="23" spans="1:13" ht="12.75" customHeight="1" x14ac:dyDescent="0.2">
      <c r="A23" s="125" t="s">
        <v>154</v>
      </c>
      <c r="B23" s="171">
        <v>2518</v>
      </c>
      <c r="C23" s="171">
        <v>1047</v>
      </c>
      <c r="D23" s="171">
        <v>163</v>
      </c>
      <c r="E23" s="171">
        <v>16</v>
      </c>
      <c r="G23" s="137"/>
      <c r="H23" s="110"/>
      <c r="I23" s="110"/>
      <c r="J23" s="137"/>
      <c r="K23" s="110"/>
      <c r="L23" s="110"/>
      <c r="M23" s="137"/>
    </row>
    <row r="24" spans="1:13" ht="12.75" customHeight="1" x14ac:dyDescent="0.2">
      <c r="A24" s="125" t="s">
        <v>153</v>
      </c>
      <c r="B24" s="173">
        <v>61203</v>
      </c>
      <c r="C24" s="173">
        <v>24011</v>
      </c>
      <c r="D24" s="173">
        <v>2609</v>
      </c>
      <c r="E24" s="173">
        <v>1175</v>
      </c>
      <c r="G24" s="137"/>
      <c r="H24" s="110"/>
      <c r="I24" s="137"/>
      <c r="J24" s="137"/>
      <c r="K24" s="110"/>
      <c r="L24" s="137"/>
      <c r="M24" s="137"/>
    </row>
    <row r="25" spans="1:13" x14ac:dyDescent="0.2">
      <c r="A25" s="105"/>
      <c r="B25" s="105"/>
      <c r="C25" s="105"/>
      <c r="D25" s="105"/>
      <c r="E25" s="105"/>
    </row>
    <row r="26" spans="1:13" x14ac:dyDescent="0.2">
      <c r="A26" s="75"/>
      <c r="B26" s="76"/>
      <c r="C26" s="76"/>
      <c r="D26" s="76"/>
      <c r="E26" s="98" t="s">
        <v>190</v>
      </c>
    </row>
    <row r="27" spans="1:13" ht="40.5" customHeight="1" x14ac:dyDescent="0.2">
      <c r="A27" s="231"/>
      <c r="B27" s="227" t="s">
        <v>240</v>
      </c>
      <c r="C27" s="228" t="s">
        <v>147</v>
      </c>
      <c r="D27" s="227" t="s">
        <v>129</v>
      </c>
      <c r="E27" s="228" t="s">
        <v>247</v>
      </c>
      <c r="F27" s="7"/>
    </row>
    <row r="28" spans="1:13" x14ac:dyDescent="0.2">
      <c r="A28" s="155" t="s">
        <v>170</v>
      </c>
      <c r="B28" s="170">
        <f>SUM(B29:B48)</f>
        <v>9431303</v>
      </c>
      <c r="C28" s="170">
        <f>SUM(C29:C48)</f>
        <v>5680677</v>
      </c>
      <c r="D28" s="170">
        <f>SUM(D29:D48)</f>
        <v>8161299</v>
      </c>
      <c r="E28" s="170">
        <f>SUM(E29:E48)</f>
        <v>4893704</v>
      </c>
      <c r="G28" s="137"/>
      <c r="H28" s="110"/>
      <c r="I28" s="137"/>
      <c r="J28" s="137"/>
      <c r="K28" s="110"/>
      <c r="L28" s="137"/>
      <c r="M28" s="137"/>
    </row>
    <row r="29" spans="1:13" x14ac:dyDescent="0.2">
      <c r="A29" s="156" t="s">
        <v>272</v>
      </c>
      <c r="B29" s="171">
        <v>313895</v>
      </c>
      <c r="C29" s="171">
        <v>211985</v>
      </c>
      <c r="D29" s="171">
        <v>269565</v>
      </c>
      <c r="E29" s="171">
        <v>183339</v>
      </c>
      <c r="G29" s="137"/>
      <c r="H29" s="110"/>
      <c r="I29" s="137"/>
      <c r="J29" s="137"/>
      <c r="K29" s="110"/>
      <c r="L29" s="137"/>
      <c r="M29" s="137"/>
    </row>
    <row r="30" spans="1:13" x14ac:dyDescent="0.2">
      <c r="A30" s="157" t="s">
        <v>169</v>
      </c>
      <c r="B30" s="171">
        <v>368466</v>
      </c>
      <c r="C30" s="171">
        <v>231541</v>
      </c>
      <c r="D30" s="171">
        <v>340503</v>
      </c>
      <c r="E30" s="171">
        <v>214146</v>
      </c>
      <c r="G30" s="137"/>
      <c r="H30" s="110"/>
      <c r="I30" s="137"/>
      <c r="J30" s="137"/>
      <c r="K30" s="110"/>
      <c r="L30" s="137"/>
      <c r="M30" s="137"/>
    </row>
    <row r="31" spans="1:13" x14ac:dyDescent="0.2">
      <c r="A31" s="157" t="s">
        <v>273</v>
      </c>
      <c r="B31" s="171">
        <v>427513</v>
      </c>
      <c r="C31" s="171">
        <v>280566</v>
      </c>
      <c r="D31" s="171">
        <v>339312</v>
      </c>
      <c r="E31" s="171">
        <v>222581</v>
      </c>
      <c r="G31" s="137"/>
      <c r="H31" s="110"/>
      <c r="I31" s="137"/>
      <c r="J31" s="137"/>
      <c r="K31" s="110"/>
      <c r="L31" s="137"/>
      <c r="M31" s="137"/>
    </row>
    <row r="32" spans="1:13" x14ac:dyDescent="0.2">
      <c r="A32" s="157" t="s">
        <v>274</v>
      </c>
      <c r="B32" s="171">
        <v>582244</v>
      </c>
      <c r="C32" s="171">
        <v>327990</v>
      </c>
      <c r="D32" s="171">
        <v>529872</v>
      </c>
      <c r="E32" s="171">
        <v>297614</v>
      </c>
      <c r="G32" s="137"/>
      <c r="H32" s="110"/>
      <c r="I32" s="137"/>
      <c r="J32" s="137"/>
      <c r="K32" s="110"/>
      <c r="L32" s="137"/>
      <c r="M32" s="137"/>
    </row>
    <row r="33" spans="1:13" x14ac:dyDescent="0.2">
      <c r="A33" s="157" t="s">
        <v>275</v>
      </c>
      <c r="B33" s="171">
        <v>261289</v>
      </c>
      <c r="C33" s="171">
        <v>162901</v>
      </c>
      <c r="D33" s="171">
        <v>193199</v>
      </c>
      <c r="E33" s="171">
        <v>120259</v>
      </c>
      <c r="G33" s="137"/>
      <c r="H33" s="110"/>
      <c r="I33" s="137"/>
      <c r="J33" s="137"/>
      <c r="K33" s="110"/>
      <c r="L33" s="137"/>
      <c r="M33" s="137"/>
    </row>
    <row r="34" spans="1:13" x14ac:dyDescent="0.2">
      <c r="A34" s="157" t="s">
        <v>165</v>
      </c>
      <c r="B34" s="171">
        <v>486182</v>
      </c>
      <c r="C34" s="171">
        <v>323116</v>
      </c>
      <c r="D34" s="171">
        <v>379242</v>
      </c>
      <c r="E34" s="171">
        <v>252864</v>
      </c>
      <c r="G34" s="137"/>
      <c r="H34" s="110"/>
      <c r="I34" s="137"/>
      <c r="J34" s="137"/>
      <c r="K34" s="110"/>
      <c r="L34" s="137"/>
      <c r="M34" s="137"/>
    </row>
    <row r="35" spans="1:13" x14ac:dyDescent="0.2">
      <c r="A35" s="157" t="s">
        <v>164</v>
      </c>
      <c r="B35" s="171">
        <v>1067125</v>
      </c>
      <c r="C35" s="171">
        <v>574721</v>
      </c>
      <c r="D35" s="171">
        <v>990869</v>
      </c>
      <c r="E35" s="171">
        <v>535266</v>
      </c>
      <c r="G35" s="137"/>
      <c r="H35" s="110"/>
      <c r="I35" s="137"/>
      <c r="J35" s="137"/>
      <c r="K35" s="110"/>
      <c r="L35" s="137"/>
      <c r="M35" s="137"/>
    </row>
    <row r="36" spans="1:13" x14ac:dyDescent="0.2">
      <c r="A36" s="157" t="s">
        <v>276</v>
      </c>
      <c r="B36" s="171">
        <v>746066</v>
      </c>
      <c r="C36" s="171">
        <v>390711</v>
      </c>
      <c r="D36" s="171">
        <v>583238</v>
      </c>
      <c r="E36" s="171">
        <v>303975</v>
      </c>
      <c r="G36" s="137"/>
      <c r="H36" s="110"/>
      <c r="I36" s="137"/>
      <c r="J36" s="137"/>
      <c r="K36" s="110"/>
      <c r="L36" s="137"/>
      <c r="M36" s="137"/>
    </row>
    <row r="37" spans="1:13" x14ac:dyDescent="0.2">
      <c r="A37" s="157" t="s">
        <v>277</v>
      </c>
      <c r="B37" s="171">
        <v>213561</v>
      </c>
      <c r="C37" s="171">
        <v>143612</v>
      </c>
      <c r="D37" s="171">
        <v>152521</v>
      </c>
      <c r="E37" s="171">
        <v>101625</v>
      </c>
      <c r="G37" s="137"/>
      <c r="H37" s="110"/>
      <c r="I37" s="137"/>
      <c r="J37" s="137"/>
      <c r="K37" s="110"/>
      <c r="L37" s="137"/>
      <c r="M37" s="137"/>
    </row>
    <row r="38" spans="1:13" x14ac:dyDescent="0.2">
      <c r="A38" s="157" t="s">
        <v>278</v>
      </c>
      <c r="B38" s="171">
        <v>260176</v>
      </c>
      <c r="C38" s="171">
        <v>154678</v>
      </c>
      <c r="D38" s="171">
        <v>230490</v>
      </c>
      <c r="E38" s="171">
        <v>135017</v>
      </c>
      <c r="G38" s="137"/>
      <c r="H38" s="110"/>
      <c r="I38" s="137"/>
      <c r="J38" s="137"/>
      <c r="K38" s="110"/>
      <c r="L38" s="137"/>
      <c r="M38" s="137"/>
    </row>
    <row r="39" spans="1:13" x14ac:dyDescent="0.2">
      <c r="A39" s="157" t="s">
        <v>279</v>
      </c>
      <c r="B39" s="171">
        <v>288044</v>
      </c>
      <c r="C39" s="171">
        <v>173214</v>
      </c>
      <c r="D39" s="171">
        <v>169600</v>
      </c>
      <c r="E39" s="171">
        <v>101920</v>
      </c>
      <c r="G39" s="137"/>
      <c r="H39" s="110"/>
      <c r="I39" s="137"/>
      <c r="J39" s="137"/>
      <c r="K39" s="110"/>
      <c r="L39" s="137"/>
      <c r="M39" s="137"/>
    </row>
    <row r="40" spans="1:13" x14ac:dyDescent="0.2">
      <c r="A40" s="157" t="s">
        <v>280</v>
      </c>
      <c r="B40" s="171">
        <v>169539</v>
      </c>
      <c r="C40" s="171">
        <v>118778</v>
      </c>
      <c r="D40" s="171">
        <v>118708</v>
      </c>
      <c r="E40" s="171">
        <v>82546</v>
      </c>
      <c r="G40" s="137"/>
      <c r="H40" s="110"/>
      <c r="I40" s="137"/>
      <c r="J40" s="137"/>
      <c r="K40" s="110"/>
      <c r="L40" s="137"/>
      <c r="M40" s="137"/>
    </row>
    <row r="41" spans="1:13" x14ac:dyDescent="0.2">
      <c r="A41" s="157" t="s">
        <v>159</v>
      </c>
      <c r="B41" s="171">
        <v>287547</v>
      </c>
      <c r="C41" s="171">
        <v>162217</v>
      </c>
      <c r="D41" s="171">
        <v>253642</v>
      </c>
      <c r="E41" s="171">
        <v>142094</v>
      </c>
      <c r="G41" s="137"/>
      <c r="H41" s="110"/>
      <c r="I41" s="137"/>
      <c r="J41" s="137"/>
      <c r="K41" s="110"/>
      <c r="L41" s="137"/>
      <c r="M41" s="137"/>
    </row>
    <row r="42" spans="1:13" x14ac:dyDescent="0.2">
      <c r="A42" s="157" t="s">
        <v>281</v>
      </c>
      <c r="B42" s="171">
        <v>300597</v>
      </c>
      <c r="C42" s="171">
        <v>175579</v>
      </c>
      <c r="D42" s="171">
        <v>292047</v>
      </c>
      <c r="E42" s="171">
        <v>170686</v>
      </c>
      <c r="G42" s="137"/>
      <c r="H42" s="110"/>
      <c r="I42" s="137"/>
      <c r="J42" s="137"/>
      <c r="K42" s="110"/>
      <c r="L42" s="137"/>
      <c r="M42" s="137"/>
    </row>
    <row r="43" spans="1:13" x14ac:dyDescent="0.2">
      <c r="A43" s="157" t="s">
        <v>157</v>
      </c>
      <c r="B43" s="171">
        <v>3151496</v>
      </c>
      <c r="C43" s="171">
        <v>1918376</v>
      </c>
      <c r="D43" s="171">
        <v>2928015</v>
      </c>
      <c r="E43" s="171">
        <v>1777523</v>
      </c>
      <c r="G43" s="137"/>
      <c r="H43" s="110"/>
      <c r="I43" s="137"/>
      <c r="J43" s="137"/>
      <c r="K43" s="110"/>
      <c r="L43" s="137"/>
      <c r="M43" s="137"/>
    </row>
    <row r="44" spans="1:13" x14ac:dyDescent="0.2">
      <c r="A44" s="157" t="s">
        <v>282</v>
      </c>
      <c r="B44" s="171">
        <v>104113</v>
      </c>
      <c r="C44" s="171">
        <v>72449</v>
      </c>
      <c r="D44" s="171">
        <v>74580</v>
      </c>
      <c r="E44" s="171">
        <v>52471</v>
      </c>
      <c r="G44" s="137"/>
      <c r="H44" s="110"/>
      <c r="I44" s="137"/>
      <c r="J44" s="137"/>
      <c r="K44" s="110"/>
      <c r="L44" s="137"/>
      <c r="M44" s="137"/>
    </row>
    <row r="45" spans="1:13" x14ac:dyDescent="0.2">
      <c r="A45" s="157" t="s">
        <v>283</v>
      </c>
      <c r="B45" s="171">
        <v>337155</v>
      </c>
      <c r="C45" s="171">
        <v>226972</v>
      </c>
      <c r="D45" s="171">
        <v>253502</v>
      </c>
      <c r="E45" s="171">
        <v>170451</v>
      </c>
      <c r="G45" s="137"/>
      <c r="H45" s="110"/>
      <c r="I45" s="137"/>
      <c r="J45" s="137"/>
      <c r="K45" s="110"/>
      <c r="L45" s="137"/>
      <c r="M45" s="137"/>
    </row>
    <row r="46" spans="1:13" x14ac:dyDescent="0.2">
      <c r="A46" s="81" t="s">
        <v>155</v>
      </c>
      <c r="B46" s="171">
        <v>837</v>
      </c>
      <c r="C46" s="171">
        <v>515</v>
      </c>
      <c r="D46" s="171">
        <v>697</v>
      </c>
      <c r="E46" s="171">
        <v>407</v>
      </c>
      <c r="G46" s="137"/>
      <c r="H46" s="110"/>
      <c r="I46" s="137"/>
      <c r="J46" s="137"/>
      <c r="K46" s="110"/>
      <c r="L46" s="137"/>
      <c r="M46" s="137"/>
    </row>
    <row r="47" spans="1:13" x14ac:dyDescent="0.2">
      <c r="A47" s="125" t="s">
        <v>154</v>
      </c>
      <c r="B47" s="171">
        <v>1702</v>
      </c>
      <c r="C47" s="171">
        <v>983</v>
      </c>
      <c r="D47" s="171">
        <v>1039</v>
      </c>
      <c r="E47" s="171">
        <v>595</v>
      </c>
      <c r="G47" s="137"/>
      <c r="H47" s="110"/>
      <c r="I47" s="137"/>
      <c r="J47" s="137"/>
      <c r="K47" s="110"/>
      <c r="L47" s="137"/>
      <c r="M47" s="137"/>
    </row>
    <row r="48" spans="1:13" x14ac:dyDescent="0.2">
      <c r="A48" s="80" t="s">
        <v>153</v>
      </c>
      <c r="B48" s="173">
        <v>63756</v>
      </c>
      <c r="C48" s="173">
        <v>29773</v>
      </c>
      <c r="D48" s="173">
        <v>60658</v>
      </c>
      <c r="E48" s="173">
        <v>28325</v>
      </c>
      <c r="G48" s="137"/>
      <c r="H48" s="110"/>
      <c r="I48" s="137"/>
      <c r="J48" s="137"/>
      <c r="K48" s="110"/>
      <c r="L48" s="137"/>
      <c r="M48" s="137"/>
    </row>
    <row r="50" spans="1:13" x14ac:dyDescent="0.2">
      <c r="A50" s="75"/>
      <c r="B50" s="76"/>
      <c r="C50" s="76"/>
      <c r="D50" s="76"/>
      <c r="E50" s="98" t="s">
        <v>190</v>
      </c>
    </row>
    <row r="51" spans="1:13" ht="26.25" customHeight="1" x14ac:dyDescent="0.2">
      <c r="A51" s="252"/>
      <c r="B51" s="227" t="s">
        <v>246</v>
      </c>
      <c r="C51" s="227" t="s">
        <v>245</v>
      </c>
      <c r="D51" s="227" t="s">
        <v>128</v>
      </c>
      <c r="E51" s="228" t="s">
        <v>143</v>
      </c>
      <c r="F51" s="7"/>
    </row>
    <row r="52" spans="1:13" x14ac:dyDescent="0.2">
      <c r="A52" s="129" t="s">
        <v>170</v>
      </c>
      <c r="B52" s="170">
        <f>SUM(B53:B72)</f>
        <v>1270005</v>
      </c>
      <c r="C52" s="170">
        <f>SUM(C53:C72)</f>
        <v>786975</v>
      </c>
      <c r="D52" s="170">
        <f>SUM(D53:D72)</f>
        <v>1634694</v>
      </c>
      <c r="E52" s="170">
        <f>SUM(E53:E72)</f>
        <v>820014</v>
      </c>
      <c r="G52" s="137"/>
      <c r="H52" s="110"/>
      <c r="I52" s="137"/>
      <c r="J52" s="137"/>
      <c r="K52" s="110"/>
      <c r="L52" s="137"/>
      <c r="M52" s="137"/>
    </row>
    <row r="53" spans="1:13" x14ac:dyDescent="0.2">
      <c r="A53" s="156" t="s">
        <v>272</v>
      </c>
      <c r="B53" s="171">
        <v>44329</v>
      </c>
      <c r="C53" s="171">
        <v>28646</v>
      </c>
      <c r="D53" s="171">
        <v>108968</v>
      </c>
      <c r="E53" s="171">
        <v>54821</v>
      </c>
      <c r="G53" s="137"/>
      <c r="H53" s="110"/>
      <c r="I53" s="137"/>
      <c r="J53" s="137"/>
      <c r="K53" s="110"/>
      <c r="L53" s="137"/>
      <c r="M53" s="137"/>
    </row>
    <row r="54" spans="1:13" x14ac:dyDescent="0.2">
      <c r="A54" s="157" t="s">
        <v>169</v>
      </c>
      <c r="B54" s="171">
        <v>27963</v>
      </c>
      <c r="C54" s="171">
        <v>17395</v>
      </c>
      <c r="D54" s="171">
        <v>112499</v>
      </c>
      <c r="E54" s="171">
        <v>58161</v>
      </c>
      <c r="G54" s="137"/>
      <c r="H54" s="110"/>
      <c r="I54" s="137"/>
      <c r="J54" s="137"/>
      <c r="K54" s="110"/>
      <c r="L54" s="137"/>
      <c r="M54" s="137"/>
    </row>
    <row r="55" spans="1:13" x14ac:dyDescent="0.2">
      <c r="A55" s="157" t="s">
        <v>273</v>
      </c>
      <c r="B55" s="171">
        <v>88201</v>
      </c>
      <c r="C55" s="171">
        <v>57985</v>
      </c>
      <c r="D55" s="171">
        <v>48743</v>
      </c>
      <c r="E55" s="171">
        <v>26236</v>
      </c>
      <c r="G55" s="137"/>
      <c r="H55" s="110"/>
      <c r="I55" s="137"/>
      <c r="J55" s="137"/>
      <c r="K55" s="110"/>
      <c r="L55" s="137"/>
      <c r="M55" s="137"/>
    </row>
    <row r="56" spans="1:13" x14ac:dyDescent="0.2">
      <c r="A56" s="157" t="s">
        <v>274</v>
      </c>
      <c r="B56" s="171">
        <v>52372</v>
      </c>
      <c r="C56" s="171">
        <v>30376</v>
      </c>
      <c r="D56" s="171">
        <v>80701</v>
      </c>
      <c r="E56" s="171">
        <v>41308</v>
      </c>
      <c r="G56" s="137"/>
      <c r="H56" s="110"/>
      <c r="I56" s="137"/>
      <c r="J56" s="137"/>
      <c r="K56" s="110"/>
      <c r="L56" s="137"/>
      <c r="M56" s="137"/>
    </row>
    <row r="57" spans="1:13" x14ac:dyDescent="0.2">
      <c r="A57" s="157" t="s">
        <v>275</v>
      </c>
      <c r="B57" s="171">
        <v>68090</v>
      </c>
      <c r="C57" s="171">
        <v>42642</v>
      </c>
      <c r="D57" s="171">
        <v>45014</v>
      </c>
      <c r="E57" s="171">
        <v>24646</v>
      </c>
      <c r="G57" s="137"/>
      <c r="H57" s="110"/>
      <c r="I57" s="137"/>
      <c r="J57" s="137"/>
      <c r="K57" s="110"/>
      <c r="L57" s="137"/>
      <c r="M57" s="137"/>
    </row>
    <row r="58" spans="1:13" x14ac:dyDescent="0.2">
      <c r="A58" s="157" t="s">
        <v>165</v>
      </c>
      <c r="B58" s="171">
        <v>106941</v>
      </c>
      <c r="C58" s="171">
        <v>70252</v>
      </c>
      <c r="D58" s="171">
        <v>58043</v>
      </c>
      <c r="E58" s="171">
        <v>28374</v>
      </c>
      <c r="G58" s="137"/>
      <c r="H58" s="110"/>
      <c r="I58" s="137"/>
      <c r="J58" s="137"/>
      <c r="K58" s="110"/>
      <c r="L58" s="137"/>
      <c r="M58" s="137"/>
    </row>
    <row r="59" spans="1:13" x14ac:dyDescent="0.2">
      <c r="A59" s="157" t="s">
        <v>164</v>
      </c>
      <c r="B59" s="171">
        <v>76256</v>
      </c>
      <c r="C59" s="171">
        <v>39455</v>
      </c>
      <c r="D59" s="171">
        <v>91210</v>
      </c>
      <c r="E59" s="171">
        <v>42397</v>
      </c>
      <c r="G59" s="137"/>
      <c r="H59" s="110"/>
      <c r="I59" s="137"/>
      <c r="J59" s="137"/>
      <c r="K59" s="110"/>
      <c r="L59" s="137"/>
      <c r="M59" s="137"/>
    </row>
    <row r="60" spans="1:13" x14ac:dyDescent="0.2">
      <c r="A60" s="157" t="s">
        <v>276</v>
      </c>
      <c r="B60" s="171">
        <v>162828</v>
      </c>
      <c r="C60" s="171">
        <v>86736</v>
      </c>
      <c r="D60" s="171">
        <v>71865</v>
      </c>
      <c r="E60" s="171">
        <v>29585</v>
      </c>
      <c r="G60" s="137"/>
      <c r="H60" s="110"/>
      <c r="I60" s="137"/>
      <c r="J60" s="137"/>
      <c r="K60" s="110"/>
      <c r="L60" s="137"/>
      <c r="M60" s="137"/>
    </row>
    <row r="61" spans="1:13" x14ac:dyDescent="0.2">
      <c r="A61" s="157" t="s">
        <v>277</v>
      </c>
      <c r="B61" s="171">
        <v>61040</v>
      </c>
      <c r="C61" s="171">
        <v>41987</v>
      </c>
      <c r="D61" s="171">
        <v>91773</v>
      </c>
      <c r="E61" s="171">
        <v>48459</v>
      </c>
      <c r="G61" s="137"/>
      <c r="H61" s="110"/>
      <c r="I61" s="137"/>
      <c r="J61" s="137"/>
      <c r="K61" s="110"/>
      <c r="L61" s="137"/>
      <c r="M61" s="137"/>
    </row>
    <row r="62" spans="1:13" x14ac:dyDescent="0.2">
      <c r="A62" s="157" t="s">
        <v>278</v>
      </c>
      <c r="B62" s="171">
        <v>29686</v>
      </c>
      <c r="C62" s="171">
        <v>19661</v>
      </c>
      <c r="D62" s="171">
        <v>75836</v>
      </c>
      <c r="E62" s="171">
        <v>38799</v>
      </c>
      <c r="G62" s="137"/>
      <c r="H62" s="110"/>
      <c r="I62" s="137"/>
      <c r="J62" s="137"/>
      <c r="K62" s="110"/>
      <c r="L62" s="137"/>
      <c r="M62" s="137"/>
    </row>
    <row r="63" spans="1:13" x14ac:dyDescent="0.2">
      <c r="A63" s="157" t="s">
        <v>279</v>
      </c>
      <c r="B63" s="171">
        <v>118444</v>
      </c>
      <c r="C63" s="171">
        <v>71295</v>
      </c>
      <c r="D63" s="171">
        <v>127655</v>
      </c>
      <c r="E63" s="171">
        <v>63765</v>
      </c>
      <c r="G63" s="137"/>
      <c r="H63" s="110"/>
      <c r="I63" s="137"/>
      <c r="J63" s="137"/>
      <c r="K63" s="110"/>
      <c r="L63" s="137"/>
      <c r="M63" s="137"/>
    </row>
    <row r="64" spans="1:13" x14ac:dyDescent="0.2">
      <c r="A64" s="157" t="s">
        <v>280</v>
      </c>
      <c r="B64" s="171">
        <v>50831</v>
      </c>
      <c r="C64" s="171">
        <v>36232</v>
      </c>
      <c r="D64" s="171">
        <v>65160</v>
      </c>
      <c r="E64" s="171">
        <v>45708</v>
      </c>
      <c r="G64" s="137"/>
      <c r="H64" s="110"/>
      <c r="I64" s="137"/>
      <c r="J64" s="137"/>
      <c r="K64" s="110"/>
      <c r="L64" s="137"/>
      <c r="M64" s="137"/>
    </row>
    <row r="65" spans="1:13" x14ac:dyDescent="0.2">
      <c r="A65" s="157" t="s">
        <v>159</v>
      </c>
      <c r="B65" s="171">
        <v>33906</v>
      </c>
      <c r="C65" s="171">
        <v>20124</v>
      </c>
      <c r="D65" s="171">
        <v>99780</v>
      </c>
      <c r="E65" s="171">
        <v>43386</v>
      </c>
      <c r="G65" s="137"/>
      <c r="H65" s="110"/>
      <c r="I65" s="137"/>
      <c r="J65" s="137"/>
      <c r="K65" s="110"/>
      <c r="L65" s="137"/>
      <c r="M65" s="137"/>
    </row>
    <row r="66" spans="1:13" x14ac:dyDescent="0.2">
      <c r="A66" s="157" t="s">
        <v>281</v>
      </c>
      <c r="B66" s="171">
        <v>8550</v>
      </c>
      <c r="C66" s="171">
        <v>4893</v>
      </c>
      <c r="D66" s="171">
        <v>83388</v>
      </c>
      <c r="E66" s="171">
        <v>42993</v>
      </c>
      <c r="G66" s="137"/>
      <c r="H66" s="110"/>
      <c r="I66" s="137"/>
      <c r="J66" s="137"/>
      <c r="K66" s="110"/>
      <c r="L66" s="137"/>
      <c r="M66" s="137"/>
    </row>
    <row r="67" spans="1:13" x14ac:dyDescent="0.2">
      <c r="A67" s="157" t="s">
        <v>157</v>
      </c>
      <c r="B67" s="171">
        <v>223481</v>
      </c>
      <c r="C67" s="171">
        <v>140853</v>
      </c>
      <c r="D67" s="171">
        <v>314210</v>
      </c>
      <c r="E67" s="171">
        <v>143576</v>
      </c>
      <c r="G67" s="137"/>
      <c r="H67" s="110"/>
      <c r="I67" s="137"/>
      <c r="J67" s="137"/>
      <c r="K67" s="110"/>
      <c r="L67" s="137"/>
      <c r="M67" s="137"/>
    </row>
    <row r="68" spans="1:13" x14ac:dyDescent="0.2">
      <c r="A68" s="157" t="s">
        <v>282</v>
      </c>
      <c r="B68" s="171">
        <v>29533</v>
      </c>
      <c r="C68" s="171">
        <v>19978</v>
      </c>
      <c r="D68" s="171">
        <v>56447</v>
      </c>
      <c r="E68" s="171">
        <v>34286</v>
      </c>
      <c r="G68" s="137"/>
      <c r="H68" s="110"/>
      <c r="I68" s="137"/>
      <c r="J68" s="137"/>
      <c r="K68" s="110"/>
      <c r="L68" s="137"/>
      <c r="M68" s="137"/>
    </row>
    <row r="69" spans="1:13" x14ac:dyDescent="0.2">
      <c r="A69" s="157" t="s">
        <v>283</v>
      </c>
      <c r="B69" s="171">
        <v>83653</v>
      </c>
      <c r="C69" s="171">
        <v>56521</v>
      </c>
      <c r="D69" s="171">
        <v>89074</v>
      </c>
      <c r="E69" s="171">
        <v>44051</v>
      </c>
      <c r="G69" s="137"/>
      <c r="H69" s="110"/>
      <c r="I69" s="137"/>
      <c r="J69" s="137"/>
      <c r="K69" s="110"/>
      <c r="L69" s="137"/>
      <c r="M69" s="137"/>
    </row>
    <row r="70" spans="1:13" x14ac:dyDescent="0.2">
      <c r="A70" s="81" t="s">
        <v>155</v>
      </c>
      <c r="B70" s="171">
        <v>140</v>
      </c>
      <c r="C70" s="171">
        <v>108</v>
      </c>
      <c r="D70" s="171">
        <v>365</v>
      </c>
      <c r="E70" s="171">
        <v>149</v>
      </c>
      <c r="G70" s="137"/>
      <c r="H70" s="110"/>
      <c r="I70" s="137"/>
      <c r="J70" s="137"/>
      <c r="K70" s="110"/>
      <c r="L70" s="137"/>
      <c r="M70" s="137"/>
    </row>
    <row r="71" spans="1:13" x14ac:dyDescent="0.2">
      <c r="A71" s="125" t="s">
        <v>154</v>
      </c>
      <c r="B71" s="171">
        <v>663</v>
      </c>
      <c r="C71" s="171">
        <v>388</v>
      </c>
      <c r="D71" s="171">
        <v>1338</v>
      </c>
      <c r="E71" s="171">
        <v>648</v>
      </c>
      <c r="G71" s="137"/>
      <c r="H71" s="110"/>
      <c r="I71" s="137"/>
      <c r="J71" s="137"/>
      <c r="K71" s="110"/>
      <c r="L71" s="137"/>
      <c r="M71" s="137"/>
    </row>
    <row r="72" spans="1:13" x14ac:dyDescent="0.2">
      <c r="A72" s="80" t="s">
        <v>153</v>
      </c>
      <c r="B72" s="173">
        <v>3098</v>
      </c>
      <c r="C72" s="173">
        <v>1448</v>
      </c>
      <c r="D72" s="173">
        <v>12625</v>
      </c>
      <c r="E72" s="173">
        <v>8666</v>
      </c>
      <c r="G72" s="137"/>
      <c r="H72" s="110"/>
      <c r="I72" s="137"/>
      <c r="J72" s="137"/>
      <c r="K72" s="110"/>
      <c r="L72" s="137"/>
      <c r="M72" s="137"/>
    </row>
    <row r="74" spans="1:13" x14ac:dyDescent="0.2">
      <c r="A74" s="143"/>
      <c r="B74" s="76"/>
      <c r="C74" s="76"/>
      <c r="D74" s="76"/>
      <c r="E74" s="98" t="s">
        <v>190</v>
      </c>
    </row>
    <row r="75" spans="1:13" ht="17.25" customHeight="1" x14ac:dyDescent="0.2">
      <c r="A75" s="252"/>
      <c r="B75" s="227" t="s">
        <v>126</v>
      </c>
      <c r="C75" s="227" t="s">
        <v>142</v>
      </c>
      <c r="D75" s="227" t="s">
        <v>141</v>
      </c>
      <c r="E75" s="228" t="s">
        <v>140</v>
      </c>
      <c r="F75" s="7"/>
    </row>
    <row r="76" spans="1:13" x14ac:dyDescent="0.2">
      <c r="A76" s="129" t="s">
        <v>170</v>
      </c>
      <c r="B76" s="170">
        <f>SUM(B77:B96)</f>
        <v>122171</v>
      </c>
      <c r="C76" s="170">
        <f>SUM(C77:C96)</f>
        <v>71929</v>
      </c>
      <c r="D76" s="170">
        <f>SUM(D77:D96)</f>
        <v>7517095</v>
      </c>
      <c r="E76" s="170">
        <f>SUM(E77:E96)</f>
        <v>5090587</v>
      </c>
      <c r="G76" s="137"/>
      <c r="H76" s="110"/>
      <c r="I76" s="137"/>
      <c r="J76" s="137"/>
      <c r="K76" s="110"/>
      <c r="L76" s="137"/>
      <c r="M76" s="137"/>
    </row>
    <row r="77" spans="1:13" x14ac:dyDescent="0.2">
      <c r="A77" s="156" t="s">
        <v>272</v>
      </c>
      <c r="B77" s="171">
        <v>24</v>
      </c>
      <c r="C77" s="171">
        <v>15</v>
      </c>
      <c r="D77" s="171">
        <v>394071</v>
      </c>
      <c r="E77" s="171">
        <v>274588</v>
      </c>
      <c r="G77" s="137"/>
      <c r="H77" s="110"/>
      <c r="I77" s="137"/>
      <c r="J77" s="137"/>
      <c r="K77" s="110"/>
      <c r="L77" s="137"/>
      <c r="M77" s="137"/>
    </row>
    <row r="78" spans="1:13" x14ac:dyDescent="0.2">
      <c r="A78" s="157" t="s">
        <v>169</v>
      </c>
      <c r="B78" s="171">
        <v>80</v>
      </c>
      <c r="C78" s="171">
        <v>50</v>
      </c>
      <c r="D78" s="171">
        <v>758065</v>
      </c>
      <c r="E78" s="171">
        <v>468665</v>
      </c>
      <c r="G78" s="137"/>
      <c r="H78" s="110"/>
      <c r="I78" s="137"/>
      <c r="J78" s="137"/>
      <c r="K78" s="110"/>
      <c r="L78" s="137"/>
      <c r="M78" s="137"/>
    </row>
    <row r="79" spans="1:13" x14ac:dyDescent="0.2">
      <c r="A79" s="157" t="s">
        <v>273</v>
      </c>
      <c r="B79" s="171">
        <v>7897</v>
      </c>
      <c r="C79" s="171">
        <v>4108</v>
      </c>
      <c r="D79" s="171">
        <v>424284</v>
      </c>
      <c r="E79" s="171">
        <v>318763</v>
      </c>
      <c r="G79" s="137"/>
      <c r="H79" s="110"/>
      <c r="I79" s="137"/>
      <c r="J79" s="137"/>
      <c r="K79" s="110"/>
      <c r="L79" s="137"/>
      <c r="M79" s="137"/>
    </row>
    <row r="80" spans="1:13" x14ac:dyDescent="0.2">
      <c r="A80" s="157" t="s">
        <v>274</v>
      </c>
      <c r="B80" s="171">
        <v>242</v>
      </c>
      <c r="C80" s="171">
        <v>110</v>
      </c>
      <c r="D80" s="171">
        <v>106964</v>
      </c>
      <c r="E80" s="171">
        <v>87788</v>
      </c>
      <c r="G80" s="137"/>
      <c r="H80" s="110"/>
      <c r="I80" s="137"/>
      <c r="J80" s="137"/>
      <c r="K80" s="110"/>
      <c r="L80" s="137"/>
      <c r="M80" s="137"/>
    </row>
    <row r="81" spans="1:13" x14ac:dyDescent="0.2">
      <c r="A81" s="157" t="s">
        <v>275</v>
      </c>
      <c r="B81" s="171">
        <v>15229</v>
      </c>
      <c r="C81" s="171">
        <v>8512</v>
      </c>
      <c r="D81" s="171">
        <v>22566</v>
      </c>
      <c r="E81" s="171">
        <v>14350</v>
      </c>
      <c r="G81" s="137"/>
      <c r="H81" s="110"/>
      <c r="I81" s="137"/>
      <c r="J81" s="137"/>
      <c r="K81" s="110"/>
      <c r="L81" s="137"/>
      <c r="M81" s="137"/>
    </row>
    <row r="82" spans="1:13" x14ac:dyDescent="0.2">
      <c r="A82" s="157" t="s">
        <v>165</v>
      </c>
      <c r="B82" s="171">
        <v>451</v>
      </c>
      <c r="C82" s="171">
        <v>281</v>
      </c>
      <c r="D82" s="171">
        <v>267292</v>
      </c>
      <c r="E82" s="171">
        <v>195687</v>
      </c>
      <c r="G82" s="137"/>
      <c r="H82" s="110"/>
      <c r="I82" s="137"/>
      <c r="J82" s="137"/>
      <c r="K82" s="110"/>
      <c r="L82" s="137"/>
      <c r="M82" s="137"/>
    </row>
    <row r="83" spans="1:13" x14ac:dyDescent="0.2">
      <c r="A83" s="157" t="s">
        <v>164</v>
      </c>
      <c r="B83" s="171">
        <v>3493</v>
      </c>
      <c r="C83" s="171">
        <v>1884</v>
      </c>
      <c r="D83" s="171">
        <v>864922</v>
      </c>
      <c r="E83" s="171">
        <v>510241</v>
      </c>
      <c r="G83" s="137"/>
      <c r="H83" s="110"/>
      <c r="I83" s="137"/>
      <c r="J83" s="137"/>
      <c r="K83" s="110"/>
      <c r="L83" s="137"/>
      <c r="M83" s="137"/>
    </row>
    <row r="84" spans="1:13" x14ac:dyDescent="0.2">
      <c r="A84" s="157" t="s">
        <v>276</v>
      </c>
      <c r="B84" s="171">
        <v>684</v>
      </c>
      <c r="C84" s="171">
        <v>170</v>
      </c>
      <c r="D84" s="171">
        <v>635087</v>
      </c>
      <c r="E84" s="171">
        <v>489100</v>
      </c>
      <c r="G84" s="137"/>
      <c r="H84" s="110"/>
      <c r="I84" s="137"/>
      <c r="J84" s="137"/>
      <c r="K84" s="110"/>
      <c r="L84" s="137"/>
      <c r="M84" s="137"/>
    </row>
    <row r="85" spans="1:13" x14ac:dyDescent="0.2">
      <c r="A85" s="157" t="s">
        <v>277</v>
      </c>
      <c r="B85" s="171">
        <v>757</v>
      </c>
      <c r="C85" s="171">
        <v>395</v>
      </c>
      <c r="D85" s="171">
        <v>213886</v>
      </c>
      <c r="E85" s="171">
        <v>155107</v>
      </c>
      <c r="G85" s="137"/>
      <c r="H85" s="110"/>
      <c r="I85" s="137"/>
      <c r="J85" s="137"/>
      <c r="K85" s="110"/>
      <c r="L85" s="137"/>
      <c r="M85" s="137"/>
    </row>
    <row r="86" spans="1:13" x14ac:dyDescent="0.2">
      <c r="A86" s="157" t="s">
        <v>278</v>
      </c>
      <c r="B86" s="171">
        <v>70</v>
      </c>
      <c r="C86" s="171">
        <v>27</v>
      </c>
      <c r="D86" s="171">
        <v>790296</v>
      </c>
      <c r="E86" s="171">
        <v>565909</v>
      </c>
      <c r="G86" s="137"/>
      <c r="H86" s="110"/>
      <c r="I86" s="137"/>
      <c r="J86" s="137"/>
      <c r="K86" s="110"/>
      <c r="L86" s="137"/>
      <c r="M86" s="137"/>
    </row>
    <row r="87" spans="1:13" x14ac:dyDescent="0.2">
      <c r="A87" s="157" t="s">
        <v>279</v>
      </c>
      <c r="B87" s="171">
        <v>32933</v>
      </c>
      <c r="C87" s="171">
        <v>16800</v>
      </c>
      <c r="D87" s="171">
        <v>116956</v>
      </c>
      <c r="E87" s="171">
        <v>70087</v>
      </c>
      <c r="G87" s="137"/>
      <c r="H87" s="110"/>
      <c r="I87" s="137"/>
      <c r="J87" s="137"/>
      <c r="K87" s="110"/>
      <c r="L87" s="137"/>
      <c r="M87" s="137"/>
    </row>
    <row r="88" spans="1:13" x14ac:dyDescent="0.2">
      <c r="A88" s="157" t="s">
        <v>280</v>
      </c>
      <c r="B88" s="171">
        <v>48006</v>
      </c>
      <c r="C88" s="171">
        <v>32871</v>
      </c>
      <c r="D88" s="171">
        <v>16252</v>
      </c>
      <c r="E88" s="171">
        <v>11571</v>
      </c>
      <c r="G88" s="137"/>
      <c r="H88" s="110"/>
      <c r="I88" s="137"/>
      <c r="J88" s="137"/>
      <c r="K88" s="110"/>
      <c r="L88" s="137"/>
      <c r="M88" s="137"/>
    </row>
    <row r="89" spans="1:13" x14ac:dyDescent="0.2">
      <c r="A89" s="157" t="s">
        <v>159</v>
      </c>
      <c r="B89" s="171">
        <v>8</v>
      </c>
      <c r="C89" s="171">
        <v>7</v>
      </c>
      <c r="D89" s="171">
        <v>280932</v>
      </c>
      <c r="E89" s="171">
        <v>192668</v>
      </c>
      <c r="G89" s="137"/>
      <c r="H89" s="110"/>
      <c r="I89" s="137"/>
      <c r="J89" s="137"/>
      <c r="K89" s="110"/>
      <c r="L89" s="137"/>
      <c r="M89" s="137"/>
    </row>
    <row r="90" spans="1:13" x14ac:dyDescent="0.2">
      <c r="A90" s="157" t="s">
        <v>281</v>
      </c>
      <c r="B90" s="172" t="s">
        <v>114</v>
      </c>
      <c r="C90" s="172" t="s">
        <v>114</v>
      </c>
      <c r="D90" s="171">
        <v>623287</v>
      </c>
      <c r="E90" s="171">
        <v>431200</v>
      </c>
      <c r="G90" s="137"/>
      <c r="H90" s="110"/>
      <c r="I90" s="137"/>
      <c r="J90" s="137"/>
      <c r="K90" s="110"/>
      <c r="L90" s="137"/>
      <c r="M90" s="137"/>
    </row>
    <row r="91" spans="1:13" x14ac:dyDescent="0.2">
      <c r="A91" s="157" t="s">
        <v>157</v>
      </c>
      <c r="B91" s="171">
        <v>12192</v>
      </c>
      <c r="C91" s="171">
        <v>6633</v>
      </c>
      <c r="D91" s="171">
        <v>1297604</v>
      </c>
      <c r="E91" s="171">
        <v>810503</v>
      </c>
      <c r="G91" s="137"/>
      <c r="H91" s="110"/>
      <c r="I91" s="137"/>
      <c r="J91" s="137"/>
      <c r="K91" s="110"/>
      <c r="L91" s="137"/>
      <c r="M91" s="137"/>
    </row>
    <row r="92" spans="1:13" x14ac:dyDescent="0.2">
      <c r="A92" s="157" t="s">
        <v>282</v>
      </c>
      <c r="B92" s="171">
        <v>40</v>
      </c>
      <c r="C92" s="171">
        <v>24</v>
      </c>
      <c r="D92" s="171">
        <v>74191</v>
      </c>
      <c r="E92" s="171" t="s">
        <v>114</v>
      </c>
      <c r="G92" s="137"/>
      <c r="H92" s="110"/>
      <c r="I92" s="137"/>
      <c r="J92" s="137"/>
      <c r="K92" s="110"/>
      <c r="L92" s="137"/>
      <c r="M92" s="137"/>
    </row>
    <row r="93" spans="1:13" x14ac:dyDescent="0.2">
      <c r="A93" s="157" t="s">
        <v>283</v>
      </c>
      <c r="B93" s="171">
        <v>61</v>
      </c>
      <c r="C93" s="171">
        <v>38</v>
      </c>
      <c r="D93" s="171">
        <v>390703</v>
      </c>
      <c r="E93" s="171">
        <v>303425</v>
      </c>
      <c r="G93" s="137"/>
      <c r="H93" s="110"/>
      <c r="I93" s="137"/>
      <c r="J93" s="137"/>
      <c r="K93" s="110"/>
      <c r="L93" s="137"/>
      <c r="M93" s="137"/>
    </row>
    <row r="94" spans="1:13" x14ac:dyDescent="0.2">
      <c r="A94" s="81" t="s">
        <v>155</v>
      </c>
      <c r="B94" s="172" t="s">
        <v>114</v>
      </c>
      <c r="C94" s="172" t="s">
        <v>114</v>
      </c>
      <c r="D94" s="171">
        <v>1789</v>
      </c>
      <c r="E94" s="172" t="s">
        <v>114</v>
      </c>
      <c r="G94" s="110"/>
      <c r="H94" s="110"/>
      <c r="I94" s="137"/>
      <c r="J94" s="137"/>
      <c r="K94" s="110"/>
      <c r="L94" s="137"/>
      <c r="M94" s="110"/>
    </row>
    <row r="95" spans="1:13" x14ac:dyDescent="0.2">
      <c r="A95" s="125" t="s">
        <v>154</v>
      </c>
      <c r="B95" s="172" t="s">
        <v>114</v>
      </c>
      <c r="C95" s="172" t="s">
        <v>114</v>
      </c>
      <c r="D95" s="171">
        <v>9540</v>
      </c>
      <c r="E95" s="171">
        <v>7935</v>
      </c>
      <c r="G95" s="110"/>
      <c r="H95" s="110"/>
      <c r="I95" s="137"/>
      <c r="J95" s="137"/>
      <c r="K95" s="110"/>
      <c r="L95" s="137"/>
      <c r="M95" s="137"/>
    </row>
    <row r="96" spans="1:13" x14ac:dyDescent="0.2">
      <c r="A96" s="80" t="s">
        <v>153</v>
      </c>
      <c r="B96" s="173">
        <v>4</v>
      </c>
      <c r="C96" s="173">
        <v>4</v>
      </c>
      <c r="D96" s="173">
        <v>228408</v>
      </c>
      <c r="E96" s="173">
        <v>183000</v>
      </c>
      <c r="G96" s="137"/>
      <c r="H96" s="110"/>
      <c r="I96" s="137"/>
      <c r="J96" s="137"/>
      <c r="K96" s="110"/>
      <c r="L96" s="137"/>
      <c r="M96" s="137"/>
    </row>
    <row r="98" spans="1:7" x14ac:dyDescent="0.2">
      <c r="A98" s="75"/>
      <c r="B98" s="76"/>
      <c r="C98" s="98" t="s">
        <v>190</v>
      </c>
    </row>
    <row r="99" spans="1:7" ht="17.25" customHeight="1" x14ac:dyDescent="0.2">
      <c r="A99" s="252"/>
      <c r="B99" s="227" t="s">
        <v>227</v>
      </c>
      <c r="C99" s="228" t="s">
        <v>226</v>
      </c>
      <c r="D99" s="7"/>
    </row>
    <row r="100" spans="1:7" x14ac:dyDescent="0.2">
      <c r="A100" s="129" t="s">
        <v>170</v>
      </c>
      <c r="B100" s="170">
        <v>98069</v>
      </c>
      <c r="C100" s="177">
        <v>110183</v>
      </c>
      <c r="E100" s="102"/>
      <c r="F100" s="110"/>
      <c r="G100" s="137"/>
    </row>
    <row r="101" spans="1:7" x14ac:dyDescent="0.2">
      <c r="A101" s="156" t="s">
        <v>272</v>
      </c>
      <c r="B101" s="171">
        <v>2286</v>
      </c>
      <c r="C101" s="177">
        <v>16127</v>
      </c>
      <c r="E101" s="102"/>
      <c r="F101" s="110"/>
      <c r="G101" s="137"/>
    </row>
    <row r="102" spans="1:7" x14ac:dyDescent="0.2">
      <c r="A102" s="157" t="s">
        <v>169</v>
      </c>
      <c r="B102" s="171">
        <v>16968</v>
      </c>
      <c r="C102" s="177">
        <v>639</v>
      </c>
      <c r="E102" s="102"/>
      <c r="F102" s="110"/>
      <c r="G102" s="137"/>
    </row>
    <row r="103" spans="1:7" x14ac:dyDescent="0.2">
      <c r="A103" s="157" t="s">
        <v>273</v>
      </c>
      <c r="B103" s="171">
        <v>2425</v>
      </c>
      <c r="C103" s="177">
        <v>617</v>
      </c>
      <c r="E103" s="102"/>
      <c r="F103" s="110"/>
      <c r="G103" s="137"/>
    </row>
    <row r="104" spans="1:7" x14ac:dyDescent="0.2">
      <c r="A104" s="157" t="s">
        <v>274</v>
      </c>
      <c r="B104" s="171">
        <v>211</v>
      </c>
      <c r="C104" s="177">
        <v>525</v>
      </c>
      <c r="E104" s="102"/>
      <c r="F104" s="110"/>
      <c r="G104" s="137"/>
    </row>
    <row r="105" spans="1:7" x14ac:dyDescent="0.2">
      <c r="A105" s="157" t="s">
        <v>275</v>
      </c>
      <c r="B105" s="171">
        <v>22</v>
      </c>
      <c r="C105" s="178" t="s">
        <v>114</v>
      </c>
      <c r="E105" s="102"/>
      <c r="F105" s="110"/>
      <c r="G105" s="137"/>
    </row>
    <row r="106" spans="1:7" x14ac:dyDescent="0.2">
      <c r="A106" s="157" t="s">
        <v>165</v>
      </c>
      <c r="B106" s="171">
        <v>1187</v>
      </c>
      <c r="C106" s="177">
        <v>304</v>
      </c>
      <c r="E106" s="102"/>
      <c r="F106" s="110"/>
      <c r="G106" s="137"/>
    </row>
    <row r="107" spans="1:7" x14ac:dyDescent="0.2">
      <c r="A107" s="157" t="s">
        <v>164</v>
      </c>
      <c r="B107" s="171">
        <v>1500</v>
      </c>
      <c r="C107" s="177">
        <v>3600</v>
      </c>
      <c r="E107" s="102"/>
      <c r="F107" s="110"/>
      <c r="G107" s="110"/>
    </row>
    <row r="108" spans="1:7" x14ac:dyDescent="0.2">
      <c r="A108" s="157" t="s">
        <v>276</v>
      </c>
      <c r="B108" s="171">
        <v>929</v>
      </c>
      <c r="C108" s="177">
        <v>12911</v>
      </c>
      <c r="E108" s="102"/>
      <c r="F108" s="110"/>
      <c r="G108" s="137"/>
    </row>
    <row r="109" spans="1:7" x14ac:dyDescent="0.2">
      <c r="A109" s="157" t="s">
        <v>277</v>
      </c>
      <c r="B109" s="171">
        <v>8201</v>
      </c>
      <c r="C109" s="177">
        <v>541</v>
      </c>
      <c r="E109" s="102"/>
      <c r="F109" s="110"/>
      <c r="G109" s="137"/>
    </row>
    <row r="110" spans="1:7" x14ac:dyDescent="0.2">
      <c r="A110" s="157" t="s">
        <v>278</v>
      </c>
      <c r="B110" s="171">
        <v>17781</v>
      </c>
      <c r="C110" s="177">
        <v>785</v>
      </c>
      <c r="E110" s="102"/>
      <c r="F110" s="110"/>
      <c r="G110" s="137"/>
    </row>
    <row r="111" spans="1:7" x14ac:dyDescent="0.2">
      <c r="A111" s="157" t="s">
        <v>279</v>
      </c>
      <c r="B111" s="171">
        <v>500</v>
      </c>
      <c r="C111" s="177">
        <v>485</v>
      </c>
      <c r="E111" s="102"/>
      <c r="F111" s="110"/>
      <c r="G111" s="137"/>
    </row>
    <row r="112" spans="1:7" x14ac:dyDescent="0.2">
      <c r="A112" s="157" t="s">
        <v>280</v>
      </c>
      <c r="B112" s="171">
        <v>6</v>
      </c>
      <c r="C112" s="178" t="s">
        <v>114</v>
      </c>
      <c r="E112" s="102"/>
      <c r="F112" s="110"/>
      <c r="G112" s="137"/>
    </row>
    <row r="113" spans="1:7" x14ac:dyDescent="0.2">
      <c r="A113" s="157" t="s">
        <v>159</v>
      </c>
      <c r="B113" s="171">
        <v>5400</v>
      </c>
      <c r="C113" s="177">
        <v>4948</v>
      </c>
      <c r="E113" s="102"/>
      <c r="F113" s="110"/>
      <c r="G113" s="110"/>
    </row>
    <row r="114" spans="1:7" x14ac:dyDescent="0.2">
      <c r="A114" s="157" t="s">
        <v>281</v>
      </c>
      <c r="B114" s="171">
        <v>26230</v>
      </c>
      <c r="C114" s="177">
        <v>4409</v>
      </c>
      <c r="E114" s="102"/>
      <c r="F114" s="110"/>
      <c r="G114" s="137"/>
    </row>
    <row r="115" spans="1:7" x14ac:dyDescent="0.2">
      <c r="A115" s="157" t="s">
        <v>157</v>
      </c>
      <c r="B115" s="171">
        <v>431</v>
      </c>
      <c r="C115" s="177">
        <v>7840</v>
      </c>
      <c r="E115" s="102"/>
      <c r="F115" s="110"/>
      <c r="G115" s="137"/>
    </row>
    <row r="116" spans="1:7" x14ac:dyDescent="0.2">
      <c r="A116" s="157" t="s">
        <v>283</v>
      </c>
      <c r="B116" s="171">
        <v>13992</v>
      </c>
      <c r="C116" s="177">
        <v>56442</v>
      </c>
      <c r="E116" s="102"/>
      <c r="F116" s="110"/>
      <c r="G116" s="137"/>
    </row>
    <row r="117" spans="1:7" x14ac:dyDescent="0.2">
      <c r="A117" s="80" t="s">
        <v>154</v>
      </c>
      <c r="B117" s="176" t="s">
        <v>114</v>
      </c>
      <c r="C117" s="173">
        <v>10</v>
      </c>
      <c r="E117" s="102"/>
      <c r="F117" s="110"/>
      <c r="G117" s="137"/>
    </row>
    <row r="118" spans="1:7" x14ac:dyDescent="0.2">
      <c r="E118" s="7"/>
    </row>
    <row r="119" spans="1:7" x14ac:dyDescent="0.2">
      <c r="E119" s="7"/>
    </row>
    <row r="120" spans="1:7" x14ac:dyDescent="0.2">
      <c r="E120" s="7"/>
    </row>
    <row r="121" spans="1:7" x14ac:dyDescent="0.2">
      <c r="E121" s="7"/>
    </row>
    <row r="122" spans="1:7" x14ac:dyDescent="0.2">
      <c r="E122" s="7"/>
    </row>
    <row r="123" spans="1:7" x14ac:dyDescent="0.2">
      <c r="E123" s="7"/>
    </row>
    <row r="124" spans="1:7" x14ac:dyDescent="0.2">
      <c r="E124" s="7"/>
    </row>
    <row r="125" spans="1:7" x14ac:dyDescent="0.2">
      <c r="E125" s="7"/>
    </row>
    <row r="126" spans="1:7" x14ac:dyDescent="0.2">
      <c r="E126" s="7"/>
    </row>
    <row r="127" spans="1:7" x14ac:dyDescent="0.2">
      <c r="E127" s="7"/>
    </row>
    <row r="128" spans="1:7" x14ac:dyDescent="0.2">
      <c r="E128" s="7"/>
    </row>
  </sheetData>
  <mergeCells count="1">
    <mergeCell ref="A1:E1"/>
  </mergeCells>
  <pageMargins left="0.70866141732283472" right="0.70866141732283472" top="0.74803149606299213" bottom="0.74803149606299213" header="0.31496062992125984" footer="0.31496062992125984"/>
  <pageSetup paperSize="9" scale="97" firstPageNumber="67" orientation="landscape" useFirstPageNumber="1" verticalDpi="300" r:id="rId1"/>
  <headerFooter>
    <oddFooter>&amp;R&amp;"-,полужирный"&amp;8&amp;P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workbookViewId="0">
      <selection activeCell="A3" sqref="A3:A4"/>
    </sheetView>
  </sheetViews>
  <sheetFormatPr defaultColWidth="9.140625" defaultRowHeight="12.75" customHeight="1" x14ac:dyDescent="0.2"/>
  <cols>
    <col min="1" max="1" width="22.140625" style="1" customWidth="1"/>
    <col min="2" max="2" width="15.85546875" style="1" customWidth="1"/>
    <col min="3" max="3" width="16.28515625" style="1" customWidth="1"/>
    <col min="4" max="4" width="13.85546875" style="1" customWidth="1"/>
    <col min="5" max="5" width="14.42578125" style="1" customWidth="1"/>
    <col min="6" max="6" width="16.140625" style="1" customWidth="1"/>
    <col min="7" max="7" width="16.28515625" style="1" customWidth="1"/>
    <col min="8" max="8" width="14" style="1" customWidth="1"/>
    <col min="9" max="9" width="14.5703125" style="1" customWidth="1"/>
    <col min="10" max="16384" width="9.140625" style="1"/>
  </cols>
  <sheetData>
    <row r="1" spans="1:10" ht="15" customHeight="1" x14ac:dyDescent="0.2">
      <c r="A1" s="290" t="s">
        <v>300</v>
      </c>
      <c r="B1" s="290"/>
      <c r="C1" s="290"/>
      <c r="D1" s="290"/>
      <c r="E1" s="290"/>
      <c r="F1" s="290"/>
      <c r="G1" s="290"/>
      <c r="H1" s="290"/>
      <c r="I1" s="290"/>
    </row>
    <row r="2" spans="1:10" x14ac:dyDescent="0.2">
      <c r="A2" s="64"/>
      <c r="B2" s="64"/>
      <c r="C2" s="64"/>
      <c r="D2" s="64"/>
      <c r="E2" s="64"/>
      <c r="F2" s="50"/>
      <c r="G2" s="50"/>
      <c r="H2" s="50"/>
      <c r="I2" s="49" t="s">
        <v>256</v>
      </c>
    </row>
    <row r="3" spans="1:10" ht="18.75" customHeight="1" x14ac:dyDescent="0.2">
      <c r="A3" s="291"/>
      <c r="B3" s="288" t="s">
        <v>255</v>
      </c>
      <c r="C3" s="293"/>
      <c r="D3" s="293"/>
      <c r="E3" s="293"/>
      <c r="F3" s="288" t="s">
        <v>254</v>
      </c>
      <c r="G3" s="293"/>
      <c r="H3" s="293"/>
      <c r="I3" s="294"/>
    </row>
    <row r="4" spans="1:10" ht="45" x14ac:dyDescent="0.2">
      <c r="A4" s="292"/>
      <c r="B4" s="38" t="s">
        <v>138</v>
      </c>
      <c r="C4" s="38" t="s">
        <v>136</v>
      </c>
      <c r="D4" s="38" t="s">
        <v>249</v>
      </c>
      <c r="E4" s="38" t="s">
        <v>189</v>
      </c>
      <c r="F4" s="38" t="s">
        <v>138</v>
      </c>
      <c r="G4" s="38" t="s">
        <v>136</v>
      </c>
      <c r="H4" s="38" t="s">
        <v>249</v>
      </c>
      <c r="I4" s="37" t="s">
        <v>189</v>
      </c>
      <c r="J4" s="7"/>
    </row>
    <row r="5" spans="1:10" ht="12.75" customHeight="1" x14ac:dyDescent="0.2">
      <c r="A5" s="155" t="s">
        <v>170</v>
      </c>
      <c r="B5" s="20">
        <f>SUM(B6:B25)</f>
        <v>2325091</v>
      </c>
      <c r="C5" s="20">
        <f>SUM(C6:C25)</f>
        <v>216090</v>
      </c>
      <c r="D5" s="20">
        <f>SUM(D6:D25)</f>
        <v>912220</v>
      </c>
      <c r="E5" s="20">
        <f>SUM(E6:E25)</f>
        <v>1196781</v>
      </c>
      <c r="F5" s="177">
        <v>877107</v>
      </c>
      <c r="G5" s="178">
        <v>421075</v>
      </c>
      <c r="H5" s="177">
        <v>92828</v>
      </c>
      <c r="I5" s="177">
        <v>363204</v>
      </c>
    </row>
    <row r="6" spans="1:10" x14ac:dyDescent="0.2">
      <c r="A6" s="156" t="s">
        <v>272</v>
      </c>
      <c r="B6" s="177">
        <v>164586</v>
      </c>
      <c r="C6" s="177">
        <v>7476</v>
      </c>
      <c r="D6" s="177">
        <v>98080</v>
      </c>
      <c r="E6" s="177">
        <v>59030</v>
      </c>
      <c r="F6" s="177">
        <v>11844</v>
      </c>
      <c r="G6" s="177" t="s">
        <v>114</v>
      </c>
      <c r="H6" s="177">
        <v>1976</v>
      </c>
      <c r="I6" s="177">
        <v>9867</v>
      </c>
    </row>
    <row r="7" spans="1:10" x14ac:dyDescent="0.2">
      <c r="A7" s="157" t="s">
        <v>169</v>
      </c>
      <c r="B7" s="177">
        <v>147096</v>
      </c>
      <c r="C7" s="177">
        <v>37185</v>
      </c>
      <c r="D7" s="177">
        <v>23259</v>
      </c>
      <c r="E7" s="177">
        <v>86652</v>
      </c>
      <c r="F7" s="177">
        <v>144761</v>
      </c>
      <c r="G7" s="178">
        <v>4317</v>
      </c>
      <c r="H7" s="177">
        <v>22544</v>
      </c>
      <c r="I7" s="177">
        <v>117901</v>
      </c>
    </row>
    <row r="8" spans="1:10" x14ac:dyDescent="0.2">
      <c r="A8" s="157" t="s">
        <v>273</v>
      </c>
      <c r="B8" s="177">
        <v>148022</v>
      </c>
      <c r="C8" s="177">
        <v>13199</v>
      </c>
      <c r="D8" s="177">
        <v>51538</v>
      </c>
      <c r="E8" s="177">
        <v>83285</v>
      </c>
      <c r="F8" s="177">
        <v>8019</v>
      </c>
      <c r="G8" s="177" t="s">
        <v>114</v>
      </c>
      <c r="H8" s="177">
        <v>2808</v>
      </c>
      <c r="I8" s="177">
        <v>5211</v>
      </c>
    </row>
    <row r="9" spans="1:10" x14ac:dyDescent="0.2">
      <c r="A9" s="157" t="s">
        <v>274</v>
      </c>
      <c r="B9" s="177">
        <v>212322</v>
      </c>
      <c r="C9" s="177">
        <v>14260</v>
      </c>
      <c r="D9" s="177">
        <v>88027</v>
      </c>
      <c r="E9" s="177">
        <v>110035</v>
      </c>
      <c r="F9" s="177">
        <v>37593</v>
      </c>
      <c r="G9" s="178">
        <v>19894</v>
      </c>
      <c r="H9" s="178">
        <v>11124</v>
      </c>
      <c r="I9" s="177">
        <v>6575</v>
      </c>
    </row>
    <row r="10" spans="1:10" ht="12.75" customHeight="1" x14ac:dyDescent="0.2">
      <c r="A10" s="157" t="s">
        <v>275</v>
      </c>
      <c r="B10" s="177">
        <v>61361</v>
      </c>
      <c r="C10" s="177">
        <v>452</v>
      </c>
      <c r="D10" s="177">
        <v>27894</v>
      </c>
      <c r="E10" s="177">
        <v>33015</v>
      </c>
      <c r="F10" s="177">
        <v>88</v>
      </c>
      <c r="G10" s="177" t="s">
        <v>124</v>
      </c>
      <c r="H10" s="177" t="s">
        <v>114</v>
      </c>
      <c r="I10" s="177">
        <v>68</v>
      </c>
    </row>
    <row r="11" spans="1:10" x14ac:dyDescent="0.2">
      <c r="A11" s="157" t="s">
        <v>165</v>
      </c>
      <c r="B11" s="177">
        <v>301327</v>
      </c>
      <c r="C11" s="177">
        <v>22363</v>
      </c>
      <c r="D11" s="177">
        <v>198021</v>
      </c>
      <c r="E11" s="177">
        <v>80943</v>
      </c>
      <c r="F11" s="177">
        <v>19839</v>
      </c>
      <c r="G11" s="178">
        <v>12570</v>
      </c>
      <c r="H11" s="177">
        <v>1311</v>
      </c>
      <c r="I11" s="177">
        <v>5958</v>
      </c>
    </row>
    <row r="12" spans="1:10" ht="13.5" customHeight="1" x14ac:dyDescent="0.2">
      <c r="A12" s="157" t="s">
        <v>164</v>
      </c>
      <c r="B12" s="177">
        <v>102769</v>
      </c>
      <c r="C12" s="177">
        <v>5603</v>
      </c>
      <c r="D12" s="177">
        <v>25600</v>
      </c>
      <c r="E12" s="177">
        <v>71566</v>
      </c>
      <c r="F12" s="177">
        <v>5167</v>
      </c>
      <c r="G12" s="177">
        <v>611</v>
      </c>
      <c r="H12" s="177">
        <v>1166</v>
      </c>
      <c r="I12" s="177">
        <v>3390</v>
      </c>
    </row>
    <row r="13" spans="1:10" x14ac:dyDescent="0.2">
      <c r="A13" s="157" t="s">
        <v>276</v>
      </c>
      <c r="B13" s="177">
        <v>127846</v>
      </c>
      <c r="C13" s="177">
        <v>6488</v>
      </c>
      <c r="D13" s="177">
        <v>56475</v>
      </c>
      <c r="E13" s="177">
        <v>64883</v>
      </c>
      <c r="F13" s="177">
        <v>21556</v>
      </c>
      <c r="G13" s="177">
        <v>7900</v>
      </c>
      <c r="H13" s="177">
        <v>2162</v>
      </c>
      <c r="I13" s="177">
        <v>11494</v>
      </c>
    </row>
    <row r="14" spans="1:10" ht="12.75" customHeight="1" x14ac:dyDescent="0.2">
      <c r="A14" s="157" t="s">
        <v>277</v>
      </c>
      <c r="B14" s="177">
        <v>168646</v>
      </c>
      <c r="C14" s="177">
        <v>7982</v>
      </c>
      <c r="D14" s="177">
        <v>95177</v>
      </c>
      <c r="E14" s="177">
        <v>65487</v>
      </c>
      <c r="F14" s="177">
        <v>125126</v>
      </c>
      <c r="G14" s="177">
        <v>86111</v>
      </c>
      <c r="H14" s="177">
        <v>24106</v>
      </c>
      <c r="I14" s="177">
        <v>14909</v>
      </c>
    </row>
    <row r="15" spans="1:10" ht="12.75" customHeight="1" x14ac:dyDescent="0.2">
      <c r="A15" s="157" t="s">
        <v>278</v>
      </c>
      <c r="B15" s="177">
        <v>115327</v>
      </c>
      <c r="C15" s="177">
        <v>30835</v>
      </c>
      <c r="D15" s="177">
        <v>22367</v>
      </c>
      <c r="E15" s="177">
        <v>62125</v>
      </c>
      <c r="F15" s="177">
        <v>78637</v>
      </c>
      <c r="G15" s="178">
        <v>11181</v>
      </c>
      <c r="H15" s="177">
        <v>6220</v>
      </c>
      <c r="I15" s="177">
        <v>61236</v>
      </c>
    </row>
    <row r="16" spans="1:10" ht="12.75" customHeight="1" x14ac:dyDescent="0.2">
      <c r="A16" s="157" t="s">
        <v>279</v>
      </c>
      <c r="B16" s="177">
        <v>56344</v>
      </c>
      <c r="C16" s="177">
        <v>1585</v>
      </c>
      <c r="D16" s="177">
        <v>11796</v>
      </c>
      <c r="E16" s="177">
        <v>42963</v>
      </c>
      <c r="F16" s="177">
        <v>1104</v>
      </c>
      <c r="G16" s="178" t="s">
        <v>114</v>
      </c>
      <c r="H16" s="177">
        <v>6</v>
      </c>
      <c r="I16" s="178">
        <v>1098</v>
      </c>
    </row>
    <row r="17" spans="1:10" x14ac:dyDescent="0.2">
      <c r="A17" s="157" t="s">
        <v>280</v>
      </c>
      <c r="B17" s="177">
        <v>7298</v>
      </c>
      <c r="C17" s="177">
        <v>8</v>
      </c>
      <c r="D17" s="177">
        <v>3238</v>
      </c>
      <c r="E17" s="177">
        <v>4052</v>
      </c>
      <c r="F17" s="177" t="s">
        <v>114</v>
      </c>
      <c r="G17" s="177" t="s">
        <v>114</v>
      </c>
      <c r="H17" s="177" t="s">
        <v>114</v>
      </c>
      <c r="I17" s="177" t="s">
        <v>114</v>
      </c>
    </row>
    <row r="18" spans="1:10" ht="12.75" customHeight="1" x14ac:dyDescent="0.2">
      <c r="A18" s="157" t="s">
        <v>159</v>
      </c>
      <c r="B18" s="177">
        <v>139457</v>
      </c>
      <c r="C18" s="177">
        <v>20336</v>
      </c>
      <c r="D18" s="177">
        <v>64250</v>
      </c>
      <c r="E18" s="177">
        <v>54871</v>
      </c>
      <c r="F18" s="177">
        <v>156293</v>
      </c>
      <c r="G18" s="177">
        <v>136470</v>
      </c>
      <c r="H18" s="177">
        <v>3318</v>
      </c>
      <c r="I18" s="177">
        <v>16505</v>
      </c>
    </row>
    <row r="19" spans="1:10" ht="12.75" customHeight="1" x14ac:dyDescent="0.2">
      <c r="A19" s="157" t="s">
        <v>281</v>
      </c>
      <c r="B19" s="177">
        <v>139820</v>
      </c>
      <c r="C19" s="177">
        <v>35335</v>
      </c>
      <c r="D19" s="177">
        <v>31866</v>
      </c>
      <c r="E19" s="177">
        <v>72620</v>
      </c>
      <c r="F19" s="177">
        <v>213288</v>
      </c>
      <c r="G19" s="178">
        <v>124802</v>
      </c>
      <c r="H19" s="177">
        <v>3273</v>
      </c>
      <c r="I19" s="177">
        <v>85213</v>
      </c>
    </row>
    <row r="20" spans="1:10" ht="12.75" customHeight="1" x14ac:dyDescent="0.2">
      <c r="A20" s="157" t="s">
        <v>157</v>
      </c>
      <c r="B20" s="177">
        <v>237223</v>
      </c>
      <c r="C20" s="177">
        <v>5424</v>
      </c>
      <c r="D20" s="177">
        <v>22157</v>
      </c>
      <c r="E20" s="177">
        <v>209641</v>
      </c>
      <c r="F20" s="177">
        <v>1908</v>
      </c>
      <c r="G20" s="178" t="s">
        <v>114</v>
      </c>
      <c r="H20" s="178" t="s">
        <v>114</v>
      </c>
      <c r="I20" s="177">
        <v>1908</v>
      </c>
    </row>
    <row r="21" spans="1:10" ht="12.75" customHeight="1" x14ac:dyDescent="0.2">
      <c r="A21" s="157" t="s">
        <v>282</v>
      </c>
      <c r="B21" s="177">
        <v>36005</v>
      </c>
      <c r="C21" s="177">
        <v>148</v>
      </c>
      <c r="D21" s="177">
        <v>16920</v>
      </c>
      <c r="E21" s="177">
        <v>18937</v>
      </c>
      <c r="F21" s="177">
        <v>778</v>
      </c>
      <c r="G21" s="177" t="s">
        <v>114</v>
      </c>
      <c r="H21" s="177" t="s">
        <v>114</v>
      </c>
      <c r="I21" s="177">
        <v>778</v>
      </c>
    </row>
    <row r="22" spans="1:10" ht="12.75" customHeight="1" x14ac:dyDescent="0.2">
      <c r="A22" s="157" t="s">
        <v>283</v>
      </c>
      <c r="B22" s="177">
        <v>146797</v>
      </c>
      <c r="C22" s="177">
        <v>7032</v>
      </c>
      <c r="D22" s="177">
        <v>75199</v>
      </c>
      <c r="E22" s="177">
        <v>64566</v>
      </c>
      <c r="F22" s="177">
        <v>50745</v>
      </c>
      <c r="G22" s="177">
        <v>17156</v>
      </c>
      <c r="H22" s="177">
        <v>12686</v>
      </c>
      <c r="I22" s="177">
        <v>20903</v>
      </c>
    </row>
    <row r="23" spans="1:10" ht="12.75" customHeight="1" x14ac:dyDescent="0.2">
      <c r="A23" s="81" t="s">
        <v>155</v>
      </c>
      <c r="B23" s="187">
        <v>4</v>
      </c>
      <c r="C23" s="178" t="s">
        <v>114</v>
      </c>
      <c r="D23" s="178" t="s">
        <v>114</v>
      </c>
      <c r="E23" s="177">
        <v>4</v>
      </c>
      <c r="F23" s="177" t="s">
        <v>114</v>
      </c>
      <c r="G23" s="177" t="s">
        <v>114</v>
      </c>
      <c r="H23" s="177" t="s">
        <v>114</v>
      </c>
      <c r="I23" s="177" t="s">
        <v>114</v>
      </c>
    </row>
    <row r="24" spans="1:10" ht="12.75" customHeight="1" x14ac:dyDescent="0.2">
      <c r="A24" s="125" t="s">
        <v>154</v>
      </c>
      <c r="B24" s="177">
        <v>941</v>
      </c>
      <c r="C24" s="178" t="s">
        <v>114</v>
      </c>
      <c r="D24" s="178" t="s">
        <v>114</v>
      </c>
      <c r="E24" s="177">
        <v>941</v>
      </c>
      <c r="F24" s="177">
        <v>43</v>
      </c>
      <c r="G24" s="177">
        <v>43</v>
      </c>
      <c r="H24" s="177" t="s">
        <v>114</v>
      </c>
      <c r="I24" s="177" t="s">
        <v>114</v>
      </c>
      <c r="J24" s="7"/>
    </row>
    <row r="25" spans="1:10" x14ac:dyDescent="0.2">
      <c r="A25" s="80" t="s">
        <v>153</v>
      </c>
      <c r="B25" s="173">
        <v>11900</v>
      </c>
      <c r="C25" s="173">
        <v>379</v>
      </c>
      <c r="D25" s="173">
        <v>356</v>
      </c>
      <c r="E25" s="173">
        <v>11165</v>
      </c>
      <c r="F25" s="173">
        <v>317</v>
      </c>
      <c r="G25" s="173" t="s">
        <v>114</v>
      </c>
      <c r="H25" s="173">
        <v>128</v>
      </c>
      <c r="I25" s="173">
        <v>189</v>
      </c>
      <c r="J25" s="7"/>
    </row>
    <row r="26" spans="1:10" ht="15" x14ac:dyDescent="0.2">
      <c r="A26" s="145"/>
      <c r="B26" s="145"/>
      <c r="C26" s="145"/>
    </row>
    <row r="27" spans="1:10" x14ac:dyDescent="0.2">
      <c r="A27" s="75"/>
      <c r="B27" s="109"/>
      <c r="C27" s="109"/>
      <c r="D27" s="109"/>
      <c r="E27" s="109"/>
      <c r="F27" s="108"/>
      <c r="G27" s="108"/>
      <c r="H27" s="108"/>
      <c r="I27" s="147" t="s">
        <v>190</v>
      </c>
    </row>
    <row r="28" spans="1:10" ht="19.5" customHeight="1" x14ac:dyDescent="0.2">
      <c r="A28" s="339"/>
      <c r="B28" s="288" t="s">
        <v>253</v>
      </c>
      <c r="C28" s="293"/>
      <c r="D28" s="293"/>
      <c r="E28" s="293"/>
      <c r="F28" s="288" t="s">
        <v>252</v>
      </c>
      <c r="G28" s="293"/>
      <c r="H28" s="293"/>
      <c r="I28" s="294"/>
    </row>
    <row r="29" spans="1:10" ht="45" x14ac:dyDescent="0.2">
      <c r="A29" s="340"/>
      <c r="B29" s="38" t="s">
        <v>138</v>
      </c>
      <c r="C29" s="38" t="s">
        <v>136</v>
      </c>
      <c r="D29" s="38" t="s">
        <v>249</v>
      </c>
      <c r="E29" s="38" t="s">
        <v>189</v>
      </c>
      <c r="F29" s="38" t="s">
        <v>138</v>
      </c>
      <c r="G29" s="38" t="s">
        <v>136</v>
      </c>
      <c r="H29" s="38" t="s">
        <v>249</v>
      </c>
      <c r="I29" s="37" t="s">
        <v>189</v>
      </c>
      <c r="J29" s="7"/>
    </row>
    <row r="30" spans="1:10" x14ac:dyDescent="0.2">
      <c r="A30" s="155" t="s">
        <v>170</v>
      </c>
      <c r="B30" s="170">
        <v>7694040</v>
      </c>
      <c r="C30" s="170">
        <v>402574</v>
      </c>
      <c r="D30" s="170">
        <v>3150283</v>
      </c>
      <c r="E30" s="170">
        <v>4141183</v>
      </c>
      <c r="F30" s="170">
        <v>1044150</v>
      </c>
      <c r="G30" s="170">
        <v>6207</v>
      </c>
      <c r="H30" s="170">
        <v>311225</v>
      </c>
      <c r="I30" s="170">
        <v>726717</v>
      </c>
    </row>
    <row r="31" spans="1:10" x14ac:dyDescent="0.2">
      <c r="A31" s="156" t="s">
        <v>272</v>
      </c>
      <c r="B31" s="171">
        <v>502756</v>
      </c>
      <c r="C31" s="171">
        <v>21856</v>
      </c>
      <c r="D31" s="171">
        <v>308296</v>
      </c>
      <c r="E31" s="171">
        <v>172604</v>
      </c>
      <c r="F31" s="171">
        <v>49428</v>
      </c>
      <c r="G31" s="171">
        <v>100</v>
      </c>
      <c r="H31" s="171">
        <v>24259</v>
      </c>
      <c r="I31" s="171">
        <v>25068</v>
      </c>
    </row>
    <row r="32" spans="1:10" x14ac:dyDescent="0.2">
      <c r="A32" s="157" t="s">
        <v>169</v>
      </c>
      <c r="B32" s="171">
        <v>225974</v>
      </c>
      <c r="C32" s="171">
        <v>16903</v>
      </c>
      <c r="D32" s="171">
        <v>38064</v>
      </c>
      <c r="E32" s="171">
        <v>171007</v>
      </c>
      <c r="F32" s="171">
        <v>19100</v>
      </c>
      <c r="G32" s="171">
        <v>556</v>
      </c>
      <c r="H32" s="171">
        <v>3242</v>
      </c>
      <c r="I32" s="171">
        <v>15303</v>
      </c>
    </row>
    <row r="33" spans="1:9" x14ac:dyDescent="0.2">
      <c r="A33" s="157" t="s">
        <v>273</v>
      </c>
      <c r="B33" s="171">
        <v>465781</v>
      </c>
      <c r="C33" s="171">
        <v>24125</v>
      </c>
      <c r="D33" s="171">
        <v>222979</v>
      </c>
      <c r="E33" s="171">
        <v>218677</v>
      </c>
      <c r="F33" s="171">
        <v>66132</v>
      </c>
      <c r="G33" s="171">
        <v>265</v>
      </c>
      <c r="H33" s="171">
        <v>17016</v>
      </c>
      <c r="I33" s="171">
        <v>48851</v>
      </c>
    </row>
    <row r="34" spans="1:9" x14ac:dyDescent="0.2">
      <c r="A34" s="157" t="s">
        <v>274</v>
      </c>
      <c r="B34" s="171">
        <v>807861</v>
      </c>
      <c r="C34" s="171">
        <v>31078</v>
      </c>
      <c r="D34" s="171">
        <v>493734</v>
      </c>
      <c r="E34" s="171">
        <v>283049</v>
      </c>
      <c r="F34" s="171">
        <v>41930</v>
      </c>
      <c r="G34" s="171">
        <v>597</v>
      </c>
      <c r="H34" s="171">
        <v>13991</v>
      </c>
      <c r="I34" s="171">
        <v>27342</v>
      </c>
    </row>
    <row r="35" spans="1:9" x14ac:dyDescent="0.2">
      <c r="A35" s="157" t="s">
        <v>275</v>
      </c>
      <c r="B35" s="171">
        <v>234497</v>
      </c>
      <c r="C35" s="171">
        <v>15236</v>
      </c>
      <c r="D35" s="171">
        <v>102810</v>
      </c>
      <c r="E35" s="171">
        <v>116452</v>
      </c>
      <c r="F35" s="171">
        <v>52156</v>
      </c>
      <c r="G35" s="171">
        <v>295</v>
      </c>
      <c r="H35" s="171">
        <v>19903</v>
      </c>
      <c r="I35" s="171">
        <v>31958</v>
      </c>
    </row>
    <row r="36" spans="1:9" x14ac:dyDescent="0.2">
      <c r="A36" s="157" t="s">
        <v>165</v>
      </c>
      <c r="B36" s="171">
        <v>551837</v>
      </c>
      <c r="C36" s="171">
        <v>35295</v>
      </c>
      <c r="D36" s="171">
        <v>281028</v>
      </c>
      <c r="E36" s="171">
        <v>235514</v>
      </c>
      <c r="F36" s="171">
        <v>106231</v>
      </c>
      <c r="G36" s="171">
        <v>325</v>
      </c>
      <c r="H36" s="171">
        <v>35228</v>
      </c>
      <c r="I36" s="171">
        <v>70679</v>
      </c>
    </row>
    <row r="37" spans="1:9" x14ac:dyDescent="0.2">
      <c r="A37" s="157" t="s">
        <v>164</v>
      </c>
      <c r="B37" s="171">
        <v>837154</v>
      </c>
      <c r="C37" s="171">
        <v>29365</v>
      </c>
      <c r="D37" s="171">
        <v>337123</v>
      </c>
      <c r="E37" s="171">
        <v>470666</v>
      </c>
      <c r="F37" s="171">
        <v>110436</v>
      </c>
      <c r="G37" s="172" t="s">
        <v>114</v>
      </c>
      <c r="H37" s="171">
        <v>33975</v>
      </c>
      <c r="I37" s="171">
        <v>76461</v>
      </c>
    </row>
    <row r="38" spans="1:9" x14ac:dyDescent="0.2">
      <c r="A38" s="157" t="s">
        <v>276</v>
      </c>
      <c r="B38" s="171">
        <v>613324</v>
      </c>
      <c r="C38" s="171">
        <v>58718</v>
      </c>
      <c r="D38" s="171">
        <v>266434</v>
      </c>
      <c r="E38" s="171">
        <v>288172</v>
      </c>
      <c r="F38" s="171">
        <v>120225</v>
      </c>
      <c r="G38" s="171">
        <v>296</v>
      </c>
      <c r="H38" s="171">
        <v>35579</v>
      </c>
      <c r="I38" s="171">
        <v>84350</v>
      </c>
    </row>
    <row r="39" spans="1:9" x14ac:dyDescent="0.2">
      <c r="A39" s="157" t="s">
        <v>277</v>
      </c>
      <c r="B39" s="171">
        <v>265930</v>
      </c>
      <c r="C39" s="171">
        <v>14001</v>
      </c>
      <c r="D39" s="171">
        <v>158087</v>
      </c>
      <c r="E39" s="171">
        <v>93842</v>
      </c>
      <c r="F39" s="171">
        <v>76908</v>
      </c>
      <c r="G39" s="171">
        <v>185</v>
      </c>
      <c r="H39" s="171">
        <v>36324</v>
      </c>
      <c r="I39" s="171">
        <v>40399</v>
      </c>
    </row>
    <row r="40" spans="1:9" x14ac:dyDescent="0.2">
      <c r="A40" s="157" t="s">
        <v>278</v>
      </c>
      <c r="B40" s="171">
        <v>142190</v>
      </c>
      <c r="C40" s="171">
        <v>8762</v>
      </c>
      <c r="D40" s="171">
        <v>31591</v>
      </c>
      <c r="E40" s="171">
        <v>101837</v>
      </c>
      <c r="F40" s="171">
        <v>4762</v>
      </c>
      <c r="G40" s="171">
        <v>181</v>
      </c>
      <c r="H40" s="171">
        <v>782</v>
      </c>
      <c r="I40" s="171">
        <v>3799</v>
      </c>
    </row>
    <row r="41" spans="1:9" x14ac:dyDescent="0.2">
      <c r="A41" s="157" t="s">
        <v>279</v>
      </c>
      <c r="B41" s="171">
        <v>171769</v>
      </c>
      <c r="C41" s="171">
        <v>11448</v>
      </c>
      <c r="D41" s="171">
        <v>93257</v>
      </c>
      <c r="E41" s="171">
        <v>67063</v>
      </c>
      <c r="F41" s="171">
        <v>82234</v>
      </c>
      <c r="G41" s="172">
        <v>3</v>
      </c>
      <c r="H41" s="171">
        <v>4815</v>
      </c>
      <c r="I41" s="171">
        <v>77415</v>
      </c>
    </row>
    <row r="42" spans="1:9" x14ac:dyDescent="0.2">
      <c r="A42" s="157" t="s">
        <v>280</v>
      </c>
      <c r="B42" s="171">
        <v>141568</v>
      </c>
      <c r="C42" s="171">
        <v>941</v>
      </c>
      <c r="D42" s="171">
        <v>65862</v>
      </c>
      <c r="E42" s="171">
        <v>74765</v>
      </c>
      <c r="F42" s="171">
        <v>53294</v>
      </c>
      <c r="G42" s="171">
        <v>24</v>
      </c>
      <c r="H42" s="171">
        <v>20756</v>
      </c>
      <c r="I42" s="171">
        <v>32514</v>
      </c>
    </row>
    <row r="43" spans="1:9" x14ac:dyDescent="0.2">
      <c r="A43" s="157" t="s">
        <v>159</v>
      </c>
      <c r="B43" s="171">
        <v>236305</v>
      </c>
      <c r="C43" s="171">
        <v>5276</v>
      </c>
      <c r="D43" s="171">
        <v>97740</v>
      </c>
      <c r="E43" s="171">
        <v>133289</v>
      </c>
      <c r="F43" s="171">
        <v>36939</v>
      </c>
      <c r="G43" s="171">
        <v>2007</v>
      </c>
      <c r="H43" s="171">
        <v>15330</v>
      </c>
      <c r="I43" s="171">
        <v>19602</v>
      </c>
    </row>
    <row r="44" spans="1:9" x14ac:dyDescent="0.2">
      <c r="A44" s="157" t="s">
        <v>281</v>
      </c>
      <c r="B44" s="171">
        <v>198554</v>
      </c>
      <c r="C44" s="171">
        <v>6389</v>
      </c>
      <c r="D44" s="171">
        <v>32133</v>
      </c>
      <c r="E44" s="171">
        <v>160031</v>
      </c>
      <c r="F44" s="171">
        <v>5538</v>
      </c>
      <c r="G44" s="171">
        <v>238</v>
      </c>
      <c r="H44" s="171">
        <v>282</v>
      </c>
      <c r="I44" s="171">
        <v>5018</v>
      </c>
    </row>
    <row r="45" spans="1:9" x14ac:dyDescent="0.2">
      <c r="A45" s="157" t="s">
        <v>157</v>
      </c>
      <c r="B45" s="171">
        <v>1832742</v>
      </c>
      <c r="C45" s="171">
        <v>115893</v>
      </c>
      <c r="D45" s="171">
        <v>355924</v>
      </c>
      <c r="E45" s="171">
        <v>1360926</v>
      </c>
      <c r="F45" s="171">
        <v>105125</v>
      </c>
      <c r="G45" s="171">
        <v>1035</v>
      </c>
      <c r="H45" s="171">
        <v>10393</v>
      </c>
      <c r="I45" s="171">
        <v>93697</v>
      </c>
    </row>
    <row r="46" spans="1:9" x14ac:dyDescent="0.2">
      <c r="A46" s="157" t="s">
        <v>282</v>
      </c>
      <c r="B46" s="171">
        <v>188353</v>
      </c>
      <c r="C46" s="171">
        <v>4435</v>
      </c>
      <c r="D46" s="171">
        <v>142574</v>
      </c>
      <c r="E46" s="171">
        <v>41344</v>
      </c>
      <c r="F46" s="171">
        <v>37122</v>
      </c>
      <c r="G46" s="172">
        <v>32</v>
      </c>
      <c r="H46" s="171">
        <v>20023</v>
      </c>
      <c r="I46" s="171">
        <v>17067</v>
      </c>
    </row>
    <row r="47" spans="1:9" x14ac:dyDescent="0.2">
      <c r="A47" s="157" t="s">
        <v>283</v>
      </c>
      <c r="B47" s="171">
        <v>268810</v>
      </c>
      <c r="C47" s="171">
        <v>2353</v>
      </c>
      <c r="D47" s="171">
        <v>122250</v>
      </c>
      <c r="E47" s="171">
        <v>144207</v>
      </c>
      <c r="F47" s="171">
        <v>75998</v>
      </c>
      <c r="G47" s="171">
        <v>68</v>
      </c>
      <c r="H47" s="171">
        <v>19328</v>
      </c>
      <c r="I47" s="171">
        <v>56602</v>
      </c>
    </row>
    <row r="48" spans="1:9" x14ac:dyDescent="0.2">
      <c r="A48" s="81" t="s">
        <v>155</v>
      </c>
      <c r="B48" s="171">
        <v>24</v>
      </c>
      <c r="C48" s="172" t="s">
        <v>114</v>
      </c>
      <c r="D48" s="172" t="s">
        <v>114</v>
      </c>
      <c r="E48" s="171">
        <v>24</v>
      </c>
      <c r="F48" s="171">
        <v>1</v>
      </c>
      <c r="G48" s="172" t="s">
        <v>114</v>
      </c>
      <c r="H48" s="172" t="s">
        <v>114</v>
      </c>
      <c r="I48" s="171">
        <v>1</v>
      </c>
    </row>
    <row r="49" spans="1:10" x14ac:dyDescent="0.2">
      <c r="A49" s="125" t="s">
        <v>154</v>
      </c>
      <c r="B49" s="171">
        <v>626</v>
      </c>
      <c r="C49" s="172" t="s">
        <v>114</v>
      </c>
      <c r="D49" s="172" t="s">
        <v>114</v>
      </c>
      <c r="E49" s="171">
        <v>626</v>
      </c>
      <c r="F49" s="171">
        <v>152</v>
      </c>
      <c r="G49" s="172" t="s">
        <v>114</v>
      </c>
      <c r="H49" s="172" t="s">
        <v>114</v>
      </c>
      <c r="I49" s="171">
        <v>152</v>
      </c>
    </row>
    <row r="50" spans="1:10" x14ac:dyDescent="0.2">
      <c r="A50" s="80" t="s">
        <v>153</v>
      </c>
      <c r="B50" s="173">
        <v>7986</v>
      </c>
      <c r="C50" s="173">
        <v>500</v>
      </c>
      <c r="D50" s="173">
        <v>398</v>
      </c>
      <c r="E50" s="173">
        <v>7088</v>
      </c>
      <c r="F50" s="173">
        <v>438</v>
      </c>
      <c r="G50" s="176" t="s">
        <v>114</v>
      </c>
      <c r="H50" s="176" t="s">
        <v>114</v>
      </c>
      <c r="I50" s="173">
        <v>438</v>
      </c>
    </row>
    <row r="52" spans="1:10" x14ac:dyDescent="0.2">
      <c r="A52" s="75"/>
      <c r="B52" s="109"/>
      <c r="C52" s="109"/>
      <c r="D52" s="109"/>
      <c r="E52" s="109"/>
      <c r="F52" s="144"/>
      <c r="G52" s="144"/>
      <c r="H52" s="144"/>
      <c r="I52" s="147" t="s">
        <v>190</v>
      </c>
    </row>
    <row r="53" spans="1:10" ht="21.6" customHeight="1" x14ac:dyDescent="0.2">
      <c r="A53" s="309"/>
      <c r="B53" s="288" t="s">
        <v>251</v>
      </c>
      <c r="C53" s="293"/>
      <c r="D53" s="293"/>
      <c r="E53" s="293"/>
      <c r="F53" s="288" t="s">
        <v>250</v>
      </c>
      <c r="G53" s="293"/>
      <c r="H53" s="293"/>
      <c r="I53" s="294"/>
    </row>
    <row r="54" spans="1:10" ht="45" x14ac:dyDescent="0.2">
      <c r="A54" s="310"/>
      <c r="B54" s="38" t="s">
        <v>138</v>
      </c>
      <c r="C54" s="38" t="s">
        <v>136</v>
      </c>
      <c r="D54" s="38" t="s">
        <v>249</v>
      </c>
      <c r="E54" s="38" t="s">
        <v>189</v>
      </c>
      <c r="F54" s="38" t="s">
        <v>138</v>
      </c>
      <c r="G54" s="38" t="s">
        <v>136</v>
      </c>
      <c r="H54" s="38" t="s">
        <v>249</v>
      </c>
      <c r="I54" s="37" t="s">
        <v>189</v>
      </c>
      <c r="J54" s="7"/>
    </row>
    <row r="55" spans="1:10" x14ac:dyDescent="0.2">
      <c r="A55" s="155" t="s">
        <v>170</v>
      </c>
      <c r="B55" s="170">
        <v>988017</v>
      </c>
      <c r="C55" s="170">
        <v>44387</v>
      </c>
      <c r="D55" s="170">
        <v>489776</v>
      </c>
      <c r="E55" s="170">
        <v>453854</v>
      </c>
      <c r="F55" s="177">
        <v>45823</v>
      </c>
      <c r="G55" s="177">
        <v>1878</v>
      </c>
      <c r="H55" s="177">
        <v>19069</v>
      </c>
      <c r="I55" s="177">
        <v>24876</v>
      </c>
    </row>
    <row r="56" spans="1:10" x14ac:dyDescent="0.2">
      <c r="A56" s="156" t="s">
        <v>272</v>
      </c>
      <c r="B56" s="171">
        <v>130712</v>
      </c>
      <c r="C56" s="171">
        <v>1071</v>
      </c>
      <c r="D56" s="171">
        <v>91835</v>
      </c>
      <c r="E56" s="171">
        <v>37807</v>
      </c>
      <c r="F56" s="177">
        <v>34</v>
      </c>
      <c r="G56" s="177">
        <v>15</v>
      </c>
      <c r="H56" s="177">
        <v>14</v>
      </c>
      <c r="I56" s="177">
        <v>5</v>
      </c>
    </row>
    <row r="57" spans="1:10" x14ac:dyDescent="0.2">
      <c r="A57" s="157" t="s">
        <v>169</v>
      </c>
      <c r="B57" s="171">
        <v>58033</v>
      </c>
      <c r="C57" s="171">
        <v>9140</v>
      </c>
      <c r="D57" s="171">
        <v>12473</v>
      </c>
      <c r="E57" s="171">
        <v>36420</v>
      </c>
      <c r="F57" s="177">
        <v>3</v>
      </c>
      <c r="G57" s="177">
        <v>3</v>
      </c>
      <c r="H57" s="178" t="s">
        <v>114</v>
      </c>
      <c r="I57" s="177" t="s">
        <v>114</v>
      </c>
    </row>
    <row r="58" spans="1:10" x14ac:dyDescent="0.2">
      <c r="A58" s="157" t="s">
        <v>273</v>
      </c>
      <c r="B58" s="171">
        <v>48754</v>
      </c>
      <c r="C58" s="171">
        <v>5086</v>
      </c>
      <c r="D58" s="171">
        <v>26536</v>
      </c>
      <c r="E58" s="171">
        <v>17131</v>
      </c>
      <c r="F58" s="177">
        <v>3375</v>
      </c>
      <c r="G58" s="177">
        <v>6</v>
      </c>
      <c r="H58" s="177">
        <v>1654</v>
      </c>
      <c r="I58" s="177">
        <v>1715</v>
      </c>
    </row>
    <row r="59" spans="1:10" x14ac:dyDescent="0.2">
      <c r="A59" s="157" t="s">
        <v>274</v>
      </c>
      <c r="B59" s="171">
        <v>61158</v>
      </c>
      <c r="C59" s="171">
        <v>1888</v>
      </c>
      <c r="D59" s="171">
        <v>28018</v>
      </c>
      <c r="E59" s="171">
        <v>31252</v>
      </c>
      <c r="F59" s="177">
        <v>816</v>
      </c>
      <c r="G59" s="177">
        <v>669</v>
      </c>
      <c r="H59" s="177">
        <v>121</v>
      </c>
      <c r="I59" s="177">
        <v>26</v>
      </c>
    </row>
    <row r="60" spans="1:10" x14ac:dyDescent="0.2">
      <c r="A60" s="157" t="s">
        <v>275</v>
      </c>
      <c r="B60" s="171">
        <v>24889</v>
      </c>
      <c r="C60" s="171">
        <v>389</v>
      </c>
      <c r="D60" s="171">
        <v>12512</v>
      </c>
      <c r="E60" s="171">
        <v>11988</v>
      </c>
      <c r="F60" s="177">
        <v>7554</v>
      </c>
      <c r="G60" s="177">
        <v>270</v>
      </c>
      <c r="H60" s="177">
        <v>3713</v>
      </c>
      <c r="I60" s="177">
        <v>3571</v>
      </c>
    </row>
    <row r="61" spans="1:10" x14ac:dyDescent="0.2">
      <c r="A61" s="157" t="s">
        <v>165</v>
      </c>
      <c r="B61" s="171">
        <v>70722</v>
      </c>
      <c r="C61" s="171">
        <v>2214</v>
      </c>
      <c r="D61" s="171">
        <v>49131</v>
      </c>
      <c r="E61" s="171">
        <v>19376</v>
      </c>
      <c r="F61" s="177">
        <v>489</v>
      </c>
      <c r="G61" s="177">
        <v>1</v>
      </c>
      <c r="H61" s="177">
        <v>407</v>
      </c>
      <c r="I61" s="177">
        <v>82</v>
      </c>
    </row>
    <row r="62" spans="1:10" x14ac:dyDescent="0.2">
      <c r="A62" s="157" t="s">
        <v>164</v>
      </c>
      <c r="B62" s="171">
        <v>33678</v>
      </c>
      <c r="C62" s="171">
        <v>339</v>
      </c>
      <c r="D62" s="171">
        <v>10346</v>
      </c>
      <c r="E62" s="171">
        <v>22992</v>
      </c>
      <c r="F62" s="177">
        <v>1619</v>
      </c>
      <c r="G62" s="177">
        <v>11</v>
      </c>
      <c r="H62" s="177">
        <v>532</v>
      </c>
      <c r="I62" s="177">
        <v>1076</v>
      </c>
    </row>
    <row r="63" spans="1:10" x14ac:dyDescent="0.2">
      <c r="A63" s="157" t="s">
        <v>276</v>
      </c>
      <c r="B63" s="171">
        <v>47153</v>
      </c>
      <c r="C63" s="171">
        <v>2271</v>
      </c>
      <c r="D63" s="171">
        <v>24467</v>
      </c>
      <c r="E63" s="171">
        <v>20414</v>
      </c>
      <c r="F63" s="177">
        <v>193</v>
      </c>
      <c r="G63" s="177">
        <v>7</v>
      </c>
      <c r="H63" s="177">
        <v>94</v>
      </c>
      <c r="I63" s="177">
        <v>92</v>
      </c>
    </row>
    <row r="64" spans="1:10" x14ac:dyDescent="0.2">
      <c r="A64" s="157" t="s">
        <v>277</v>
      </c>
      <c r="B64" s="171">
        <v>96815</v>
      </c>
      <c r="C64" s="171">
        <v>2933</v>
      </c>
      <c r="D64" s="171">
        <v>63212</v>
      </c>
      <c r="E64" s="171">
        <v>30669</v>
      </c>
      <c r="F64" s="177">
        <v>279</v>
      </c>
      <c r="G64" s="178" t="s">
        <v>114</v>
      </c>
      <c r="H64" s="177">
        <v>83</v>
      </c>
      <c r="I64" s="177">
        <v>197</v>
      </c>
    </row>
    <row r="65" spans="1:9" x14ac:dyDescent="0.2">
      <c r="A65" s="157" t="s">
        <v>278</v>
      </c>
      <c r="B65" s="171">
        <v>32319</v>
      </c>
      <c r="C65" s="171">
        <v>5485</v>
      </c>
      <c r="D65" s="171">
        <v>4687</v>
      </c>
      <c r="E65" s="171">
        <v>22146</v>
      </c>
      <c r="F65" s="177">
        <v>20</v>
      </c>
      <c r="G65" s="177">
        <v>2</v>
      </c>
      <c r="H65" s="177">
        <v>13</v>
      </c>
      <c r="I65" s="177">
        <v>6</v>
      </c>
    </row>
    <row r="66" spans="1:9" x14ac:dyDescent="0.2">
      <c r="A66" s="157" t="s">
        <v>279</v>
      </c>
      <c r="B66" s="171">
        <v>26510</v>
      </c>
      <c r="C66" s="171">
        <v>879</v>
      </c>
      <c r="D66" s="171">
        <v>8189</v>
      </c>
      <c r="E66" s="171">
        <v>17442</v>
      </c>
      <c r="F66" s="177">
        <v>9309</v>
      </c>
      <c r="G66" s="177">
        <v>205</v>
      </c>
      <c r="H66" s="177">
        <v>3316</v>
      </c>
      <c r="I66" s="177">
        <v>5788</v>
      </c>
    </row>
    <row r="67" spans="1:9" x14ac:dyDescent="0.2">
      <c r="A67" s="157" t="s">
        <v>280</v>
      </c>
      <c r="B67" s="171">
        <v>34410</v>
      </c>
      <c r="C67" s="171">
        <v>30</v>
      </c>
      <c r="D67" s="171">
        <v>16368</v>
      </c>
      <c r="E67" s="171">
        <v>18012</v>
      </c>
      <c r="F67" s="177">
        <v>15487</v>
      </c>
      <c r="G67" s="177">
        <v>27</v>
      </c>
      <c r="H67" s="177">
        <v>6598</v>
      </c>
      <c r="I67" s="177">
        <v>8862</v>
      </c>
    </row>
    <row r="68" spans="1:9" x14ac:dyDescent="0.2">
      <c r="A68" s="157" t="s">
        <v>159</v>
      </c>
      <c r="B68" s="171">
        <v>63839</v>
      </c>
      <c r="C68" s="171">
        <v>5181</v>
      </c>
      <c r="D68" s="171">
        <v>35301</v>
      </c>
      <c r="E68" s="171">
        <v>23357</v>
      </c>
      <c r="F68" s="178" t="s">
        <v>114</v>
      </c>
      <c r="G68" s="178" t="s">
        <v>114</v>
      </c>
      <c r="H68" s="178" t="s">
        <v>114</v>
      </c>
      <c r="I68" s="178" t="s">
        <v>114</v>
      </c>
    </row>
    <row r="69" spans="1:9" x14ac:dyDescent="0.2">
      <c r="A69" s="157" t="s">
        <v>281</v>
      </c>
      <c r="B69" s="171">
        <v>55449</v>
      </c>
      <c r="C69" s="171">
        <v>2695</v>
      </c>
      <c r="D69" s="171">
        <v>14992</v>
      </c>
      <c r="E69" s="171">
        <v>37762</v>
      </c>
      <c r="F69" s="177">
        <v>3</v>
      </c>
      <c r="G69" s="178" t="s">
        <v>114</v>
      </c>
      <c r="H69" s="177">
        <v>3</v>
      </c>
      <c r="I69" s="178" t="s">
        <v>114</v>
      </c>
    </row>
    <row r="70" spans="1:9" x14ac:dyDescent="0.2">
      <c r="A70" s="157" t="s">
        <v>157</v>
      </c>
      <c r="B70" s="171">
        <v>81650</v>
      </c>
      <c r="C70" s="171">
        <v>2984</v>
      </c>
      <c r="D70" s="171">
        <v>15906</v>
      </c>
      <c r="E70" s="171">
        <v>62760</v>
      </c>
      <c r="F70" s="177">
        <v>6555</v>
      </c>
      <c r="G70" s="177">
        <v>648</v>
      </c>
      <c r="H70" s="177">
        <v>2450</v>
      </c>
      <c r="I70" s="177">
        <v>3457</v>
      </c>
    </row>
    <row r="71" spans="1:9" x14ac:dyDescent="0.2">
      <c r="A71" s="157" t="s">
        <v>282</v>
      </c>
      <c r="B71" s="171">
        <v>68228</v>
      </c>
      <c r="C71" s="171">
        <v>286</v>
      </c>
      <c r="D71" s="171">
        <v>50234</v>
      </c>
      <c r="E71" s="171">
        <v>17708</v>
      </c>
      <c r="F71" s="177">
        <v>61</v>
      </c>
      <c r="G71" s="178" t="s">
        <v>114</v>
      </c>
      <c r="H71" s="177">
        <v>61</v>
      </c>
      <c r="I71" s="178" t="s">
        <v>114</v>
      </c>
    </row>
    <row r="72" spans="1:9" x14ac:dyDescent="0.2">
      <c r="A72" s="157" t="s">
        <v>283</v>
      </c>
      <c r="B72" s="171">
        <v>51853</v>
      </c>
      <c r="C72" s="171">
        <v>1512</v>
      </c>
      <c r="D72" s="171">
        <v>25331</v>
      </c>
      <c r="E72" s="171">
        <v>25009</v>
      </c>
      <c r="F72" s="177">
        <v>24</v>
      </c>
      <c r="G72" s="177">
        <v>14</v>
      </c>
      <c r="H72" s="177">
        <v>10</v>
      </c>
      <c r="I72" s="178" t="s">
        <v>114</v>
      </c>
    </row>
    <row r="73" spans="1:9" x14ac:dyDescent="0.2">
      <c r="A73" s="81" t="s">
        <v>155</v>
      </c>
      <c r="B73" s="171">
        <v>1</v>
      </c>
      <c r="C73" s="172" t="s">
        <v>114</v>
      </c>
      <c r="D73" s="172" t="s">
        <v>114</v>
      </c>
      <c r="E73" s="171">
        <v>1</v>
      </c>
      <c r="F73" s="25" t="s">
        <v>114</v>
      </c>
      <c r="G73" s="25" t="s">
        <v>114</v>
      </c>
      <c r="H73" s="25" t="s">
        <v>114</v>
      </c>
      <c r="I73" s="25" t="s">
        <v>114</v>
      </c>
    </row>
    <row r="74" spans="1:9" x14ac:dyDescent="0.2">
      <c r="A74" s="125" t="s">
        <v>154</v>
      </c>
      <c r="B74" s="171">
        <v>446</v>
      </c>
      <c r="C74" s="172" t="s">
        <v>114</v>
      </c>
      <c r="D74" s="172" t="s">
        <v>114</v>
      </c>
      <c r="E74" s="171">
        <v>446</v>
      </c>
      <c r="F74" s="25" t="s">
        <v>114</v>
      </c>
      <c r="G74" s="25" t="s">
        <v>114</v>
      </c>
      <c r="H74" s="25" t="s">
        <v>114</v>
      </c>
      <c r="I74" s="25" t="s">
        <v>114</v>
      </c>
    </row>
    <row r="75" spans="1:9" x14ac:dyDescent="0.2">
      <c r="A75" s="80" t="s">
        <v>153</v>
      </c>
      <c r="B75" s="173">
        <v>1399</v>
      </c>
      <c r="C75" s="173">
        <v>4</v>
      </c>
      <c r="D75" s="173">
        <v>235</v>
      </c>
      <c r="E75" s="173">
        <v>1160</v>
      </c>
      <c r="F75" s="14" t="s">
        <v>114</v>
      </c>
      <c r="G75" s="14" t="s">
        <v>114</v>
      </c>
      <c r="H75" s="14" t="s">
        <v>114</v>
      </c>
      <c r="I75" s="14" t="s">
        <v>114</v>
      </c>
    </row>
  </sheetData>
  <mergeCells count="10">
    <mergeCell ref="A53:A54"/>
    <mergeCell ref="B53:E53"/>
    <mergeCell ref="F53:I53"/>
    <mergeCell ref="A1:I1"/>
    <mergeCell ref="A3:A4"/>
    <mergeCell ref="B3:E3"/>
    <mergeCell ref="F3:I3"/>
    <mergeCell ref="A28:A29"/>
    <mergeCell ref="B28:E28"/>
    <mergeCell ref="F28:I28"/>
  </mergeCells>
  <pageMargins left="0.70866141732283472" right="0.70866141732283472" top="0.74803149606299213" bottom="0.74803149606299213" header="0.31496062992125984" footer="0.31496062992125984"/>
  <pageSetup paperSize="9" scale="93" firstPageNumber="72" orientation="landscape" useFirstPageNumber="1" verticalDpi="300" r:id="rId1"/>
  <headerFooter>
    <oddFooter>&amp;R&amp;"-,полужирный"&amp;8&amp;P</oddFooter>
  </headerFooter>
  <rowBreaks count="1" manualBreakCount="1">
    <brk id="25"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workbookViewId="0">
      <selection activeCell="A3" sqref="A3:A4"/>
    </sheetView>
  </sheetViews>
  <sheetFormatPr defaultColWidth="9.140625" defaultRowHeight="12.75" customHeight="1" x14ac:dyDescent="0.2"/>
  <cols>
    <col min="1" max="1" width="22.140625" style="1" customWidth="1"/>
    <col min="2" max="2" width="16" style="1" customWidth="1"/>
    <col min="3" max="3" width="16.28515625" style="1" customWidth="1"/>
    <col min="4" max="4" width="14.28515625" style="1" customWidth="1"/>
    <col min="5" max="5" width="14" style="1" customWidth="1"/>
    <col min="6" max="6" width="16.42578125" style="1" customWidth="1"/>
    <col min="7" max="7" width="16.7109375" style="1" customWidth="1"/>
    <col min="8" max="8" width="14.140625" style="1" customWidth="1"/>
    <col min="9" max="9" width="14" style="1" customWidth="1"/>
    <col min="10" max="16384" width="9.140625" style="1"/>
  </cols>
  <sheetData>
    <row r="1" spans="1:10" s="52" customFormat="1" ht="20.25" customHeight="1" x14ac:dyDescent="0.25">
      <c r="A1" s="290" t="s">
        <v>301</v>
      </c>
      <c r="B1" s="290"/>
      <c r="C1" s="290"/>
      <c r="D1" s="290"/>
      <c r="E1" s="290"/>
      <c r="F1" s="290"/>
      <c r="G1" s="290"/>
      <c r="H1" s="290"/>
      <c r="I1" s="290"/>
    </row>
    <row r="2" spans="1:10" x14ac:dyDescent="0.2">
      <c r="A2" s="51"/>
      <c r="B2" s="64"/>
      <c r="C2" s="64"/>
      <c r="D2" s="64"/>
      <c r="E2" s="64"/>
      <c r="F2" s="50"/>
      <c r="G2" s="50"/>
      <c r="H2" s="50"/>
      <c r="I2" s="147" t="s">
        <v>256</v>
      </c>
      <c r="J2" s="106"/>
    </row>
    <row r="3" spans="1:10" ht="18" customHeight="1" x14ac:dyDescent="0.2">
      <c r="A3" s="291"/>
      <c r="B3" s="288" t="s">
        <v>262</v>
      </c>
      <c r="C3" s="293"/>
      <c r="D3" s="293"/>
      <c r="E3" s="293"/>
      <c r="F3" s="288" t="s">
        <v>261</v>
      </c>
      <c r="G3" s="293"/>
      <c r="H3" s="293"/>
      <c r="I3" s="294"/>
      <c r="J3" s="106"/>
    </row>
    <row r="4" spans="1:10" ht="45" x14ac:dyDescent="0.2">
      <c r="A4" s="292"/>
      <c r="B4" s="38" t="s">
        <v>138</v>
      </c>
      <c r="C4" s="38" t="s">
        <v>136</v>
      </c>
      <c r="D4" s="38" t="s">
        <v>249</v>
      </c>
      <c r="E4" s="38" t="s">
        <v>189</v>
      </c>
      <c r="F4" s="38" t="s">
        <v>138</v>
      </c>
      <c r="G4" s="38" t="s">
        <v>136</v>
      </c>
      <c r="H4" s="38" t="s">
        <v>249</v>
      </c>
      <c r="I4" s="37" t="s">
        <v>189</v>
      </c>
      <c r="J4" s="106"/>
    </row>
    <row r="5" spans="1:10" ht="13.5" customHeight="1" x14ac:dyDescent="0.25">
      <c r="A5" s="155" t="s">
        <v>170</v>
      </c>
      <c r="B5" s="177">
        <v>72</v>
      </c>
      <c r="C5" s="177">
        <v>55</v>
      </c>
      <c r="D5" s="177">
        <v>66</v>
      </c>
      <c r="E5" s="177">
        <v>80</v>
      </c>
      <c r="F5" s="170">
        <v>759</v>
      </c>
      <c r="G5" s="170">
        <v>1638</v>
      </c>
      <c r="H5" s="170">
        <v>588</v>
      </c>
      <c r="I5" s="170">
        <v>594</v>
      </c>
      <c r="J5" s="78"/>
    </row>
    <row r="6" spans="1:10" x14ac:dyDescent="0.2">
      <c r="A6" s="156" t="s">
        <v>272</v>
      </c>
      <c r="B6" s="177">
        <v>81</v>
      </c>
      <c r="C6" s="177">
        <v>55</v>
      </c>
      <c r="D6" s="177">
        <v>78</v>
      </c>
      <c r="E6" s="177">
        <v>88</v>
      </c>
      <c r="F6" s="171">
        <v>453</v>
      </c>
      <c r="G6" s="172" t="s">
        <v>114</v>
      </c>
      <c r="H6" s="171">
        <v>92</v>
      </c>
      <c r="I6" s="171">
        <v>613</v>
      </c>
    </row>
    <row r="7" spans="1:10" x14ac:dyDescent="0.2">
      <c r="A7" s="157" t="s">
        <v>169</v>
      </c>
      <c r="B7" s="177">
        <v>70</v>
      </c>
      <c r="C7" s="177">
        <v>58</v>
      </c>
      <c r="D7" s="177">
        <v>50</v>
      </c>
      <c r="E7" s="177">
        <v>83</v>
      </c>
      <c r="F7" s="171">
        <v>489</v>
      </c>
      <c r="G7" s="171">
        <v>490</v>
      </c>
      <c r="H7" s="171">
        <v>435</v>
      </c>
      <c r="I7" s="171">
        <v>494</v>
      </c>
    </row>
    <row r="8" spans="1:10" x14ac:dyDescent="0.2">
      <c r="A8" s="157" t="s">
        <v>273</v>
      </c>
      <c r="B8" s="177">
        <v>62</v>
      </c>
      <c r="C8" s="177">
        <v>40</v>
      </c>
      <c r="D8" s="177">
        <v>42</v>
      </c>
      <c r="E8" s="177">
        <v>88</v>
      </c>
      <c r="F8" s="171">
        <v>207</v>
      </c>
      <c r="G8" s="172" t="s">
        <v>114</v>
      </c>
      <c r="H8" s="171">
        <v>201</v>
      </c>
      <c r="I8" s="171">
        <v>208</v>
      </c>
    </row>
    <row r="9" spans="1:10" x14ac:dyDescent="0.2">
      <c r="A9" s="157" t="s">
        <v>274</v>
      </c>
      <c r="B9" s="177">
        <v>72</v>
      </c>
      <c r="C9" s="177">
        <v>47</v>
      </c>
      <c r="D9" s="177">
        <v>69</v>
      </c>
      <c r="E9" s="177">
        <v>77</v>
      </c>
      <c r="F9" s="171">
        <v>635</v>
      </c>
      <c r="G9" s="171">
        <v>895</v>
      </c>
      <c r="H9" s="171">
        <v>451</v>
      </c>
      <c r="I9" s="171">
        <v>712</v>
      </c>
    </row>
    <row r="10" spans="1:10" x14ac:dyDescent="0.2">
      <c r="A10" s="157" t="s">
        <v>275</v>
      </c>
      <c r="B10" s="177">
        <v>76</v>
      </c>
      <c r="C10" s="177">
        <v>40</v>
      </c>
      <c r="D10" s="177">
        <v>67</v>
      </c>
      <c r="E10" s="177">
        <v>83</v>
      </c>
      <c r="F10" s="171">
        <v>61</v>
      </c>
      <c r="G10" s="171">
        <v>39</v>
      </c>
      <c r="H10" s="172" t="s">
        <v>114</v>
      </c>
      <c r="I10" s="171">
        <v>650</v>
      </c>
    </row>
    <row r="11" spans="1:10" x14ac:dyDescent="0.2">
      <c r="A11" s="157" t="s">
        <v>165</v>
      </c>
      <c r="B11" s="177">
        <v>74</v>
      </c>
      <c r="C11" s="177">
        <v>56</v>
      </c>
      <c r="D11" s="177">
        <v>71</v>
      </c>
      <c r="E11" s="177">
        <v>86</v>
      </c>
      <c r="F11" s="171">
        <v>943</v>
      </c>
      <c r="G11" s="171">
        <v>2205</v>
      </c>
      <c r="H11" s="171">
        <v>398</v>
      </c>
      <c r="I11" s="171">
        <v>553</v>
      </c>
    </row>
    <row r="12" spans="1:10" x14ac:dyDescent="0.2">
      <c r="A12" s="157" t="s">
        <v>164</v>
      </c>
      <c r="B12" s="177">
        <v>69</v>
      </c>
      <c r="C12" s="177">
        <v>48</v>
      </c>
      <c r="D12" s="177">
        <v>59</v>
      </c>
      <c r="E12" s="177">
        <v>78</v>
      </c>
      <c r="F12" s="171">
        <v>276</v>
      </c>
      <c r="G12" s="171">
        <v>86</v>
      </c>
      <c r="H12" s="171">
        <v>354</v>
      </c>
      <c r="I12" s="171">
        <v>317</v>
      </c>
    </row>
    <row r="13" spans="1:10" ht="14.25" customHeight="1" x14ac:dyDescent="0.2">
      <c r="A13" s="157" t="s">
        <v>276</v>
      </c>
      <c r="B13" s="177">
        <v>76</v>
      </c>
      <c r="C13" s="177">
        <v>46</v>
      </c>
      <c r="D13" s="177">
        <v>75</v>
      </c>
      <c r="E13" s="177">
        <v>80</v>
      </c>
      <c r="F13" s="171">
        <v>757</v>
      </c>
      <c r="G13" s="171">
        <v>973</v>
      </c>
      <c r="H13" s="171">
        <v>601</v>
      </c>
      <c r="I13" s="171">
        <v>693</v>
      </c>
    </row>
    <row r="14" spans="1:10" x14ac:dyDescent="0.2">
      <c r="A14" s="157" t="s">
        <v>277</v>
      </c>
      <c r="B14" s="177">
        <v>88</v>
      </c>
      <c r="C14" s="177">
        <v>65</v>
      </c>
      <c r="D14" s="177">
        <v>86</v>
      </c>
      <c r="E14" s="177">
        <v>93</v>
      </c>
      <c r="F14" s="171">
        <v>1304</v>
      </c>
      <c r="G14" s="171">
        <v>1661</v>
      </c>
      <c r="H14" s="171">
        <v>1595</v>
      </c>
      <c r="I14" s="171">
        <v>621</v>
      </c>
    </row>
    <row r="15" spans="1:10" ht="12" customHeight="1" x14ac:dyDescent="0.2">
      <c r="A15" s="157" t="s">
        <v>278</v>
      </c>
      <c r="B15" s="177">
        <v>83</v>
      </c>
      <c r="C15" s="177">
        <v>71</v>
      </c>
      <c r="D15" s="177">
        <v>65</v>
      </c>
      <c r="E15" s="177">
        <v>92</v>
      </c>
      <c r="F15" s="171">
        <v>708</v>
      </c>
      <c r="G15" s="171">
        <v>1178</v>
      </c>
      <c r="H15" s="171">
        <v>640</v>
      </c>
      <c r="I15" s="171">
        <v>694</v>
      </c>
    </row>
    <row r="16" spans="1:10" x14ac:dyDescent="0.2">
      <c r="A16" s="157" t="s">
        <v>279</v>
      </c>
      <c r="B16" s="177">
        <v>40</v>
      </c>
      <c r="C16" s="177">
        <v>52</v>
      </c>
      <c r="D16" s="177">
        <v>22</v>
      </c>
      <c r="E16" s="177">
        <v>53</v>
      </c>
      <c r="F16" s="171">
        <v>544</v>
      </c>
      <c r="G16" s="172" t="s">
        <v>114</v>
      </c>
      <c r="H16" s="171">
        <v>318</v>
      </c>
      <c r="I16" s="171">
        <v>567</v>
      </c>
    </row>
    <row r="17" spans="1:10" ht="13.5" customHeight="1" x14ac:dyDescent="0.2">
      <c r="A17" s="157" t="s">
        <v>280</v>
      </c>
      <c r="B17" s="177">
        <v>52</v>
      </c>
      <c r="C17" s="177">
        <v>13</v>
      </c>
      <c r="D17" s="177">
        <v>59</v>
      </c>
      <c r="E17" s="177">
        <v>48</v>
      </c>
      <c r="F17" s="171">
        <v>28</v>
      </c>
      <c r="G17" s="172" t="s">
        <v>114</v>
      </c>
      <c r="H17" s="171">
        <v>28</v>
      </c>
      <c r="I17" s="172" t="s">
        <v>114</v>
      </c>
    </row>
    <row r="18" spans="1:10" ht="12.75" customHeight="1" x14ac:dyDescent="0.2">
      <c r="A18" s="157" t="s">
        <v>159</v>
      </c>
      <c r="B18" s="177">
        <v>80</v>
      </c>
      <c r="C18" s="177">
        <v>62</v>
      </c>
      <c r="D18" s="177">
        <v>78</v>
      </c>
      <c r="E18" s="177">
        <v>86</v>
      </c>
      <c r="F18" s="171">
        <v>1308</v>
      </c>
      <c r="G18" s="171">
        <v>1894</v>
      </c>
      <c r="H18" s="171">
        <v>480</v>
      </c>
      <c r="I18" s="171">
        <v>579</v>
      </c>
    </row>
    <row r="19" spans="1:10" ht="12.75" customHeight="1" x14ac:dyDescent="0.2">
      <c r="A19" s="157" t="s">
        <v>281</v>
      </c>
      <c r="B19" s="177">
        <v>85</v>
      </c>
      <c r="C19" s="177">
        <v>62</v>
      </c>
      <c r="D19" s="177">
        <v>83</v>
      </c>
      <c r="E19" s="187">
        <v>94</v>
      </c>
      <c r="F19" s="171">
        <v>851</v>
      </c>
      <c r="G19" s="171">
        <v>2014</v>
      </c>
      <c r="H19" s="171">
        <v>699</v>
      </c>
      <c r="I19" s="171">
        <v>682</v>
      </c>
    </row>
    <row r="20" spans="1:10" x14ac:dyDescent="0.2">
      <c r="A20" s="157" t="s">
        <v>157</v>
      </c>
      <c r="B20" s="177">
        <v>60</v>
      </c>
      <c r="C20" s="177">
        <v>27</v>
      </c>
      <c r="D20" s="177">
        <v>30</v>
      </c>
      <c r="E20" s="187">
        <v>67</v>
      </c>
      <c r="F20" s="171">
        <v>279</v>
      </c>
      <c r="G20" s="172" t="s">
        <v>114</v>
      </c>
      <c r="H20" s="171">
        <v>83</v>
      </c>
      <c r="I20" s="171">
        <v>443</v>
      </c>
    </row>
    <row r="21" spans="1:10" ht="12" customHeight="1" x14ac:dyDescent="0.2">
      <c r="A21" s="157" t="s">
        <v>282</v>
      </c>
      <c r="B21" s="177">
        <v>77</v>
      </c>
      <c r="C21" s="177">
        <v>24</v>
      </c>
      <c r="D21" s="177">
        <v>72</v>
      </c>
      <c r="E21" s="187">
        <v>89</v>
      </c>
      <c r="F21" s="171">
        <v>526</v>
      </c>
      <c r="G21" s="172" t="s">
        <v>114</v>
      </c>
      <c r="H21" s="172" t="s">
        <v>114</v>
      </c>
      <c r="I21" s="171">
        <v>526</v>
      </c>
    </row>
    <row r="22" spans="1:10" ht="12.75" customHeight="1" x14ac:dyDescent="0.2">
      <c r="A22" s="157" t="s">
        <v>283</v>
      </c>
      <c r="B22" s="177">
        <v>81</v>
      </c>
      <c r="C22" s="177">
        <v>60</v>
      </c>
      <c r="D22" s="177">
        <v>76</v>
      </c>
      <c r="E22" s="187">
        <v>87</v>
      </c>
      <c r="F22" s="171">
        <v>651</v>
      </c>
      <c r="G22" s="171">
        <v>1873</v>
      </c>
      <c r="H22" s="171">
        <v>606</v>
      </c>
      <c r="I22" s="171">
        <v>503</v>
      </c>
    </row>
    <row r="23" spans="1:10" ht="13.5" customHeight="1" x14ac:dyDescent="0.2">
      <c r="A23" s="81" t="s">
        <v>155</v>
      </c>
      <c r="B23" s="177">
        <v>4</v>
      </c>
      <c r="C23" s="178" t="s">
        <v>114</v>
      </c>
      <c r="D23" s="178" t="s">
        <v>114</v>
      </c>
      <c r="E23" s="187">
        <v>4</v>
      </c>
      <c r="F23" s="172" t="s">
        <v>114</v>
      </c>
      <c r="G23" s="172" t="s">
        <v>114</v>
      </c>
      <c r="H23" s="172" t="s">
        <v>114</v>
      </c>
      <c r="I23" s="172" t="s">
        <v>114</v>
      </c>
    </row>
    <row r="24" spans="1:10" ht="13.5" customHeight="1" x14ac:dyDescent="0.2">
      <c r="A24" s="125" t="s">
        <v>154</v>
      </c>
      <c r="B24" s="177">
        <v>39</v>
      </c>
      <c r="C24" s="178" t="s">
        <v>114</v>
      </c>
      <c r="D24" s="178" t="s">
        <v>114</v>
      </c>
      <c r="E24" s="177">
        <v>39</v>
      </c>
      <c r="F24" s="171">
        <v>53</v>
      </c>
      <c r="G24" s="171">
        <v>287</v>
      </c>
      <c r="H24" s="172" t="s">
        <v>114</v>
      </c>
      <c r="I24" s="172" t="s">
        <v>114</v>
      </c>
    </row>
    <row r="25" spans="1:10" ht="12" customHeight="1" x14ac:dyDescent="0.2">
      <c r="A25" s="80" t="s">
        <v>153</v>
      </c>
      <c r="B25" s="177">
        <v>38</v>
      </c>
      <c r="C25" s="177">
        <v>11</v>
      </c>
      <c r="D25" s="177">
        <v>10</v>
      </c>
      <c r="E25" s="177">
        <v>46</v>
      </c>
      <c r="F25" s="173">
        <v>22</v>
      </c>
      <c r="G25" s="176" t="s">
        <v>114</v>
      </c>
      <c r="H25" s="173">
        <v>43</v>
      </c>
      <c r="I25" s="173">
        <v>16</v>
      </c>
      <c r="J25" s="7"/>
    </row>
    <row r="26" spans="1:10" x14ac:dyDescent="0.2">
      <c r="A26" s="105"/>
      <c r="B26" s="105"/>
      <c r="C26" s="105"/>
      <c r="D26" s="105"/>
      <c r="E26" s="105"/>
      <c r="F26" s="105"/>
      <c r="G26" s="105"/>
      <c r="H26" s="105"/>
      <c r="I26" s="105"/>
    </row>
    <row r="27" spans="1:10" x14ac:dyDescent="0.2">
      <c r="A27" s="143"/>
      <c r="B27" s="109"/>
      <c r="C27" s="109"/>
      <c r="D27" s="109"/>
      <c r="E27" s="109"/>
      <c r="F27" s="108"/>
      <c r="G27" s="108"/>
      <c r="H27" s="108"/>
      <c r="I27" s="147" t="s">
        <v>190</v>
      </c>
    </row>
    <row r="28" spans="1:10" ht="21.6" customHeight="1" x14ac:dyDescent="0.2">
      <c r="A28" s="309"/>
      <c r="B28" s="288" t="s">
        <v>260</v>
      </c>
      <c r="C28" s="293"/>
      <c r="D28" s="293"/>
      <c r="E28" s="293"/>
      <c r="F28" s="288" t="s">
        <v>259</v>
      </c>
      <c r="G28" s="293"/>
      <c r="H28" s="293"/>
      <c r="I28" s="294"/>
    </row>
    <row r="29" spans="1:10" ht="45" x14ac:dyDescent="0.2">
      <c r="A29" s="310"/>
      <c r="B29" s="38" t="s">
        <v>138</v>
      </c>
      <c r="C29" s="38" t="s">
        <v>136</v>
      </c>
      <c r="D29" s="38" t="s">
        <v>249</v>
      </c>
      <c r="E29" s="38" t="s">
        <v>189</v>
      </c>
      <c r="F29" s="38" t="s">
        <v>138</v>
      </c>
      <c r="G29" s="38" t="s">
        <v>136</v>
      </c>
      <c r="H29" s="38" t="s">
        <v>249</v>
      </c>
      <c r="I29" s="37" t="s">
        <v>189</v>
      </c>
      <c r="J29" s="7"/>
    </row>
    <row r="30" spans="1:10" x14ac:dyDescent="0.2">
      <c r="A30" s="155" t="s">
        <v>170</v>
      </c>
      <c r="B30" s="177">
        <v>82</v>
      </c>
      <c r="C30" s="177">
        <v>66</v>
      </c>
      <c r="D30" s="177">
        <v>76</v>
      </c>
      <c r="E30" s="177">
        <v>88</v>
      </c>
      <c r="F30" s="177">
        <v>88</v>
      </c>
      <c r="G30" s="177">
        <v>56</v>
      </c>
      <c r="H30" s="177">
        <v>88</v>
      </c>
      <c r="I30" s="177">
        <v>89</v>
      </c>
    </row>
    <row r="31" spans="1:10" x14ac:dyDescent="0.2">
      <c r="A31" s="156" t="s">
        <v>272</v>
      </c>
      <c r="B31" s="177">
        <v>93</v>
      </c>
      <c r="C31" s="177">
        <v>62</v>
      </c>
      <c r="D31" s="177">
        <v>92</v>
      </c>
      <c r="E31" s="177">
        <v>99</v>
      </c>
      <c r="F31" s="177">
        <v>91</v>
      </c>
      <c r="G31" s="177">
        <v>47</v>
      </c>
      <c r="H31" s="177">
        <v>90</v>
      </c>
      <c r="I31" s="177">
        <v>91</v>
      </c>
    </row>
    <row r="32" spans="1:10" x14ac:dyDescent="0.2">
      <c r="A32" s="157" t="s">
        <v>169</v>
      </c>
      <c r="B32" s="177">
        <v>74</v>
      </c>
      <c r="C32" s="177">
        <v>41</v>
      </c>
      <c r="D32" s="177">
        <v>75</v>
      </c>
      <c r="E32" s="177">
        <v>79</v>
      </c>
      <c r="F32" s="177">
        <v>77</v>
      </c>
      <c r="G32" s="177">
        <v>39</v>
      </c>
      <c r="H32" s="177">
        <v>81</v>
      </c>
      <c r="I32" s="177">
        <v>79</v>
      </c>
    </row>
    <row r="33" spans="1:9" x14ac:dyDescent="0.2">
      <c r="A33" s="157" t="s">
        <v>273</v>
      </c>
      <c r="B33" s="177">
        <v>79</v>
      </c>
      <c r="C33" s="177">
        <v>63</v>
      </c>
      <c r="D33" s="177">
        <v>72</v>
      </c>
      <c r="E33" s="177">
        <v>90</v>
      </c>
      <c r="F33" s="177">
        <v>83</v>
      </c>
      <c r="G33" s="177">
        <v>50</v>
      </c>
      <c r="H33" s="177">
        <v>73</v>
      </c>
      <c r="I33" s="177">
        <v>88</v>
      </c>
    </row>
    <row r="34" spans="1:9" x14ac:dyDescent="0.2">
      <c r="A34" s="157" t="s">
        <v>274</v>
      </c>
      <c r="B34" s="177">
        <v>81</v>
      </c>
      <c r="C34" s="177">
        <v>67</v>
      </c>
      <c r="D34" s="177">
        <v>76</v>
      </c>
      <c r="E34" s="177">
        <v>92</v>
      </c>
      <c r="F34" s="177">
        <v>88</v>
      </c>
      <c r="G34" s="177">
        <v>67</v>
      </c>
      <c r="H34" s="177">
        <v>89</v>
      </c>
      <c r="I34" s="177">
        <v>87</v>
      </c>
    </row>
    <row r="35" spans="1:9" x14ac:dyDescent="0.2">
      <c r="A35" s="157" t="s">
        <v>275</v>
      </c>
      <c r="B35" s="177">
        <v>89</v>
      </c>
      <c r="C35" s="177">
        <v>79</v>
      </c>
      <c r="D35" s="177">
        <v>86</v>
      </c>
      <c r="E35" s="177">
        <v>94</v>
      </c>
      <c r="F35" s="177">
        <v>83</v>
      </c>
      <c r="G35" s="177">
        <v>115</v>
      </c>
      <c r="H35" s="177">
        <v>85</v>
      </c>
      <c r="I35" s="177">
        <v>82</v>
      </c>
    </row>
    <row r="36" spans="1:9" x14ac:dyDescent="0.2">
      <c r="A36" s="157" t="s">
        <v>165</v>
      </c>
      <c r="B36" s="177">
        <v>93</v>
      </c>
      <c r="C36" s="177">
        <v>71</v>
      </c>
      <c r="D36" s="177">
        <v>94</v>
      </c>
      <c r="E36" s="177">
        <v>97</v>
      </c>
      <c r="F36" s="177">
        <v>98</v>
      </c>
      <c r="G36" s="177">
        <v>53</v>
      </c>
      <c r="H36" s="177">
        <v>96</v>
      </c>
      <c r="I36" s="177">
        <v>100</v>
      </c>
    </row>
    <row r="37" spans="1:9" x14ac:dyDescent="0.2">
      <c r="A37" s="157" t="s">
        <v>164</v>
      </c>
      <c r="B37" s="177">
        <v>89</v>
      </c>
      <c r="C37" s="177">
        <v>91</v>
      </c>
      <c r="D37" s="177">
        <v>80</v>
      </c>
      <c r="E37" s="177">
        <v>97</v>
      </c>
      <c r="F37" s="177">
        <v>96</v>
      </c>
      <c r="G37" s="178" t="s">
        <v>114</v>
      </c>
      <c r="H37" s="177">
        <v>83</v>
      </c>
      <c r="I37" s="177">
        <v>103</v>
      </c>
    </row>
    <row r="38" spans="1:9" x14ac:dyDescent="0.2">
      <c r="A38" s="157" t="s">
        <v>276</v>
      </c>
      <c r="B38" s="177">
        <v>93</v>
      </c>
      <c r="C38" s="177">
        <v>92</v>
      </c>
      <c r="D38" s="177">
        <v>85</v>
      </c>
      <c r="E38" s="177">
        <v>104</v>
      </c>
      <c r="F38" s="177">
        <v>113</v>
      </c>
      <c r="G38" s="177">
        <v>58</v>
      </c>
      <c r="H38" s="177">
        <v>115</v>
      </c>
      <c r="I38" s="177">
        <v>113</v>
      </c>
    </row>
    <row r="39" spans="1:9" x14ac:dyDescent="0.2">
      <c r="A39" s="157" t="s">
        <v>277</v>
      </c>
      <c r="B39" s="177">
        <v>93</v>
      </c>
      <c r="C39" s="177">
        <v>56</v>
      </c>
      <c r="D39" s="177">
        <v>96</v>
      </c>
      <c r="E39" s="177">
        <v>95</v>
      </c>
      <c r="F39" s="177">
        <v>96</v>
      </c>
      <c r="G39" s="177">
        <v>69</v>
      </c>
      <c r="H39" s="177">
        <v>96</v>
      </c>
      <c r="I39" s="177">
        <v>96</v>
      </c>
    </row>
    <row r="40" spans="1:9" x14ac:dyDescent="0.2">
      <c r="A40" s="157" t="s">
        <v>278</v>
      </c>
      <c r="B40" s="177">
        <v>85</v>
      </c>
      <c r="C40" s="177">
        <v>64</v>
      </c>
      <c r="D40" s="177">
        <v>70</v>
      </c>
      <c r="E40" s="177">
        <v>93</v>
      </c>
      <c r="F40" s="177">
        <v>34</v>
      </c>
      <c r="G40" s="177">
        <v>18</v>
      </c>
      <c r="H40" s="177">
        <v>14</v>
      </c>
      <c r="I40" s="177">
        <v>44</v>
      </c>
    </row>
    <row r="41" spans="1:9" x14ac:dyDescent="0.2">
      <c r="A41" s="157" t="s">
        <v>279</v>
      </c>
      <c r="B41" s="177">
        <v>58</v>
      </c>
      <c r="C41" s="177">
        <v>90</v>
      </c>
      <c r="D41" s="177">
        <v>51</v>
      </c>
      <c r="E41" s="177">
        <v>65</v>
      </c>
      <c r="F41" s="177">
        <v>84</v>
      </c>
      <c r="G41" s="177">
        <v>2</v>
      </c>
      <c r="H41" s="177">
        <v>46</v>
      </c>
      <c r="I41" s="177">
        <v>90</v>
      </c>
    </row>
    <row r="42" spans="1:9" x14ac:dyDescent="0.2">
      <c r="A42" s="157" t="s">
        <v>280</v>
      </c>
      <c r="B42" s="177">
        <v>87</v>
      </c>
      <c r="C42" s="177">
        <v>39</v>
      </c>
      <c r="D42" s="177">
        <v>84</v>
      </c>
      <c r="E42" s="177">
        <v>91</v>
      </c>
      <c r="F42" s="177">
        <v>93</v>
      </c>
      <c r="G42" s="177">
        <v>13</v>
      </c>
      <c r="H42" s="177">
        <v>98</v>
      </c>
      <c r="I42" s="177">
        <v>91</v>
      </c>
    </row>
    <row r="43" spans="1:9" x14ac:dyDescent="0.2">
      <c r="A43" s="157" t="s">
        <v>159</v>
      </c>
      <c r="B43" s="177">
        <v>90</v>
      </c>
      <c r="C43" s="177">
        <v>55</v>
      </c>
      <c r="D43" s="177">
        <v>86</v>
      </c>
      <c r="E43" s="177">
        <v>94</v>
      </c>
      <c r="F43" s="177">
        <v>100</v>
      </c>
      <c r="G43" s="177">
        <v>91</v>
      </c>
      <c r="H43" s="177">
        <v>104</v>
      </c>
      <c r="I43" s="177">
        <v>98</v>
      </c>
    </row>
    <row r="44" spans="1:9" x14ac:dyDescent="0.2">
      <c r="A44" s="157" t="s">
        <v>281</v>
      </c>
      <c r="B44" s="177">
        <v>94</v>
      </c>
      <c r="C44" s="177">
        <v>46</v>
      </c>
      <c r="D44" s="177">
        <v>78</v>
      </c>
      <c r="E44" s="177">
        <v>100</v>
      </c>
      <c r="F44" s="177">
        <v>99</v>
      </c>
      <c r="G44" s="177">
        <v>80</v>
      </c>
      <c r="H44" s="177">
        <v>100</v>
      </c>
      <c r="I44" s="177">
        <v>100</v>
      </c>
    </row>
    <row r="45" spans="1:9" x14ac:dyDescent="0.2">
      <c r="A45" s="157" t="s">
        <v>157</v>
      </c>
      <c r="B45" s="177">
        <v>69</v>
      </c>
      <c r="C45" s="177">
        <v>59</v>
      </c>
      <c r="D45" s="177">
        <v>50</v>
      </c>
      <c r="E45" s="177">
        <v>79</v>
      </c>
      <c r="F45" s="177">
        <v>64</v>
      </c>
      <c r="G45" s="177">
        <v>42</v>
      </c>
      <c r="H45" s="177">
        <v>56</v>
      </c>
      <c r="I45" s="177">
        <v>65</v>
      </c>
    </row>
    <row r="46" spans="1:9" x14ac:dyDescent="0.2">
      <c r="A46" s="157" t="s">
        <v>282</v>
      </c>
      <c r="B46" s="177">
        <v>90</v>
      </c>
      <c r="C46" s="177">
        <v>86</v>
      </c>
      <c r="D46" s="177">
        <v>92</v>
      </c>
      <c r="E46" s="177">
        <v>85</v>
      </c>
      <c r="F46" s="177">
        <v>89</v>
      </c>
      <c r="G46" s="177">
        <v>60</v>
      </c>
      <c r="H46" s="177">
        <v>90</v>
      </c>
      <c r="I46" s="177">
        <v>87</v>
      </c>
    </row>
    <row r="47" spans="1:9" x14ac:dyDescent="0.2">
      <c r="A47" s="157" t="s">
        <v>283</v>
      </c>
      <c r="B47" s="177">
        <v>94</v>
      </c>
      <c r="C47" s="177">
        <v>60</v>
      </c>
      <c r="D47" s="177">
        <v>93</v>
      </c>
      <c r="E47" s="177">
        <v>95</v>
      </c>
      <c r="F47" s="177">
        <v>101</v>
      </c>
      <c r="G47" s="177">
        <v>64</v>
      </c>
      <c r="H47" s="177">
        <v>93</v>
      </c>
      <c r="I47" s="177">
        <v>105</v>
      </c>
    </row>
    <row r="48" spans="1:9" x14ac:dyDescent="0.2">
      <c r="A48" s="81" t="s">
        <v>155</v>
      </c>
      <c r="B48" s="177">
        <v>3</v>
      </c>
      <c r="C48" s="178" t="s">
        <v>114</v>
      </c>
      <c r="D48" s="178" t="s">
        <v>114</v>
      </c>
      <c r="E48" s="177">
        <v>6</v>
      </c>
      <c r="F48" s="177">
        <v>2</v>
      </c>
      <c r="G48" s="178" t="s">
        <v>114</v>
      </c>
      <c r="H48" s="178" t="s">
        <v>114</v>
      </c>
      <c r="I48" s="177">
        <v>2</v>
      </c>
    </row>
    <row r="49" spans="1:10" x14ac:dyDescent="0.2">
      <c r="A49" s="125" t="s">
        <v>154</v>
      </c>
      <c r="B49" s="177">
        <v>63</v>
      </c>
      <c r="C49" s="178" t="s">
        <v>114</v>
      </c>
      <c r="D49" s="178" t="s">
        <v>114</v>
      </c>
      <c r="E49" s="177">
        <v>63</v>
      </c>
      <c r="F49" s="177">
        <v>25</v>
      </c>
      <c r="G49" s="178" t="s">
        <v>114</v>
      </c>
      <c r="H49" s="178" t="s">
        <v>114</v>
      </c>
      <c r="I49" s="177">
        <v>26</v>
      </c>
    </row>
    <row r="50" spans="1:10" x14ac:dyDescent="0.2">
      <c r="A50" s="80" t="s">
        <v>153</v>
      </c>
      <c r="B50" s="173">
        <v>20</v>
      </c>
      <c r="C50" s="173">
        <v>11</v>
      </c>
      <c r="D50" s="173">
        <v>5</v>
      </c>
      <c r="E50" s="173">
        <v>25</v>
      </c>
      <c r="F50" s="173">
        <v>30</v>
      </c>
      <c r="G50" s="176" t="s">
        <v>114</v>
      </c>
      <c r="H50" s="176" t="s">
        <v>114</v>
      </c>
      <c r="I50" s="173">
        <v>30</v>
      </c>
    </row>
    <row r="52" spans="1:10" x14ac:dyDescent="0.2">
      <c r="A52" s="143"/>
      <c r="B52" s="109"/>
      <c r="C52" s="109"/>
      <c r="D52" s="109"/>
      <c r="E52" s="109"/>
      <c r="F52" s="108"/>
      <c r="G52" s="108"/>
      <c r="H52" s="108"/>
      <c r="I52" s="74" t="s">
        <v>190</v>
      </c>
    </row>
    <row r="53" spans="1:10" ht="26.25" customHeight="1" x14ac:dyDescent="0.2">
      <c r="A53" s="309"/>
      <c r="B53" s="288" t="s">
        <v>258</v>
      </c>
      <c r="C53" s="293"/>
      <c r="D53" s="293"/>
      <c r="E53" s="293"/>
      <c r="F53" s="288" t="s">
        <v>257</v>
      </c>
      <c r="G53" s="293"/>
      <c r="H53" s="293"/>
      <c r="I53" s="294"/>
    </row>
    <row r="54" spans="1:10" ht="45" x14ac:dyDescent="0.2">
      <c r="A54" s="310"/>
      <c r="B54" s="38" t="s">
        <v>138</v>
      </c>
      <c r="C54" s="38" t="s">
        <v>136</v>
      </c>
      <c r="D54" s="38" t="s">
        <v>249</v>
      </c>
      <c r="E54" s="38" t="s">
        <v>189</v>
      </c>
      <c r="F54" s="38" t="s">
        <v>138</v>
      </c>
      <c r="G54" s="38" t="s">
        <v>136</v>
      </c>
      <c r="H54" s="38" t="s">
        <v>249</v>
      </c>
      <c r="I54" s="37" t="s">
        <v>189</v>
      </c>
      <c r="J54" s="7"/>
    </row>
    <row r="55" spans="1:10" x14ac:dyDescent="0.2">
      <c r="A55" s="155" t="s">
        <v>170</v>
      </c>
      <c r="B55" s="177">
        <v>56</v>
      </c>
      <c r="C55" s="177">
        <v>38</v>
      </c>
      <c r="D55" s="177">
        <v>55</v>
      </c>
      <c r="E55" s="177">
        <v>60</v>
      </c>
      <c r="F55" s="177">
        <v>32</v>
      </c>
      <c r="G55" s="177">
        <v>26</v>
      </c>
      <c r="H55" s="177">
        <v>30</v>
      </c>
      <c r="I55" s="177">
        <v>35</v>
      </c>
    </row>
    <row r="56" spans="1:10" x14ac:dyDescent="0.2">
      <c r="A56" s="156" t="s">
        <v>272</v>
      </c>
      <c r="B56" s="177">
        <v>66</v>
      </c>
      <c r="C56" s="177">
        <v>33</v>
      </c>
      <c r="D56" s="177">
        <v>66</v>
      </c>
      <c r="E56" s="177">
        <v>67</v>
      </c>
      <c r="F56" s="177">
        <v>16</v>
      </c>
      <c r="G56" s="177">
        <v>25</v>
      </c>
      <c r="H56" s="177">
        <v>12</v>
      </c>
      <c r="I56" s="177">
        <v>33</v>
      </c>
    </row>
    <row r="57" spans="1:10" x14ac:dyDescent="0.2">
      <c r="A57" s="157" t="s">
        <v>169</v>
      </c>
      <c r="B57" s="177">
        <v>48</v>
      </c>
      <c r="C57" s="177">
        <v>32</v>
      </c>
      <c r="D57" s="177">
        <v>36</v>
      </c>
      <c r="E57" s="177">
        <v>62</v>
      </c>
      <c r="F57" s="177">
        <v>23</v>
      </c>
      <c r="G57" s="177">
        <v>27</v>
      </c>
      <c r="H57" s="178" t="s">
        <v>114</v>
      </c>
      <c r="I57" s="177">
        <v>22</v>
      </c>
    </row>
    <row r="58" spans="1:10" x14ac:dyDescent="0.2">
      <c r="A58" s="157" t="s">
        <v>273</v>
      </c>
      <c r="B58" s="177">
        <v>42</v>
      </c>
      <c r="C58" s="177">
        <v>50</v>
      </c>
      <c r="D58" s="177">
        <v>34</v>
      </c>
      <c r="E58" s="177">
        <v>63</v>
      </c>
      <c r="F58" s="177">
        <v>36</v>
      </c>
      <c r="G58" s="177">
        <v>20</v>
      </c>
      <c r="H58" s="177">
        <v>31</v>
      </c>
      <c r="I58" s="177">
        <v>43</v>
      </c>
    </row>
    <row r="59" spans="1:10" x14ac:dyDescent="0.2">
      <c r="A59" s="157" t="s">
        <v>274</v>
      </c>
      <c r="B59" s="177">
        <v>69</v>
      </c>
      <c r="C59" s="177">
        <v>32</v>
      </c>
      <c r="D59" s="177">
        <v>69</v>
      </c>
      <c r="E59" s="177">
        <v>74</v>
      </c>
      <c r="F59" s="177">
        <v>30</v>
      </c>
      <c r="G59" s="177">
        <v>32</v>
      </c>
      <c r="H59" s="177">
        <v>25</v>
      </c>
      <c r="I59" s="177">
        <v>23</v>
      </c>
    </row>
    <row r="60" spans="1:10" x14ac:dyDescent="0.2">
      <c r="A60" s="157" t="s">
        <v>275</v>
      </c>
      <c r="B60" s="177">
        <v>44</v>
      </c>
      <c r="C60" s="177">
        <v>50</v>
      </c>
      <c r="D60" s="177">
        <v>41</v>
      </c>
      <c r="E60" s="177">
        <v>49</v>
      </c>
      <c r="F60" s="177">
        <v>40</v>
      </c>
      <c r="G60" s="177">
        <v>32</v>
      </c>
      <c r="H60" s="177">
        <v>39</v>
      </c>
      <c r="I60" s="177">
        <v>42</v>
      </c>
    </row>
    <row r="61" spans="1:10" x14ac:dyDescent="0.2">
      <c r="A61" s="157" t="s">
        <v>165</v>
      </c>
      <c r="B61" s="177">
        <v>65</v>
      </c>
      <c r="C61" s="177">
        <v>38</v>
      </c>
      <c r="D61" s="177">
        <v>65</v>
      </c>
      <c r="E61" s="177">
        <v>72</v>
      </c>
      <c r="F61" s="177">
        <v>37</v>
      </c>
      <c r="G61" s="177">
        <v>50</v>
      </c>
      <c r="H61" s="177">
        <v>38</v>
      </c>
      <c r="I61" s="177">
        <v>34</v>
      </c>
    </row>
    <row r="62" spans="1:10" x14ac:dyDescent="0.2">
      <c r="A62" s="157" t="s">
        <v>164</v>
      </c>
      <c r="B62" s="177">
        <v>62</v>
      </c>
      <c r="C62" s="177">
        <v>54</v>
      </c>
      <c r="D62" s="177">
        <v>64</v>
      </c>
      <c r="E62" s="177">
        <v>61</v>
      </c>
      <c r="F62" s="177">
        <v>44</v>
      </c>
      <c r="G62" s="177">
        <v>23</v>
      </c>
      <c r="H62" s="177">
        <v>41</v>
      </c>
      <c r="I62" s="177">
        <v>50</v>
      </c>
    </row>
    <row r="63" spans="1:10" x14ac:dyDescent="0.2">
      <c r="A63" s="157" t="s">
        <v>276</v>
      </c>
      <c r="B63" s="177">
        <v>65</v>
      </c>
      <c r="C63" s="177">
        <v>46</v>
      </c>
      <c r="D63" s="177">
        <v>61</v>
      </c>
      <c r="E63" s="177">
        <v>76</v>
      </c>
      <c r="F63" s="177">
        <v>34</v>
      </c>
      <c r="G63" s="177">
        <v>23</v>
      </c>
      <c r="H63" s="177">
        <v>38</v>
      </c>
      <c r="I63" s="177">
        <v>15</v>
      </c>
    </row>
    <row r="64" spans="1:10" x14ac:dyDescent="0.2">
      <c r="A64" s="157" t="s">
        <v>277</v>
      </c>
      <c r="B64" s="177">
        <v>73</v>
      </c>
      <c r="C64" s="177">
        <v>27</v>
      </c>
      <c r="D64" s="177">
        <v>77</v>
      </c>
      <c r="E64" s="177">
        <v>77</v>
      </c>
      <c r="F64" s="177">
        <v>58</v>
      </c>
      <c r="G64" s="178" t="s">
        <v>114</v>
      </c>
      <c r="H64" s="177">
        <v>68</v>
      </c>
      <c r="I64" s="177">
        <v>55</v>
      </c>
    </row>
    <row r="65" spans="1:9" x14ac:dyDescent="0.2">
      <c r="A65" s="157" t="s">
        <v>278</v>
      </c>
      <c r="B65" s="177">
        <v>56</v>
      </c>
      <c r="C65" s="177">
        <v>51</v>
      </c>
      <c r="D65" s="177">
        <v>26</v>
      </c>
      <c r="E65" s="177">
        <v>77</v>
      </c>
      <c r="F65" s="177">
        <v>33</v>
      </c>
      <c r="G65" s="177">
        <v>40</v>
      </c>
      <c r="H65" s="177">
        <v>36</v>
      </c>
      <c r="I65" s="177">
        <v>27</v>
      </c>
    </row>
    <row r="66" spans="1:9" x14ac:dyDescent="0.2">
      <c r="A66" s="157" t="s">
        <v>279</v>
      </c>
      <c r="B66" s="177">
        <v>24</v>
      </c>
      <c r="C66" s="177">
        <v>43</v>
      </c>
      <c r="D66" s="177">
        <v>16</v>
      </c>
      <c r="E66" s="177">
        <v>31</v>
      </c>
      <c r="F66" s="177">
        <v>33</v>
      </c>
      <c r="G66" s="177">
        <v>33</v>
      </c>
      <c r="H66" s="177">
        <v>29</v>
      </c>
      <c r="I66" s="177">
        <v>36</v>
      </c>
    </row>
    <row r="67" spans="1:9" x14ac:dyDescent="0.2">
      <c r="A67" s="157" t="s">
        <v>280</v>
      </c>
      <c r="B67" s="177">
        <v>38</v>
      </c>
      <c r="C67" s="177">
        <v>4</v>
      </c>
      <c r="D67" s="177">
        <v>37</v>
      </c>
      <c r="E67" s="177">
        <v>40</v>
      </c>
      <c r="F67" s="177">
        <v>26</v>
      </c>
      <c r="G67" s="177">
        <v>5</v>
      </c>
      <c r="H67" s="177">
        <v>25</v>
      </c>
      <c r="I67" s="177">
        <v>27</v>
      </c>
    </row>
    <row r="68" spans="1:9" x14ac:dyDescent="0.2">
      <c r="A68" s="157" t="s">
        <v>159</v>
      </c>
      <c r="B68" s="177">
        <v>61</v>
      </c>
      <c r="C68" s="177">
        <v>51</v>
      </c>
      <c r="D68" s="177">
        <v>63</v>
      </c>
      <c r="E68" s="177">
        <v>61</v>
      </c>
      <c r="F68" s="178" t="s">
        <v>114</v>
      </c>
      <c r="G68" s="178" t="s">
        <v>114</v>
      </c>
      <c r="H68" s="178" t="s">
        <v>114</v>
      </c>
      <c r="I68" s="178" t="s">
        <v>114</v>
      </c>
    </row>
    <row r="69" spans="1:9" x14ac:dyDescent="0.2">
      <c r="A69" s="157" t="s">
        <v>281</v>
      </c>
      <c r="B69" s="177">
        <v>69</v>
      </c>
      <c r="C69" s="177">
        <v>34</v>
      </c>
      <c r="D69" s="177">
        <v>58</v>
      </c>
      <c r="E69" s="177">
        <v>78</v>
      </c>
      <c r="F69" s="177">
        <v>50</v>
      </c>
      <c r="G69" s="178" t="s">
        <v>114</v>
      </c>
      <c r="H69" s="177">
        <v>50</v>
      </c>
      <c r="I69" s="178" t="s">
        <v>114</v>
      </c>
    </row>
    <row r="70" spans="1:9" x14ac:dyDescent="0.2">
      <c r="A70" s="157" t="s">
        <v>157</v>
      </c>
      <c r="B70" s="177">
        <v>44</v>
      </c>
      <c r="C70" s="177">
        <v>33</v>
      </c>
      <c r="D70" s="177">
        <v>38</v>
      </c>
      <c r="E70" s="177">
        <v>47</v>
      </c>
      <c r="F70" s="177">
        <v>39</v>
      </c>
      <c r="G70" s="177">
        <v>22</v>
      </c>
      <c r="H70" s="177">
        <v>31</v>
      </c>
      <c r="I70" s="177">
        <v>55</v>
      </c>
    </row>
    <row r="71" spans="1:9" x14ac:dyDescent="0.2">
      <c r="A71" s="157" t="s">
        <v>282</v>
      </c>
      <c r="B71" s="177">
        <v>74</v>
      </c>
      <c r="C71" s="177">
        <v>31</v>
      </c>
      <c r="D71" s="177">
        <v>74</v>
      </c>
      <c r="E71" s="177">
        <v>75</v>
      </c>
      <c r="F71" s="177">
        <v>21</v>
      </c>
      <c r="G71" s="178" t="s">
        <v>114</v>
      </c>
      <c r="H71" s="177">
        <v>21</v>
      </c>
      <c r="I71" s="178" t="s">
        <v>114</v>
      </c>
    </row>
    <row r="72" spans="1:9" x14ac:dyDescent="0.2">
      <c r="A72" s="157" t="s">
        <v>283</v>
      </c>
      <c r="B72" s="177">
        <v>56</v>
      </c>
      <c r="C72" s="177">
        <v>40</v>
      </c>
      <c r="D72" s="177">
        <v>51</v>
      </c>
      <c r="E72" s="177">
        <v>64</v>
      </c>
      <c r="F72" s="177">
        <v>19</v>
      </c>
      <c r="G72" s="177">
        <v>40</v>
      </c>
      <c r="H72" s="177">
        <v>16</v>
      </c>
      <c r="I72" s="178" t="s">
        <v>114</v>
      </c>
    </row>
    <row r="73" spans="1:9" ht="12.75" customHeight="1" x14ac:dyDescent="0.2">
      <c r="A73" s="81" t="s">
        <v>155</v>
      </c>
      <c r="B73" s="177">
        <v>1</v>
      </c>
      <c r="C73" s="178" t="s">
        <v>114</v>
      </c>
      <c r="D73" s="178" t="s">
        <v>114</v>
      </c>
      <c r="E73" s="177">
        <v>1</v>
      </c>
      <c r="F73" s="178" t="s">
        <v>114</v>
      </c>
      <c r="G73" s="178" t="s">
        <v>114</v>
      </c>
      <c r="H73" s="178" t="s">
        <v>114</v>
      </c>
      <c r="I73" s="178" t="s">
        <v>114</v>
      </c>
    </row>
    <row r="74" spans="1:9" ht="12.75" customHeight="1" x14ac:dyDescent="0.2">
      <c r="A74" s="125" t="s">
        <v>154</v>
      </c>
      <c r="B74" s="177">
        <v>35</v>
      </c>
      <c r="C74" s="178" t="s">
        <v>114</v>
      </c>
      <c r="D74" s="178" t="s">
        <v>114</v>
      </c>
      <c r="E74" s="177">
        <v>35</v>
      </c>
      <c r="F74" s="178" t="s">
        <v>114</v>
      </c>
      <c r="G74" s="178" t="s">
        <v>114</v>
      </c>
      <c r="H74" s="178" t="s">
        <v>114</v>
      </c>
      <c r="I74" s="178" t="s">
        <v>114</v>
      </c>
    </row>
    <row r="75" spans="1:9" ht="12.75" customHeight="1" x14ac:dyDescent="0.2">
      <c r="A75" s="80" t="s">
        <v>153</v>
      </c>
      <c r="B75" s="173">
        <v>14</v>
      </c>
      <c r="C75" s="173">
        <v>3</v>
      </c>
      <c r="D75" s="173">
        <v>21</v>
      </c>
      <c r="E75" s="173">
        <v>13</v>
      </c>
      <c r="F75" s="176" t="s">
        <v>114</v>
      </c>
      <c r="G75" s="176" t="s">
        <v>114</v>
      </c>
      <c r="H75" s="176" t="s">
        <v>114</v>
      </c>
      <c r="I75" s="176" t="s">
        <v>114</v>
      </c>
    </row>
  </sheetData>
  <mergeCells count="10">
    <mergeCell ref="A53:A54"/>
    <mergeCell ref="B53:E53"/>
    <mergeCell ref="F53:I53"/>
    <mergeCell ref="A1:I1"/>
    <mergeCell ref="A3:A4"/>
    <mergeCell ref="B3:E3"/>
    <mergeCell ref="F3:I3"/>
    <mergeCell ref="A28:A29"/>
    <mergeCell ref="B28:E28"/>
    <mergeCell ref="F28:I28"/>
  </mergeCells>
  <pageMargins left="0.70866141732283472" right="0.70866141732283472" top="0.74803149606299213" bottom="0.74803149606299213" header="0.31496062992125984" footer="0.31496062992125984"/>
  <pageSetup paperSize="9" scale="92" firstPageNumber="75" orientation="landscape" useFirstPageNumber="1" verticalDpi="300" r:id="rId1"/>
  <headerFooter>
    <oddFooter>&amp;R&amp;"-,полужирный"&amp;8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8"/>
  <sheetViews>
    <sheetView workbookViewId="0">
      <selection activeCell="A3" sqref="A3:A4"/>
    </sheetView>
  </sheetViews>
  <sheetFormatPr defaultColWidth="9.140625" defaultRowHeight="12.75" customHeight="1" x14ac:dyDescent="0.2"/>
  <cols>
    <col min="1" max="1" width="22.7109375" style="1" customWidth="1"/>
    <col min="2" max="2" width="16.7109375" style="1" customWidth="1"/>
    <col min="3" max="3" width="16" style="1" customWidth="1"/>
    <col min="4" max="4" width="14.140625" style="1" customWidth="1"/>
    <col min="5" max="5" width="14.42578125" style="1" customWidth="1"/>
    <col min="6" max="6" width="15.85546875" style="1" customWidth="1"/>
    <col min="7" max="7" width="16.28515625" style="1" customWidth="1"/>
    <col min="8" max="8" width="14.140625" style="1" customWidth="1"/>
    <col min="9" max="9" width="14" style="1" customWidth="1"/>
    <col min="10" max="10" width="9.140625" style="1"/>
    <col min="11" max="11" width="19.85546875" style="1" customWidth="1"/>
    <col min="12" max="16384" width="9.140625" style="1"/>
  </cols>
  <sheetData>
    <row r="1" spans="1:11" s="52" customFormat="1" ht="21.75" customHeight="1" x14ac:dyDescent="0.25">
      <c r="A1" s="290" t="s">
        <v>302</v>
      </c>
      <c r="B1" s="290"/>
      <c r="C1" s="290"/>
      <c r="D1" s="290"/>
      <c r="E1" s="290"/>
      <c r="F1" s="290"/>
      <c r="G1" s="290"/>
      <c r="H1" s="290"/>
      <c r="I1" s="290"/>
    </row>
    <row r="2" spans="1:11" x14ac:dyDescent="0.2">
      <c r="A2" s="51"/>
      <c r="B2" s="64"/>
      <c r="C2" s="64"/>
      <c r="D2" s="64"/>
      <c r="E2" s="64"/>
      <c r="F2" s="50"/>
      <c r="G2" s="50"/>
      <c r="H2" s="50"/>
      <c r="I2" s="49" t="s">
        <v>256</v>
      </c>
    </row>
    <row r="3" spans="1:11" ht="20.25" customHeight="1" x14ac:dyDescent="0.2">
      <c r="A3" s="291"/>
      <c r="B3" s="288" t="s">
        <v>111</v>
      </c>
      <c r="C3" s="293"/>
      <c r="D3" s="293"/>
      <c r="E3" s="293"/>
      <c r="F3" s="288" t="s">
        <v>129</v>
      </c>
      <c r="G3" s="293"/>
      <c r="H3" s="293"/>
      <c r="I3" s="294"/>
    </row>
    <row r="4" spans="1:11" ht="45" x14ac:dyDescent="0.2">
      <c r="A4" s="292"/>
      <c r="B4" s="38" t="s">
        <v>138</v>
      </c>
      <c r="C4" s="38" t="s">
        <v>136</v>
      </c>
      <c r="D4" s="38" t="s">
        <v>249</v>
      </c>
      <c r="E4" s="38" t="s">
        <v>189</v>
      </c>
      <c r="F4" s="38" t="s">
        <v>138</v>
      </c>
      <c r="G4" s="38" t="s">
        <v>136</v>
      </c>
      <c r="H4" s="38" t="s">
        <v>249</v>
      </c>
      <c r="I4" s="37" t="s">
        <v>189</v>
      </c>
      <c r="J4" s="7"/>
    </row>
    <row r="5" spans="1:11" ht="12.75" customHeight="1" x14ac:dyDescent="0.2">
      <c r="A5" s="155" t="s">
        <v>170</v>
      </c>
      <c r="B5" s="177">
        <v>18744</v>
      </c>
      <c r="C5" s="177">
        <v>17756</v>
      </c>
      <c r="D5" s="177">
        <v>724</v>
      </c>
      <c r="E5" s="177">
        <v>264</v>
      </c>
      <c r="F5" s="177">
        <v>45413</v>
      </c>
      <c r="G5" s="177">
        <v>38557</v>
      </c>
      <c r="H5" s="177">
        <v>2788</v>
      </c>
      <c r="I5" s="177">
        <v>4068</v>
      </c>
      <c r="K5" s="55"/>
    </row>
    <row r="6" spans="1:11" ht="12.75" customHeight="1" x14ac:dyDescent="0.2">
      <c r="A6" s="156" t="s">
        <v>272</v>
      </c>
      <c r="B6" s="177">
        <v>560</v>
      </c>
      <c r="C6" s="177">
        <v>519</v>
      </c>
      <c r="D6" s="177">
        <v>41</v>
      </c>
      <c r="E6" s="178" t="s">
        <v>114</v>
      </c>
      <c r="F6" s="177">
        <v>3924</v>
      </c>
      <c r="G6" s="177">
        <v>3924</v>
      </c>
      <c r="H6" s="178" t="s">
        <v>114</v>
      </c>
      <c r="I6" s="178" t="s">
        <v>114</v>
      </c>
      <c r="K6" s="55"/>
    </row>
    <row r="7" spans="1:11" ht="12.75" customHeight="1" x14ac:dyDescent="0.2">
      <c r="A7" s="157" t="s">
        <v>169</v>
      </c>
      <c r="B7" s="177">
        <v>3470</v>
      </c>
      <c r="C7" s="177">
        <v>3451</v>
      </c>
      <c r="D7" s="177">
        <v>7</v>
      </c>
      <c r="E7" s="177">
        <v>12</v>
      </c>
      <c r="F7" s="177">
        <v>663</v>
      </c>
      <c r="G7" s="177">
        <v>663</v>
      </c>
      <c r="H7" s="178" t="s">
        <v>114</v>
      </c>
      <c r="I7" s="178" t="s">
        <v>114</v>
      </c>
      <c r="K7" s="55"/>
    </row>
    <row r="8" spans="1:11" ht="12.75" customHeight="1" x14ac:dyDescent="0.2">
      <c r="A8" s="157" t="s">
        <v>273</v>
      </c>
      <c r="B8" s="177">
        <v>639</v>
      </c>
      <c r="C8" s="177">
        <v>639</v>
      </c>
      <c r="D8" s="178" t="s">
        <v>114</v>
      </c>
      <c r="E8" s="178" t="s">
        <v>114</v>
      </c>
      <c r="F8" s="177">
        <v>1184</v>
      </c>
      <c r="G8" s="177">
        <v>1184</v>
      </c>
      <c r="H8" s="178" t="s">
        <v>114</v>
      </c>
      <c r="I8" s="178" t="s">
        <v>114</v>
      </c>
      <c r="K8" s="55"/>
    </row>
    <row r="9" spans="1:11" ht="12.75" customHeight="1" x14ac:dyDescent="0.2">
      <c r="A9" s="157" t="s">
        <v>274</v>
      </c>
      <c r="B9" s="177">
        <v>2082</v>
      </c>
      <c r="C9" s="177">
        <v>2078</v>
      </c>
      <c r="D9" s="178" t="s">
        <v>114</v>
      </c>
      <c r="E9" s="177">
        <v>4</v>
      </c>
      <c r="F9" s="177">
        <v>8122</v>
      </c>
      <c r="G9" s="177">
        <v>8122</v>
      </c>
      <c r="H9" s="178" t="s">
        <v>114</v>
      </c>
      <c r="I9" s="178" t="s">
        <v>114</v>
      </c>
      <c r="K9" s="55"/>
    </row>
    <row r="10" spans="1:11" ht="12.75" customHeight="1" x14ac:dyDescent="0.2">
      <c r="A10" s="157" t="s">
        <v>275</v>
      </c>
      <c r="B10" s="177">
        <v>71</v>
      </c>
      <c r="C10" s="177">
        <v>67</v>
      </c>
      <c r="D10" s="177">
        <v>4</v>
      </c>
      <c r="E10" s="178" t="s">
        <v>114</v>
      </c>
      <c r="F10" s="177">
        <v>4888</v>
      </c>
      <c r="G10" s="177">
        <v>4701</v>
      </c>
      <c r="H10" s="177">
        <v>187</v>
      </c>
      <c r="I10" s="178" t="s">
        <v>114</v>
      </c>
      <c r="K10" s="55"/>
    </row>
    <row r="11" spans="1:11" ht="12.75" customHeight="1" x14ac:dyDescent="0.2">
      <c r="A11" s="157" t="s">
        <v>165</v>
      </c>
      <c r="B11" s="177">
        <v>670</v>
      </c>
      <c r="C11" s="177">
        <v>670</v>
      </c>
      <c r="D11" s="178" t="s">
        <v>114</v>
      </c>
      <c r="E11" s="178" t="s">
        <v>114</v>
      </c>
      <c r="F11" s="177">
        <v>1134</v>
      </c>
      <c r="G11" s="177">
        <v>1134</v>
      </c>
      <c r="H11" s="178" t="s">
        <v>114</v>
      </c>
      <c r="I11" s="178" t="s">
        <v>114</v>
      </c>
      <c r="K11" s="55"/>
    </row>
    <row r="12" spans="1:11" x14ac:dyDescent="0.2">
      <c r="A12" s="157" t="s">
        <v>164</v>
      </c>
      <c r="B12" s="177">
        <v>298</v>
      </c>
      <c r="C12" s="177">
        <v>280</v>
      </c>
      <c r="D12" s="177">
        <v>5</v>
      </c>
      <c r="E12" s="177">
        <v>13</v>
      </c>
      <c r="F12" s="177">
        <v>2363</v>
      </c>
      <c r="G12" s="177">
        <v>1023</v>
      </c>
      <c r="H12" s="177">
        <v>1197</v>
      </c>
      <c r="I12" s="177">
        <v>143</v>
      </c>
      <c r="K12" s="54"/>
    </row>
    <row r="13" spans="1:11" x14ac:dyDescent="0.2">
      <c r="A13" s="157" t="s">
        <v>276</v>
      </c>
      <c r="B13" s="177">
        <v>1405</v>
      </c>
      <c r="C13" s="177">
        <v>1405</v>
      </c>
      <c r="D13" s="178" t="s">
        <v>114</v>
      </c>
      <c r="E13" s="178" t="s">
        <v>114</v>
      </c>
      <c r="F13" s="177">
        <v>12711</v>
      </c>
      <c r="G13" s="177">
        <v>12082</v>
      </c>
      <c r="H13" s="177">
        <v>629</v>
      </c>
      <c r="I13" s="178" t="s">
        <v>114</v>
      </c>
      <c r="K13" s="54"/>
    </row>
    <row r="14" spans="1:11" x14ac:dyDescent="0.2">
      <c r="A14" s="157" t="s">
        <v>277</v>
      </c>
      <c r="B14" s="177">
        <v>279</v>
      </c>
      <c r="C14" s="177">
        <v>279</v>
      </c>
      <c r="D14" s="178" t="s">
        <v>114</v>
      </c>
      <c r="E14" s="178" t="s">
        <v>114</v>
      </c>
      <c r="F14" s="177">
        <v>488</v>
      </c>
      <c r="G14" s="177">
        <v>488</v>
      </c>
      <c r="H14" s="178" t="s">
        <v>114</v>
      </c>
      <c r="I14" s="178" t="s">
        <v>114</v>
      </c>
      <c r="K14" s="54"/>
    </row>
    <row r="15" spans="1:11" x14ac:dyDescent="0.2">
      <c r="A15" s="157" t="s">
        <v>278</v>
      </c>
      <c r="B15" s="177">
        <v>2955</v>
      </c>
      <c r="C15" s="177">
        <v>2893</v>
      </c>
      <c r="D15" s="177">
        <v>20</v>
      </c>
      <c r="E15" s="177">
        <v>42</v>
      </c>
      <c r="F15" s="177">
        <v>805</v>
      </c>
      <c r="G15" s="177">
        <v>748</v>
      </c>
      <c r="H15" s="177">
        <v>13</v>
      </c>
      <c r="I15" s="177">
        <v>45</v>
      </c>
      <c r="K15" s="54"/>
    </row>
    <row r="16" spans="1:11" ht="13.5" customHeight="1" x14ac:dyDescent="0.2">
      <c r="A16" s="157" t="s">
        <v>279</v>
      </c>
      <c r="B16" s="177">
        <v>194</v>
      </c>
      <c r="C16" s="177">
        <v>12</v>
      </c>
      <c r="D16" s="177">
        <v>129</v>
      </c>
      <c r="E16" s="177">
        <v>53</v>
      </c>
      <c r="F16" s="177">
        <v>150</v>
      </c>
      <c r="G16" s="177">
        <v>78</v>
      </c>
      <c r="H16" s="177">
        <v>58</v>
      </c>
      <c r="I16" s="177">
        <v>15</v>
      </c>
      <c r="K16" s="54"/>
    </row>
    <row r="17" spans="1:11" x14ac:dyDescent="0.2">
      <c r="A17" s="157" t="s">
        <v>280</v>
      </c>
      <c r="B17" s="177">
        <v>160</v>
      </c>
      <c r="C17" s="177">
        <v>38</v>
      </c>
      <c r="D17" s="177">
        <v>51</v>
      </c>
      <c r="E17" s="177">
        <v>71</v>
      </c>
      <c r="F17" s="177">
        <v>2235</v>
      </c>
      <c r="G17" s="177">
        <v>731</v>
      </c>
      <c r="H17" s="177">
        <v>705</v>
      </c>
      <c r="I17" s="177">
        <v>800</v>
      </c>
      <c r="K17" s="54"/>
    </row>
    <row r="18" spans="1:11" ht="12" customHeight="1" x14ac:dyDescent="0.2">
      <c r="A18" s="157" t="s">
        <v>159</v>
      </c>
      <c r="B18" s="177">
        <v>1758</v>
      </c>
      <c r="C18" s="177">
        <v>1688</v>
      </c>
      <c r="D18" s="177">
        <v>70</v>
      </c>
      <c r="E18" s="178" t="s">
        <v>114</v>
      </c>
      <c r="F18" s="177">
        <v>277</v>
      </c>
      <c r="G18" s="177">
        <v>277</v>
      </c>
      <c r="H18" s="178" t="s">
        <v>114</v>
      </c>
      <c r="I18" s="178" t="s">
        <v>114</v>
      </c>
      <c r="K18" s="54"/>
    </row>
    <row r="19" spans="1:11" x14ac:dyDescent="0.2">
      <c r="A19" s="157" t="s">
        <v>281</v>
      </c>
      <c r="B19" s="177">
        <v>2867</v>
      </c>
      <c r="C19" s="177">
        <v>2851</v>
      </c>
      <c r="D19" s="177">
        <v>16</v>
      </c>
      <c r="E19" s="178" t="s">
        <v>114</v>
      </c>
      <c r="F19" s="177">
        <v>434</v>
      </c>
      <c r="G19" s="177">
        <v>434</v>
      </c>
      <c r="H19" s="178" t="s">
        <v>114</v>
      </c>
      <c r="I19" s="178" t="s">
        <v>114</v>
      </c>
      <c r="K19" s="54"/>
    </row>
    <row r="20" spans="1:11" ht="13.5" customHeight="1" x14ac:dyDescent="0.2">
      <c r="A20" s="157" t="s">
        <v>157</v>
      </c>
      <c r="B20" s="177">
        <v>393</v>
      </c>
      <c r="C20" s="177">
        <v>325</v>
      </c>
      <c r="D20" s="178" t="s">
        <v>114</v>
      </c>
      <c r="E20" s="177">
        <v>68</v>
      </c>
      <c r="F20" s="177">
        <v>4414</v>
      </c>
      <c r="G20" s="177">
        <v>1348</v>
      </c>
      <c r="H20" s="178" t="s">
        <v>114</v>
      </c>
      <c r="I20" s="177">
        <v>3066</v>
      </c>
      <c r="K20" s="54"/>
    </row>
    <row r="21" spans="1:11" ht="13.5" customHeight="1" x14ac:dyDescent="0.2">
      <c r="A21" s="157" t="s">
        <v>282</v>
      </c>
      <c r="B21" s="178" t="s">
        <v>114</v>
      </c>
      <c r="C21" s="178" t="s">
        <v>114</v>
      </c>
      <c r="D21" s="178" t="s">
        <v>114</v>
      </c>
      <c r="E21" s="178" t="s">
        <v>114</v>
      </c>
      <c r="F21" s="177">
        <v>1253</v>
      </c>
      <c r="G21" s="177">
        <v>1253</v>
      </c>
      <c r="H21" s="178" t="s">
        <v>114</v>
      </c>
      <c r="I21" s="178" t="s">
        <v>114</v>
      </c>
      <c r="K21" s="54"/>
    </row>
    <row r="22" spans="1:11" ht="14.25" customHeight="1" x14ac:dyDescent="0.2">
      <c r="A22" s="157" t="s">
        <v>283</v>
      </c>
      <c r="B22" s="177">
        <v>928</v>
      </c>
      <c r="C22" s="177">
        <v>548</v>
      </c>
      <c r="D22" s="177">
        <v>380</v>
      </c>
      <c r="E22" s="178" t="s">
        <v>114</v>
      </c>
      <c r="F22" s="177">
        <v>356</v>
      </c>
      <c r="G22" s="177">
        <v>356</v>
      </c>
      <c r="H22" s="178" t="s">
        <v>114</v>
      </c>
      <c r="I22" s="178" t="s">
        <v>114</v>
      </c>
      <c r="K22" s="54"/>
    </row>
    <row r="23" spans="1:11" x14ac:dyDescent="0.2">
      <c r="A23" s="125" t="s">
        <v>154</v>
      </c>
      <c r="B23" s="177">
        <v>1</v>
      </c>
      <c r="C23" s="178" t="s">
        <v>114</v>
      </c>
      <c r="D23" s="178" t="s">
        <v>114</v>
      </c>
      <c r="E23" s="177">
        <v>1</v>
      </c>
      <c r="F23" s="178" t="s">
        <v>114</v>
      </c>
      <c r="G23" s="178" t="s">
        <v>114</v>
      </c>
      <c r="H23" s="178" t="s">
        <v>114</v>
      </c>
      <c r="I23" s="178" t="s">
        <v>114</v>
      </c>
      <c r="K23" s="54"/>
    </row>
    <row r="24" spans="1:11" ht="12" customHeight="1" x14ac:dyDescent="0.2">
      <c r="A24" s="80" t="s">
        <v>153</v>
      </c>
      <c r="B24" s="177">
        <v>13</v>
      </c>
      <c r="C24" s="177">
        <v>13</v>
      </c>
      <c r="D24" s="178" t="s">
        <v>114</v>
      </c>
      <c r="E24" s="178" t="s">
        <v>114</v>
      </c>
      <c r="F24" s="177">
        <v>11</v>
      </c>
      <c r="G24" s="178">
        <v>11</v>
      </c>
      <c r="H24" s="178" t="s">
        <v>114</v>
      </c>
      <c r="I24" s="178" t="s">
        <v>114</v>
      </c>
      <c r="K24" s="54"/>
    </row>
    <row r="25" spans="1:11" x14ac:dyDescent="0.2">
      <c r="A25" s="105"/>
      <c r="B25" s="105"/>
      <c r="C25" s="105"/>
      <c r="D25" s="105"/>
      <c r="E25" s="105"/>
      <c r="F25" s="105"/>
      <c r="G25" s="105"/>
      <c r="H25" s="105"/>
      <c r="I25" s="105"/>
      <c r="K25" s="54"/>
    </row>
    <row r="26" spans="1:11" x14ac:dyDescent="0.2">
      <c r="A26" s="75"/>
      <c r="B26" s="109"/>
      <c r="C26" s="109"/>
      <c r="D26" s="109"/>
      <c r="E26" s="109"/>
      <c r="F26" s="108"/>
      <c r="G26" s="108"/>
      <c r="H26" s="108"/>
      <c r="I26" s="147" t="s">
        <v>190</v>
      </c>
    </row>
    <row r="27" spans="1:11" ht="19.5" customHeight="1" x14ac:dyDescent="0.2">
      <c r="A27" s="309"/>
      <c r="B27" s="288" t="s">
        <v>108</v>
      </c>
      <c r="C27" s="293"/>
      <c r="D27" s="293"/>
      <c r="E27" s="293"/>
      <c r="F27" s="288" t="s">
        <v>110</v>
      </c>
      <c r="G27" s="293"/>
      <c r="H27" s="293"/>
      <c r="I27" s="294"/>
    </row>
    <row r="28" spans="1:11" ht="45" x14ac:dyDescent="0.2">
      <c r="A28" s="310"/>
      <c r="B28" s="38" t="s">
        <v>138</v>
      </c>
      <c r="C28" s="38" t="s">
        <v>136</v>
      </c>
      <c r="D28" s="38" t="s">
        <v>249</v>
      </c>
      <c r="E28" s="38" t="s">
        <v>189</v>
      </c>
      <c r="F28" s="38" t="s">
        <v>138</v>
      </c>
      <c r="G28" s="38" t="s">
        <v>136</v>
      </c>
      <c r="H28" s="38" t="s">
        <v>249</v>
      </c>
      <c r="I28" s="37" t="s">
        <v>189</v>
      </c>
      <c r="J28" s="7"/>
    </row>
    <row r="29" spans="1:11" x14ac:dyDescent="0.2">
      <c r="A29" s="55" t="s">
        <v>170</v>
      </c>
      <c r="B29" s="170">
        <v>1800</v>
      </c>
      <c r="C29" s="170">
        <v>625</v>
      </c>
      <c r="D29" s="170">
        <v>547</v>
      </c>
      <c r="E29" s="170">
        <v>628</v>
      </c>
      <c r="F29" s="170">
        <v>32387</v>
      </c>
      <c r="G29" s="170">
        <v>31295</v>
      </c>
      <c r="H29" s="170">
        <v>183</v>
      </c>
      <c r="I29" s="170">
        <v>909</v>
      </c>
    </row>
    <row r="30" spans="1:11" x14ac:dyDescent="0.2">
      <c r="A30" s="54" t="s">
        <v>169</v>
      </c>
      <c r="B30" s="171">
        <v>120</v>
      </c>
      <c r="C30" s="171">
        <v>120</v>
      </c>
      <c r="D30" s="172" t="s">
        <v>114</v>
      </c>
      <c r="E30" s="172" t="s">
        <v>114</v>
      </c>
      <c r="F30" s="171">
        <v>1750</v>
      </c>
      <c r="G30" s="171">
        <v>1750</v>
      </c>
      <c r="H30" s="172" t="s">
        <v>114</v>
      </c>
      <c r="I30" s="172" t="s">
        <v>114</v>
      </c>
    </row>
    <row r="31" spans="1:11" x14ac:dyDescent="0.2">
      <c r="A31" s="54" t="s">
        <v>168</v>
      </c>
      <c r="B31" s="171">
        <v>9</v>
      </c>
      <c r="C31" s="171">
        <v>9</v>
      </c>
      <c r="D31" s="172" t="s">
        <v>114</v>
      </c>
      <c r="E31" s="172" t="s">
        <v>114</v>
      </c>
      <c r="F31" s="172" t="s">
        <v>114</v>
      </c>
      <c r="G31" s="172" t="s">
        <v>114</v>
      </c>
      <c r="H31" s="172" t="s">
        <v>114</v>
      </c>
      <c r="I31" s="172" t="s">
        <v>114</v>
      </c>
    </row>
    <row r="32" spans="1:11" x14ac:dyDescent="0.2">
      <c r="A32" s="54" t="s">
        <v>167</v>
      </c>
      <c r="B32" s="171">
        <v>217</v>
      </c>
      <c r="C32" s="171">
        <v>217</v>
      </c>
      <c r="D32" s="172" t="s">
        <v>114</v>
      </c>
      <c r="E32" s="172" t="s">
        <v>114</v>
      </c>
      <c r="F32" s="171">
        <v>8020</v>
      </c>
      <c r="G32" s="171">
        <v>8020</v>
      </c>
      <c r="H32" s="172" t="s">
        <v>114</v>
      </c>
      <c r="I32" s="172" t="s">
        <v>114</v>
      </c>
    </row>
    <row r="33" spans="1:10" x14ac:dyDescent="0.2">
      <c r="A33" s="54" t="s">
        <v>166</v>
      </c>
      <c r="B33" s="171">
        <v>13</v>
      </c>
      <c r="C33" s="171">
        <v>13</v>
      </c>
      <c r="D33" s="172" t="s">
        <v>114</v>
      </c>
      <c r="E33" s="172" t="s">
        <v>114</v>
      </c>
      <c r="F33" s="172" t="s">
        <v>114</v>
      </c>
      <c r="G33" s="172" t="s">
        <v>114</v>
      </c>
      <c r="H33" s="172" t="s">
        <v>114</v>
      </c>
      <c r="I33" s="172" t="s">
        <v>114</v>
      </c>
    </row>
    <row r="34" spans="1:10" x14ac:dyDescent="0.2">
      <c r="A34" s="54" t="s">
        <v>165</v>
      </c>
      <c r="B34" s="171">
        <v>3</v>
      </c>
      <c r="C34" s="171">
        <v>3</v>
      </c>
      <c r="D34" s="172" t="s">
        <v>114</v>
      </c>
      <c r="E34" s="172" t="s">
        <v>114</v>
      </c>
      <c r="F34" s="171">
        <v>20</v>
      </c>
      <c r="G34" s="171">
        <v>20</v>
      </c>
      <c r="H34" s="172" t="s">
        <v>114</v>
      </c>
      <c r="I34" s="172" t="s">
        <v>114</v>
      </c>
    </row>
    <row r="35" spans="1:10" x14ac:dyDescent="0.2">
      <c r="A35" s="54" t="s">
        <v>164</v>
      </c>
      <c r="B35" s="171">
        <v>504</v>
      </c>
      <c r="C35" s="172" t="s">
        <v>114</v>
      </c>
      <c r="D35" s="171">
        <v>342</v>
      </c>
      <c r="E35" s="171">
        <v>162</v>
      </c>
      <c r="F35" s="171">
        <v>307</v>
      </c>
      <c r="G35" s="172">
        <v>266</v>
      </c>
      <c r="H35" s="171">
        <v>25</v>
      </c>
      <c r="I35" s="171">
        <v>16</v>
      </c>
    </row>
    <row r="36" spans="1:10" x14ac:dyDescent="0.2">
      <c r="A36" s="157" t="s">
        <v>276</v>
      </c>
      <c r="B36" s="171">
        <v>9</v>
      </c>
      <c r="C36" s="171">
        <v>9</v>
      </c>
      <c r="D36" s="172" t="s">
        <v>114</v>
      </c>
      <c r="E36" s="172" t="s">
        <v>114</v>
      </c>
      <c r="F36" s="171">
        <v>3464</v>
      </c>
      <c r="G36" s="171">
        <v>3464</v>
      </c>
      <c r="H36" s="172" t="s">
        <v>114</v>
      </c>
      <c r="I36" s="172" t="s">
        <v>114</v>
      </c>
    </row>
    <row r="37" spans="1:10" x14ac:dyDescent="0.2">
      <c r="A37" s="54" t="s">
        <v>163</v>
      </c>
      <c r="B37" s="171">
        <v>2</v>
      </c>
      <c r="C37" s="171">
        <v>2</v>
      </c>
      <c r="D37" s="172" t="s">
        <v>114</v>
      </c>
      <c r="E37" s="172" t="s">
        <v>114</v>
      </c>
      <c r="F37" s="171">
        <v>7327</v>
      </c>
      <c r="G37" s="171">
        <v>7327</v>
      </c>
      <c r="H37" s="172" t="s">
        <v>114</v>
      </c>
      <c r="I37" s="172" t="s">
        <v>114</v>
      </c>
    </row>
    <row r="38" spans="1:10" x14ac:dyDescent="0.2">
      <c r="A38" s="54" t="s">
        <v>162</v>
      </c>
      <c r="B38" s="171">
        <v>164</v>
      </c>
      <c r="C38" s="171">
        <v>161</v>
      </c>
      <c r="D38" s="172" t="s">
        <v>114</v>
      </c>
      <c r="E38" s="171">
        <v>3</v>
      </c>
      <c r="F38" s="171">
        <v>1641</v>
      </c>
      <c r="G38" s="171">
        <v>1450</v>
      </c>
      <c r="H38" s="171">
        <v>16</v>
      </c>
      <c r="I38" s="171">
        <v>175</v>
      </c>
    </row>
    <row r="39" spans="1:10" x14ac:dyDescent="0.2">
      <c r="A39" s="54" t="s">
        <v>161</v>
      </c>
      <c r="B39" s="171">
        <v>9</v>
      </c>
      <c r="C39" s="172" t="s">
        <v>114</v>
      </c>
      <c r="D39" s="171">
        <v>2</v>
      </c>
      <c r="E39" s="171">
        <v>8</v>
      </c>
      <c r="F39" s="172" t="s">
        <v>114</v>
      </c>
      <c r="G39" s="172" t="s">
        <v>114</v>
      </c>
      <c r="H39" s="172" t="s">
        <v>114</v>
      </c>
      <c r="I39" s="172" t="s">
        <v>114</v>
      </c>
    </row>
    <row r="40" spans="1:10" x14ac:dyDescent="0.2">
      <c r="A40" s="54" t="s">
        <v>160</v>
      </c>
      <c r="B40" s="171">
        <v>579</v>
      </c>
      <c r="C40" s="171">
        <v>30</v>
      </c>
      <c r="D40" s="171">
        <v>204</v>
      </c>
      <c r="E40" s="171">
        <v>345</v>
      </c>
      <c r="F40" s="172" t="s">
        <v>114</v>
      </c>
      <c r="G40" s="172" t="s">
        <v>114</v>
      </c>
      <c r="H40" s="172" t="s">
        <v>114</v>
      </c>
      <c r="I40" s="172" t="s">
        <v>114</v>
      </c>
    </row>
    <row r="41" spans="1:10" x14ac:dyDescent="0.2">
      <c r="A41" s="54" t="s">
        <v>159</v>
      </c>
      <c r="B41" s="171">
        <v>23</v>
      </c>
      <c r="C41" s="171">
        <v>23</v>
      </c>
      <c r="D41" s="172" t="s">
        <v>114</v>
      </c>
      <c r="E41" s="172" t="s">
        <v>114</v>
      </c>
      <c r="F41" s="171">
        <v>27</v>
      </c>
      <c r="G41" s="172">
        <v>27</v>
      </c>
      <c r="H41" s="172" t="s">
        <v>114</v>
      </c>
      <c r="I41" s="172" t="s">
        <v>114</v>
      </c>
    </row>
    <row r="42" spans="1:10" x14ac:dyDescent="0.2">
      <c r="A42" s="54" t="s">
        <v>158</v>
      </c>
      <c r="B42" s="172" t="s">
        <v>114</v>
      </c>
      <c r="C42" s="172" t="s">
        <v>114</v>
      </c>
      <c r="D42" s="172" t="s">
        <v>114</v>
      </c>
      <c r="E42" s="172" t="s">
        <v>114</v>
      </c>
      <c r="F42" s="171">
        <v>7634</v>
      </c>
      <c r="G42" s="171">
        <v>7634</v>
      </c>
      <c r="H42" s="172" t="s">
        <v>114</v>
      </c>
      <c r="I42" s="172" t="s">
        <v>114</v>
      </c>
    </row>
    <row r="43" spans="1:10" x14ac:dyDescent="0.2">
      <c r="A43" s="72" t="s">
        <v>157</v>
      </c>
      <c r="B43" s="171">
        <v>121</v>
      </c>
      <c r="C43" s="171">
        <v>10</v>
      </c>
      <c r="D43" s="172" t="s">
        <v>114</v>
      </c>
      <c r="E43" s="171">
        <v>111</v>
      </c>
      <c r="F43" s="172" t="s">
        <v>114</v>
      </c>
      <c r="G43" s="172" t="s">
        <v>114</v>
      </c>
      <c r="H43" s="172" t="s">
        <v>114</v>
      </c>
      <c r="I43" s="172" t="s">
        <v>114</v>
      </c>
    </row>
    <row r="44" spans="1:10" x14ac:dyDescent="0.2">
      <c r="A44" s="53" t="s">
        <v>156</v>
      </c>
      <c r="B44" s="173">
        <v>28</v>
      </c>
      <c r="C44" s="173">
        <v>28</v>
      </c>
      <c r="D44" s="176" t="s">
        <v>114</v>
      </c>
      <c r="E44" s="176" t="s">
        <v>114</v>
      </c>
      <c r="F44" s="173">
        <v>2197</v>
      </c>
      <c r="G44" s="173">
        <v>1337</v>
      </c>
      <c r="H44" s="173">
        <v>142</v>
      </c>
      <c r="I44" s="173">
        <v>718</v>
      </c>
    </row>
    <row r="46" spans="1:10" x14ac:dyDescent="0.2">
      <c r="A46" s="143"/>
      <c r="B46" s="109"/>
      <c r="C46" s="109"/>
      <c r="D46" s="109"/>
      <c r="E46" s="109"/>
      <c r="F46" s="108"/>
      <c r="G46" s="108"/>
      <c r="H46" s="108"/>
      <c r="I46" s="147" t="s">
        <v>190</v>
      </c>
    </row>
    <row r="47" spans="1:10" ht="22.5" customHeight="1" x14ac:dyDescent="0.2">
      <c r="A47" s="309"/>
      <c r="B47" s="288" t="s">
        <v>128</v>
      </c>
      <c r="C47" s="293"/>
      <c r="D47" s="293"/>
      <c r="E47" s="293"/>
      <c r="F47" s="288" t="s">
        <v>126</v>
      </c>
      <c r="G47" s="293"/>
      <c r="H47" s="293"/>
      <c r="I47" s="294"/>
    </row>
    <row r="48" spans="1:10" ht="45" x14ac:dyDescent="0.2">
      <c r="A48" s="310"/>
      <c r="B48" s="38" t="s">
        <v>138</v>
      </c>
      <c r="C48" s="38" t="s">
        <v>136</v>
      </c>
      <c r="D48" s="38" t="s">
        <v>249</v>
      </c>
      <c r="E48" s="38" t="s">
        <v>189</v>
      </c>
      <c r="F48" s="38" t="s">
        <v>138</v>
      </c>
      <c r="G48" s="38" t="s">
        <v>136</v>
      </c>
      <c r="H48" s="38" t="s">
        <v>249</v>
      </c>
      <c r="I48" s="37" t="s">
        <v>189</v>
      </c>
      <c r="J48" s="7"/>
    </row>
    <row r="49" spans="1:9" x14ac:dyDescent="0.2">
      <c r="A49" s="73" t="s">
        <v>170</v>
      </c>
      <c r="B49" s="170">
        <v>4999</v>
      </c>
      <c r="C49" s="170">
        <v>4037</v>
      </c>
      <c r="D49" s="170">
        <v>481</v>
      </c>
      <c r="E49" s="170">
        <v>481</v>
      </c>
      <c r="F49" s="170">
        <v>780</v>
      </c>
      <c r="G49" s="170">
        <v>291</v>
      </c>
      <c r="H49" s="170">
        <v>201</v>
      </c>
      <c r="I49" s="170">
        <v>287</v>
      </c>
    </row>
    <row r="50" spans="1:9" x14ac:dyDescent="0.2">
      <c r="A50" s="156" t="s">
        <v>272</v>
      </c>
      <c r="B50" s="171">
        <v>83</v>
      </c>
      <c r="C50" s="171">
        <v>82</v>
      </c>
      <c r="D50" s="171">
        <v>1</v>
      </c>
      <c r="E50" s="172" t="s">
        <v>114</v>
      </c>
      <c r="F50" s="172" t="s">
        <v>114</v>
      </c>
      <c r="G50" s="172" t="s">
        <v>114</v>
      </c>
      <c r="H50" s="172" t="s">
        <v>114</v>
      </c>
      <c r="I50" s="172" t="s">
        <v>114</v>
      </c>
    </row>
    <row r="51" spans="1:9" x14ac:dyDescent="0.2">
      <c r="A51" s="72" t="s">
        <v>169</v>
      </c>
      <c r="B51" s="171">
        <v>850</v>
      </c>
      <c r="C51" s="171">
        <v>850</v>
      </c>
      <c r="D51" s="172" t="s">
        <v>114</v>
      </c>
      <c r="E51" s="172" t="s">
        <v>114</v>
      </c>
      <c r="F51" s="172" t="s">
        <v>114</v>
      </c>
      <c r="G51" s="172" t="s">
        <v>114</v>
      </c>
      <c r="H51" s="172" t="s">
        <v>114</v>
      </c>
      <c r="I51" s="172" t="s">
        <v>114</v>
      </c>
    </row>
    <row r="52" spans="1:9" x14ac:dyDescent="0.2">
      <c r="A52" s="72" t="s">
        <v>168</v>
      </c>
      <c r="B52" s="171">
        <v>316</v>
      </c>
      <c r="C52" s="171">
        <v>316</v>
      </c>
      <c r="D52" s="172" t="s">
        <v>114</v>
      </c>
      <c r="E52" s="172" t="s">
        <v>114</v>
      </c>
      <c r="F52" s="172" t="s">
        <v>114</v>
      </c>
      <c r="G52" s="172" t="s">
        <v>114</v>
      </c>
      <c r="H52" s="172" t="s">
        <v>114</v>
      </c>
      <c r="I52" s="172" t="s">
        <v>114</v>
      </c>
    </row>
    <row r="53" spans="1:9" x14ac:dyDescent="0.2">
      <c r="A53" s="72" t="s">
        <v>167</v>
      </c>
      <c r="B53" s="171">
        <v>328</v>
      </c>
      <c r="C53" s="171">
        <v>328</v>
      </c>
      <c r="D53" s="172" t="s">
        <v>114</v>
      </c>
      <c r="E53" s="172" t="s">
        <v>114</v>
      </c>
      <c r="F53" s="171">
        <v>135</v>
      </c>
      <c r="G53" s="171">
        <v>135</v>
      </c>
      <c r="H53" s="172" t="s">
        <v>114</v>
      </c>
      <c r="I53" s="172" t="s">
        <v>114</v>
      </c>
    </row>
    <row r="54" spans="1:9" x14ac:dyDescent="0.2">
      <c r="A54" s="72" t="s">
        <v>166</v>
      </c>
      <c r="B54" s="171">
        <v>62</v>
      </c>
      <c r="C54" s="171">
        <v>62</v>
      </c>
      <c r="D54" s="172" t="s">
        <v>114</v>
      </c>
      <c r="E54" s="172" t="s">
        <v>114</v>
      </c>
      <c r="F54" s="171">
        <v>97</v>
      </c>
      <c r="G54" s="171">
        <v>97</v>
      </c>
      <c r="H54" s="172" t="s">
        <v>114</v>
      </c>
      <c r="I54" s="172" t="s">
        <v>114</v>
      </c>
    </row>
    <row r="55" spans="1:9" x14ac:dyDescent="0.2">
      <c r="A55" s="72" t="s">
        <v>165</v>
      </c>
      <c r="B55" s="171">
        <v>139</v>
      </c>
      <c r="C55" s="171">
        <v>139</v>
      </c>
      <c r="D55" s="172" t="s">
        <v>114</v>
      </c>
      <c r="E55" s="172" t="s">
        <v>114</v>
      </c>
      <c r="F55" s="172" t="s">
        <v>114</v>
      </c>
      <c r="G55" s="172" t="s">
        <v>114</v>
      </c>
      <c r="H55" s="172" t="s">
        <v>114</v>
      </c>
      <c r="I55" s="172" t="s">
        <v>114</v>
      </c>
    </row>
    <row r="56" spans="1:9" x14ac:dyDescent="0.2">
      <c r="A56" s="72" t="s">
        <v>164</v>
      </c>
      <c r="B56" s="171">
        <v>102</v>
      </c>
      <c r="C56" s="171">
        <v>32</v>
      </c>
      <c r="D56" s="171">
        <v>64</v>
      </c>
      <c r="E56" s="171">
        <v>6</v>
      </c>
      <c r="F56" s="171">
        <v>0</v>
      </c>
      <c r="G56" s="172" t="s">
        <v>114</v>
      </c>
      <c r="H56" s="171">
        <v>0</v>
      </c>
      <c r="I56" s="172" t="s">
        <v>114</v>
      </c>
    </row>
    <row r="57" spans="1:9" x14ac:dyDescent="0.2">
      <c r="A57" s="157" t="s">
        <v>276</v>
      </c>
      <c r="B57" s="171">
        <v>188</v>
      </c>
      <c r="C57" s="171">
        <v>160</v>
      </c>
      <c r="D57" s="171">
        <v>28</v>
      </c>
      <c r="E57" s="172" t="s">
        <v>114</v>
      </c>
      <c r="F57" s="171">
        <v>4</v>
      </c>
      <c r="G57" s="171">
        <v>4</v>
      </c>
      <c r="H57" s="172" t="s">
        <v>114</v>
      </c>
      <c r="I57" s="172" t="s">
        <v>114</v>
      </c>
    </row>
    <row r="58" spans="1:9" x14ac:dyDescent="0.2">
      <c r="A58" s="54" t="s">
        <v>163</v>
      </c>
      <c r="B58" s="171">
        <v>407</v>
      </c>
      <c r="C58" s="171">
        <v>407</v>
      </c>
      <c r="D58" s="172" t="s">
        <v>114</v>
      </c>
      <c r="E58" s="172" t="s">
        <v>114</v>
      </c>
      <c r="F58" s="172" t="s">
        <v>114</v>
      </c>
      <c r="G58" s="172" t="s">
        <v>114</v>
      </c>
      <c r="H58" s="172" t="s">
        <v>114</v>
      </c>
      <c r="I58" s="172" t="s">
        <v>114</v>
      </c>
    </row>
    <row r="59" spans="1:9" x14ac:dyDescent="0.2">
      <c r="A59" s="54" t="s">
        <v>162</v>
      </c>
      <c r="B59" s="171">
        <v>739</v>
      </c>
      <c r="C59" s="171">
        <v>732</v>
      </c>
      <c r="D59" s="171">
        <v>3</v>
      </c>
      <c r="E59" s="171">
        <v>4</v>
      </c>
      <c r="F59" s="171">
        <v>1</v>
      </c>
      <c r="G59" s="171">
        <v>1</v>
      </c>
      <c r="H59" s="172" t="s">
        <v>114</v>
      </c>
      <c r="I59" s="172" t="s">
        <v>114</v>
      </c>
    </row>
    <row r="60" spans="1:9" x14ac:dyDescent="0.2">
      <c r="A60" s="54" t="s">
        <v>161</v>
      </c>
      <c r="B60" s="171">
        <v>189</v>
      </c>
      <c r="C60" s="171">
        <v>151</v>
      </c>
      <c r="D60" s="171">
        <v>2</v>
      </c>
      <c r="E60" s="171">
        <v>36</v>
      </c>
      <c r="F60" s="171">
        <v>36</v>
      </c>
      <c r="G60" s="171">
        <v>31</v>
      </c>
      <c r="H60" s="172" t="s">
        <v>114</v>
      </c>
      <c r="I60" s="171">
        <v>5</v>
      </c>
    </row>
    <row r="61" spans="1:9" x14ac:dyDescent="0.2">
      <c r="A61" s="54" t="s">
        <v>160</v>
      </c>
      <c r="B61" s="171">
        <v>767</v>
      </c>
      <c r="C61" s="171">
        <v>33</v>
      </c>
      <c r="D61" s="171">
        <v>347</v>
      </c>
      <c r="E61" s="171">
        <v>387</v>
      </c>
      <c r="F61" s="171">
        <v>492</v>
      </c>
      <c r="G61" s="171">
        <v>8</v>
      </c>
      <c r="H61" s="171">
        <v>201</v>
      </c>
      <c r="I61" s="171">
        <v>283</v>
      </c>
    </row>
    <row r="62" spans="1:9" x14ac:dyDescent="0.2">
      <c r="A62" s="54" t="s">
        <v>159</v>
      </c>
      <c r="B62" s="171">
        <v>244</v>
      </c>
      <c r="C62" s="171">
        <v>239</v>
      </c>
      <c r="D62" s="171">
        <v>5</v>
      </c>
      <c r="E62" s="172" t="s">
        <v>114</v>
      </c>
      <c r="F62" s="172" t="s">
        <v>114</v>
      </c>
      <c r="G62" s="172" t="s">
        <v>114</v>
      </c>
      <c r="H62" s="172" t="s">
        <v>114</v>
      </c>
      <c r="I62" s="172" t="s">
        <v>114</v>
      </c>
    </row>
    <row r="63" spans="1:9" x14ac:dyDescent="0.2">
      <c r="A63" s="54" t="s">
        <v>158</v>
      </c>
      <c r="B63" s="171">
        <v>413</v>
      </c>
      <c r="C63" s="171">
        <v>382</v>
      </c>
      <c r="D63" s="172" t="s">
        <v>114</v>
      </c>
      <c r="E63" s="171">
        <v>31</v>
      </c>
      <c r="F63" s="172" t="s">
        <v>114</v>
      </c>
      <c r="G63" s="172" t="s">
        <v>114</v>
      </c>
      <c r="H63" s="172" t="s">
        <v>114</v>
      </c>
      <c r="I63" s="172" t="s">
        <v>114</v>
      </c>
    </row>
    <row r="64" spans="1:9" x14ac:dyDescent="0.2">
      <c r="A64" s="72" t="s">
        <v>157</v>
      </c>
      <c r="B64" s="171">
        <v>63</v>
      </c>
      <c r="C64" s="171">
        <v>45</v>
      </c>
      <c r="D64" s="172" t="s">
        <v>114</v>
      </c>
      <c r="E64" s="171">
        <v>18</v>
      </c>
      <c r="F64" s="171">
        <v>15</v>
      </c>
      <c r="G64" s="171">
        <v>15</v>
      </c>
      <c r="H64" s="172" t="s">
        <v>114</v>
      </c>
      <c r="I64" s="172" t="s">
        <v>114</v>
      </c>
    </row>
    <row r="65" spans="1:9" x14ac:dyDescent="0.2">
      <c r="A65" s="157" t="s">
        <v>282</v>
      </c>
      <c r="B65" s="171">
        <v>10</v>
      </c>
      <c r="C65" s="171">
        <v>10</v>
      </c>
      <c r="D65" s="172" t="s">
        <v>114</v>
      </c>
      <c r="E65" s="172" t="s">
        <v>114</v>
      </c>
      <c r="F65" s="172" t="s">
        <v>114</v>
      </c>
      <c r="G65" s="172" t="s">
        <v>114</v>
      </c>
      <c r="H65" s="172" t="s">
        <v>114</v>
      </c>
      <c r="I65" s="172" t="s">
        <v>114</v>
      </c>
    </row>
    <row r="66" spans="1:9" x14ac:dyDescent="0.2">
      <c r="A66" s="158" t="s">
        <v>283</v>
      </c>
      <c r="B66" s="173">
        <v>100</v>
      </c>
      <c r="C66" s="173">
        <v>69</v>
      </c>
      <c r="D66" s="173">
        <v>31</v>
      </c>
      <c r="E66" s="176" t="s">
        <v>114</v>
      </c>
      <c r="F66" s="176" t="s">
        <v>114</v>
      </c>
      <c r="G66" s="176" t="s">
        <v>114</v>
      </c>
      <c r="H66" s="176" t="s">
        <v>114</v>
      </c>
      <c r="I66" s="176" t="s">
        <v>114</v>
      </c>
    </row>
    <row r="68" spans="1:9" x14ac:dyDescent="0.2">
      <c r="A68" s="143"/>
      <c r="B68" s="108"/>
      <c r="C68" s="108"/>
      <c r="D68" s="108"/>
      <c r="E68" s="147" t="s">
        <v>190</v>
      </c>
    </row>
    <row r="69" spans="1:9" ht="19.5" customHeight="1" x14ac:dyDescent="0.2">
      <c r="A69" s="309"/>
      <c r="B69" s="288" t="s">
        <v>127</v>
      </c>
      <c r="C69" s="293"/>
      <c r="D69" s="293"/>
      <c r="E69" s="294"/>
    </row>
    <row r="70" spans="1:9" ht="45" x14ac:dyDescent="0.2">
      <c r="A70" s="315"/>
      <c r="B70" s="38" t="s">
        <v>138</v>
      </c>
      <c r="C70" s="38" t="s">
        <v>136</v>
      </c>
      <c r="D70" s="38" t="s">
        <v>249</v>
      </c>
      <c r="E70" s="37" t="s">
        <v>189</v>
      </c>
    </row>
    <row r="71" spans="1:9" x14ac:dyDescent="0.2">
      <c r="A71" s="73" t="s">
        <v>170</v>
      </c>
      <c r="B71" s="177">
        <v>22673172</v>
      </c>
      <c r="C71" s="177">
        <v>22673172</v>
      </c>
      <c r="D71" s="177" t="s">
        <v>114</v>
      </c>
      <c r="E71" s="177" t="s">
        <v>114</v>
      </c>
      <c r="G71" s="55"/>
    </row>
    <row r="72" spans="1:9" x14ac:dyDescent="0.2">
      <c r="A72" s="156" t="s">
        <v>272</v>
      </c>
      <c r="B72" s="177">
        <v>440865</v>
      </c>
      <c r="C72" s="177">
        <v>440865</v>
      </c>
      <c r="D72" s="178" t="s">
        <v>114</v>
      </c>
      <c r="E72" s="178" t="s">
        <v>114</v>
      </c>
      <c r="G72" s="54"/>
    </row>
    <row r="73" spans="1:9" x14ac:dyDescent="0.2">
      <c r="A73" s="72" t="s">
        <v>169</v>
      </c>
      <c r="B73" s="177">
        <v>6423386</v>
      </c>
      <c r="C73" s="177">
        <v>6423386</v>
      </c>
      <c r="D73" s="178" t="s">
        <v>114</v>
      </c>
      <c r="E73" s="178" t="s">
        <v>114</v>
      </c>
      <c r="G73" s="54"/>
    </row>
    <row r="74" spans="1:9" x14ac:dyDescent="0.2">
      <c r="A74" s="72" t="s">
        <v>168</v>
      </c>
      <c r="B74" s="177">
        <v>76202</v>
      </c>
      <c r="C74" s="177">
        <v>76202</v>
      </c>
      <c r="D74" s="178" t="s">
        <v>114</v>
      </c>
      <c r="E74" s="177" t="s">
        <v>114</v>
      </c>
      <c r="G74" s="54"/>
    </row>
    <row r="75" spans="1:9" x14ac:dyDescent="0.2">
      <c r="A75" s="72" t="s">
        <v>167</v>
      </c>
      <c r="B75" s="177">
        <v>9210966</v>
      </c>
      <c r="C75" s="177">
        <v>9210966</v>
      </c>
      <c r="D75" s="178" t="s">
        <v>114</v>
      </c>
      <c r="E75" s="178" t="s">
        <v>114</v>
      </c>
      <c r="G75" s="54"/>
    </row>
    <row r="76" spans="1:9" x14ac:dyDescent="0.2">
      <c r="A76" s="72" t="s">
        <v>166</v>
      </c>
      <c r="B76" s="177">
        <v>47773</v>
      </c>
      <c r="C76" s="177">
        <v>47773</v>
      </c>
      <c r="D76" s="177" t="s">
        <v>114</v>
      </c>
      <c r="E76" s="178" t="s">
        <v>114</v>
      </c>
      <c r="G76" s="54"/>
    </row>
    <row r="77" spans="1:9" x14ac:dyDescent="0.2">
      <c r="A77" s="72" t="s">
        <v>165</v>
      </c>
      <c r="B77" s="177">
        <v>298180</v>
      </c>
      <c r="C77" s="177">
        <v>298180</v>
      </c>
      <c r="D77" s="178" t="s">
        <v>114</v>
      </c>
      <c r="E77" s="178" t="s">
        <v>114</v>
      </c>
      <c r="G77" s="54"/>
    </row>
    <row r="78" spans="1:9" x14ac:dyDescent="0.2">
      <c r="A78" s="72" t="s">
        <v>164</v>
      </c>
      <c r="B78" s="177">
        <v>805136</v>
      </c>
      <c r="C78" s="177">
        <v>805136</v>
      </c>
      <c r="D78" s="177" t="s">
        <v>114</v>
      </c>
      <c r="E78" s="177" t="s">
        <v>114</v>
      </c>
      <c r="G78" s="54"/>
    </row>
    <row r="79" spans="1:9" x14ac:dyDescent="0.2">
      <c r="A79" s="157" t="s">
        <v>276</v>
      </c>
      <c r="B79" s="177">
        <v>636054</v>
      </c>
      <c r="C79" s="177">
        <v>636054</v>
      </c>
      <c r="D79" s="178" t="s">
        <v>114</v>
      </c>
      <c r="E79" s="178" t="s">
        <v>114</v>
      </c>
      <c r="G79" s="54"/>
    </row>
    <row r="80" spans="1:9" x14ac:dyDescent="0.2">
      <c r="A80" s="54" t="s">
        <v>163</v>
      </c>
      <c r="B80" s="177">
        <v>1429867</v>
      </c>
      <c r="C80" s="177">
        <v>1429867</v>
      </c>
      <c r="D80" s="178" t="s">
        <v>114</v>
      </c>
      <c r="E80" s="178" t="s">
        <v>114</v>
      </c>
      <c r="G80" s="54"/>
    </row>
    <row r="81" spans="1:7" x14ac:dyDescent="0.2">
      <c r="A81" s="54" t="s">
        <v>162</v>
      </c>
      <c r="B81" s="177">
        <v>655639</v>
      </c>
      <c r="C81" s="177">
        <v>655639</v>
      </c>
      <c r="D81" s="178" t="s">
        <v>114</v>
      </c>
      <c r="E81" s="177" t="s">
        <v>114</v>
      </c>
      <c r="G81" s="54"/>
    </row>
    <row r="82" spans="1:7" x14ac:dyDescent="0.2">
      <c r="A82" s="54" t="s">
        <v>160</v>
      </c>
      <c r="B82" s="177">
        <v>174210</v>
      </c>
      <c r="C82" s="177">
        <v>174210</v>
      </c>
      <c r="D82" s="177" t="s">
        <v>114</v>
      </c>
      <c r="E82" s="177" t="s">
        <v>114</v>
      </c>
      <c r="G82" s="54"/>
    </row>
    <row r="83" spans="1:7" x14ac:dyDescent="0.2">
      <c r="A83" s="54" t="s">
        <v>159</v>
      </c>
      <c r="B83" s="177">
        <v>124320</v>
      </c>
      <c r="C83" s="177">
        <v>124320</v>
      </c>
      <c r="D83" s="178" t="s">
        <v>114</v>
      </c>
      <c r="E83" s="178" t="s">
        <v>114</v>
      </c>
      <c r="G83" s="54"/>
    </row>
    <row r="84" spans="1:7" x14ac:dyDescent="0.2">
      <c r="A84" s="54" t="s">
        <v>158</v>
      </c>
      <c r="B84" s="177">
        <v>494439</v>
      </c>
      <c r="C84" s="177">
        <v>494439</v>
      </c>
      <c r="D84" s="178" t="s">
        <v>114</v>
      </c>
      <c r="E84" s="178" t="s">
        <v>114</v>
      </c>
      <c r="G84" s="54"/>
    </row>
    <row r="85" spans="1:7" x14ac:dyDescent="0.2">
      <c r="A85" s="72" t="s">
        <v>157</v>
      </c>
      <c r="B85" s="177">
        <v>86251</v>
      </c>
      <c r="C85" s="177">
        <v>86251</v>
      </c>
      <c r="D85" s="178" t="s">
        <v>114</v>
      </c>
      <c r="E85" s="178" t="s">
        <v>114</v>
      </c>
      <c r="G85" s="54"/>
    </row>
    <row r="86" spans="1:7" ht="12.75" customHeight="1" x14ac:dyDescent="0.2">
      <c r="A86" s="157" t="s">
        <v>282</v>
      </c>
      <c r="B86" s="177">
        <v>5858</v>
      </c>
      <c r="C86" s="177">
        <v>5858</v>
      </c>
      <c r="D86" s="178" t="s">
        <v>114</v>
      </c>
      <c r="E86" s="178" t="s">
        <v>114</v>
      </c>
    </row>
    <row r="87" spans="1:7" ht="12.75" customHeight="1" x14ac:dyDescent="0.2">
      <c r="A87" s="157" t="s">
        <v>283</v>
      </c>
      <c r="B87" s="171">
        <v>1743222</v>
      </c>
      <c r="C87" s="171">
        <v>1743222</v>
      </c>
      <c r="D87" s="172" t="s">
        <v>114</v>
      </c>
      <c r="E87" s="172" t="s">
        <v>114</v>
      </c>
    </row>
    <row r="88" spans="1:7" ht="12.75" customHeight="1" x14ac:dyDescent="0.2">
      <c r="A88" s="80" t="s">
        <v>153</v>
      </c>
      <c r="B88" s="173">
        <v>20804</v>
      </c>
      <c r="C88" s="173">
        <v>20804</v>
      </c>
      <c r="D88" s="176" t="s">
        <v>114</v>
      </c>
      <c r="E88" s="176" t="s">
        <v>114</v>
      </c>
    </row>
  </sheetData>
  <mergeCells count="12">
    <mergeCell ref="A69:A70"/>
    <mergeCell ref="B69:E69"/>
    <mergeCell ref="A1:I1"/>
    <mergeCell ref="A3:A4"/>
    <mergeCell ref="B3:E3"/>
    <mergeCell ref="F3:I3"/>
    <mergeCell ref="A27:A28"/>
    <mergeCell ref="B27:E27"/>
    <mergeCell ref="F27:I27"/>
    <mergeCell ref="A47:A48"/>
    <mergeCell ref="B47:E47"/>
    <mergeCell ref="F47:I47"/>
  </mergeCells>
  <pageMargins left="0.70866141732283472" right="0.70866141732283472" top="0.74803149606299213" bottom="0.74803149606299213" header="0.31496062992125984" footer="0.31496062992125984"/>
  <pageSetup paperSize="9" scale="92" firstPageNumber="78" orientation="landscape" useFirstPageNumber="1" verticalDpi="300" r:id="rId1"/>
  <headerFooter>
    <oddFooter>&amp;R&amp;"-,полужирный"&amp;8&amp;P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0"/>
  <sheetViews>
    <sheetView workbookViewId="0">
      <selection activeCell="A3" sqref="A3:A6"/>
    </sheetView>
  </sheetViews>
  <sheetFormatPr defaultColWidth="9.140625" defaultRowHeight="12.75" customHeight="1" x14ac:dyDescent="0.2"/>
  <cols>
    <col min="1" max="1" width="18.42578125" style="2" customWidth="1"/>
    <col min="2" max="2" width="10.28515625" style="2" customWidth="1"/>
    <col min="3" max="4" width="10.7109375" style="2" customWidth="1"/>
    <col min="5" max="5" width="11.140625" style="2" customWidth="1"/>
    <col min="6" max="7" width="10.42578125" style="2" customWidth="1"/>
    <col min="8" max="8" width="11.140625" style="2" customWidth="1"/>
    <col min="9" max="10" width="8.85546875" style="2" customWidth="1"/>
    <col min="11" max="11" width="10.85546875" style="2" customWidth="1"/>
    <col min="12" max="12" width="7.85546875" style="2" customWidth="1"/>
    <col min="13" max="13" width="9" style="2" customWidth="1"/>
    <col min="14" max="14" width="9.140625" style="2" customWidth="1"/>
    <col min="15" max="15" width="13.5703125" style="2" customWidth="1"/>
    <col min="16" max="20" width="9.140625" style="2" customWidth="1"/>
    <col min="21" max="21" width="10.7109375" style="2" bestFit="1" customWidth="1"/>
    <col min="22" max="22" width="9.140625" style="2" customWidth="1"/>
    <col min="23" max="16384" width="9.140625" style="2"/>
  </cols>
  <sheetData>
    <row r="1" spans="1:22" s="153" customFormat="1" ht="21.75" customHeight="1" x14ac:dyDescent="0.25">
      <c r="A1" s="347" t="s">
        <v>303</v>
      </c>
      <c r="B1" s="347"/>
      <c r="C1" s="347"/>
      <c r="D1" s="347"/>
      <c r="E1" s="347"/>
      <c r="F1" s="347"/>
      <c r="G1" s="347"/>
      <c r="H1" s="347"/>
      <c r="I1" s="347"/>
      <c r="J1" s="347"/>
      <c r="K1" s="347"/>
      <c r="L1" s="347"/>
      <c r="M1" s="347"/>
      <c r="N1" s="347"/>
      <c r="O1" s="347"/>
      <c r="P1" s="347"/>
      <c r="Q1" s="347"/>
      <c r="R1" s="347"/>
      <c r="S1" s="347"/>
    </row>
    <row r="2" spans="1:22" x14ac:dyDescent="0.2">
      <c r="A2" s="151"/>
      <c r="B2" s="151"/>
      <c r="C2" s="152"/>
      <c r="D2" s="152"/>
      <c r="E2" s="152"/>
      <c r="F2" s="151"/>
      <c r="G2" s="151"/>
      <c r="H2" s="150" t="s">
        <v>270</v>
      </c>
      <c r="S2" s="147" t="s">
        <v>256</v>
      </c>
    </row>
    <row r="3" spans="1:22" ht="12.75" customHeight="1" x14ac:dyDescent="0.2">
      <c r="A3" s="291"/>
      <c r="B3" s="341" t="s">
        <v>138</v>
      </c>
      <c r="C3" s="342"/>
      <c r="D3" s="342"/>
      <c r="E3" s="342"/>
      <c r="F3" s="342"/>
      <c r="G3" s="342"/>
      <c r="H3" s="342"/>
      <c r="I3" s="342"/>
      <c r="J3" s="348"/>
      <c r="K3" s="341" t="s">
        <v>171</v>
      </c>
      <c r="L3" s="342"/>
      <c r="M3" s="342"/>
      <c r="N3" s="342"/>
      <c r="O3" s="342"/>
      <c r="P3" s="342"/>
      <c r="Q3" s="342"/>
      <c r="R3" s="342"/>
      <c r="S3" s="342"/>
    </row>
    <row r="4" spans="1:22" ht="12.75" customHeight="1" x14ac:dyDescent="0.2">
      <c r="A4" s="316"/>
      <c r="B4" s="349"/>
      <c r="C4" s="350"/>
      <c r="D4" s="350"/>
      <c r="E4" s="350"/>
      <c r="F4" s="350"/>
      <c r="G4" s="350"/>
      <c r="H4" s="350"/>
      <c r="I4" s="350"/>
      <c r="J4" s="351"/>
      <c r="K4" s="289" t="s">
        <v>136</v>
      </c>
      <c r="L4" s="301"/>
      <c r="M4" s="301"/>
      <c r="N4" s="301"/>
      <c r="O4" s="301"/>
      <c r="P4" s="301"/>
      <c r="Q4" s="301"/>
      <c r="R4" s="301"/>
      <c r="S4" s="301"/>
    </row>
    <row r="5" spans="1:22" ht="24" customHeight="1" x14ac:dyDescent="0.2">
      <c r="A5" s="316"/>
      <c r="B5" s="289" t="s">
        <v>269</v>
      </c>
      <c r="C5" s="343"/>
      <c r="D5" s="299" t="s">
        <v>268</v>
      </c>
      <c r="E5" s="289" t="s">
        <v>267</v>
      </c>
      <c r="F5" s="344"/>
      <c r="G5" s="299" t="s">
        <v>266</v>
      </c>
      <c r="H5" s="346" t="s">
        <v>265</v>
      </c>
      <c r="I5" s="346"/>
      <c r="J5" s="346" t="s">
        <v>264</v>
      </c>
      <c r="K5" s="289" t="s">
        <v>269</v>
      </c>
      <c r="L5" s="343"/>
      <c r="M5" s="299" t="s">
        <v>268</v>
      </c>
      <c r="N5" s="289" t="s">
        <v>267</v>
      </c>
      <c r="O5" s="344"/>
      <c r="P5" s="299" t="s">
        <v>266</v>
      </c>
      <c r="Q5" s="346" t="s">
        <v>265</v>
      </c>
      <c r="R5" s="346"/>
      <c r="S5" s="345" t="s">
        <v>264</v>
      </c>
      <c r="T5" s="124"/>
    </row>
    <row r="6" spans="1:22" ht="54.75" customHeight="1" x14ac:dyDescent="0.2">
      <c r="A6" s="292"/>
      <c r="B6" s="38" t="s">
        <v>263</v>
      </c>
      <c r="C6" s="38" t="s">
        <v>149</v>
      </c>
      <c r="D6" s="300"/>
      <c r="E6" s="38" t="s">
        <v>263</v>
      </c>
      <c r="F6" s="38" t="s">
        <v>149</v>
      </c>
      <c r="G6" s="300"/>
      <c r="H6" s="146" t="s">
        <v>263</v>
      </c>
      <c r="I6" s="146" t="s">
        <v>149</v>
      </c>
      <c r="J6" s="346"/>
      <c r="K6" s="38" t="s">
        <v>263</v>
      </c>
      <c r="L6" s="38" t="s">
        <v>149</v>
      </c>
      <c r="M6" s="300"/>
      <c r="N6" s="38" t="s">
        <v>263</v>
      </c>
      <c r="O6" s="38" t="s">
        <v>149</v>
      </c>
      <c r="P6" s="300"/>
      <c r="Q6" s="146" t="s">
        <v>263</v>
      </c>
      <c r="R6" s="146" t="s">
        <v>149</v>
      </c>
      <c r="S6" s="345"/>
      <c r="T6" s="124"/>
    </row>
    <row r="7" spans="1:22" ht="14.25" customHeight="1" x14ac:dyDescent="0.2">
      <c r="A7" s="155" t="s">
        <v>170</v>
      </c>
      <c r="B7" s="171">
        <v>3484131</v>
      </c>
      <c r="C7" s="171">
        <v>1765833</v>
      </c>
      <c r="D7" s="180">
        <v>53.3</v>
      </c>
      <c r="E7" s="171">
        <v>1349136</v>
      </c>
      <c r="F7" s="171">
        <v>719405</v>
      </c>
      <c r="G7" s="180">
        <v>20.6</v>
      </c>
      <c r="H7" s="171">
        <v>1703015</v>
      </c>
      <c r="I7" s="171">
        <v>912113</v>
      </c>
      <c r="J7" s="180">
        <v>26.1</v>
      </c>
      <c r="K7" s="171">
        <v>266872</v>
      </c>
      <c r="L7" s="171">
        <v>110252</v>
      </c>
      <c r="M7" s="180">
        <v>33.1</v>
      </c>
      <c r="N7" s="171">
        <v>393002</v>
      </c>
      <c r="O7" s="171">
        <v>142537</v>
      </c>
      <c r="P7" s="180">
        <v>48.7</v>
      </c>
      <c r="Q7" s="171">
        <v>146817</v>
      </c>
      <c r="R7" s="171">
        <v>64442</v>
      </c>
      <c r="S7" s="180">
        <v>18.2</v>
      </c>
      <c r="T7" s="149"/>
      <c r="U7" s="148"/>
      <c r="V7" s="148"/>
    </row>
    <row r="8" spans="1:22" ht="15" customHeight="1" x14ac:dyDescent="0.2">
      <c r="A8" s="156" t="s">
        <v>272</v>
      </c>
      <c r="B8" s="171">
        <v>19437</v>
      </c>
      <c r="C8" s="171">
        <v>9409</v>
      </c>
      <c r="D8" s="180">
        <v>3.8</v>
      </c>
      <c r="E8" s="171">
        <v>168079</v>
      </c>
      <c r="F8" s="171">
        <v>108914</v>
      </c>
      <c r="G8" s="180">
        <v>32.5</v>
      </c>
      <c r="H8" s="171">
        <v>329710</v>
      </c>
      <c r="I8" s="171">
        <v>174014</v>
      </c>
      <c r="J8" s="180">
        <v>63.7</v>
      </c>
      <c r="K8" s="171">
        <v>4241</v>
      </c>
      <c r="L8" s="171">
        <v>1995</v>
      </c>
      <c r="M8" s="180">
        <v>16.100000000000001</v>
      </c>
      <c r="N8" s="171">
        <v>14124</v>
      </c>
      <c r="O8" s="171">
        <v>5648</v>
      </c>
      <c r="P8" s="180">
        <v>53.5</v>
      </c>
      <c r="Q8" s="171">
        <v>8023</v>
      </c>
      <c r="R8" s="171">
        <v>2769</v>
      </c>
      <c r="S8" s="180">
        <v>30.4</v>
      </c>
      <c r="T8" s="149"/>
      <c r="U8" s="148"/>
      <c r="V8" s="148"/>
    </row>
    <row r="9" spans="1:22" ht="15" customHeight="1" x14ac:dyDescent="0.2">
      <c r="A9" s="157" t="s">
        <v>169</v>
      </c>
      <c r="B9" s="171">
        <v>228699</v>
      </c>
      <c r="C9" s="171">
        <v>116630</v>
      </c>
      <c r="D9" s="180">
        <v>59.3</v>
      </c>
      <c r="E9" s="171">
        <v>139781</v>
      </c>
      <c r="F9" s="171">
        <v>58546</v>
      </c>
      <c r="G9" s="180">
        <v>36.299999999999997</v>
      </c>
      <c r="H9" s="171">
        <v>16904</v>
      </c>
      <c r="I9" s="171">
        <v>7450</v>
      </c>
      <c r="J9" s="180">
        <v>4.4000000000000004</v>
      </c>
      <c r="K9" s="171">
        <v>44489</v>
      </c>
      <c r="L9" s="171">
        <v>21418</v>
      </c>
      <c r="M9" s="180">
        <v>33.1</v>
      </c>
      <c r="N9" s="171">
        <v>85599</v>
      </c>
      <c r="O9" s="171">
        <v>30153</v>
      </c>
      <c r="P9" s="180">
        <v>63.7</v>
      </c>
      <c r="Q9" s="171">
        <v>4258</v>
      </c>
      <c r="R9" s="171">
        <v>1824</v>
      </c>
      <c r="S9" s="180">
        <v>3.2</v>
      </c>
      <c r="T9" s="149"/>
      <c r="U9" s="148"/>
      <c r="V9" s="148"/>
    </row>
    <row r="10" spans="1:22" ht="15" customHeight="1" x14ac:dyDescent="0.2">
      <c r="A10" s="157" t="s">
        <v>273</v>
      </c>
      <c r="B10" s="171">
        <v>253453</v>
      </c>
      <c r="C10" s="171">
        <v>140411</v>
      </c>
      <c r="D10" s="180">
        <v>53.9</v>
      </c>
      <c r="E10" s="171">
        <v>15672</v>
      </c>
      <c r="F10" s="171">
        <v>7696</v>
      </c>
      <c r="G10" s="180">
        <v>3.3</v>
      </c>
      <c r="H10" s="171">
        <v>201016</v>
      </c>
      <c r="I10" s="171">
        <v>109174</v>
      </c>
      <c r="J10" s="180">
        <v>42.8</v>
      </c>
      <c r="K10" s="171">
        <v>11322</v>
      </c>
      <c r="L10" s="171">
        <v>5029</v>
      </c>
      <c r="M10" s="180">
        <v>20</v>
      </c>
      <c r="N10" s="171">
        <v>15672</v>
      </c>
      <c r="O10" s="171">
        <v>7696</v>
      </c>
      <c r="P10" s="180">
        <v>27.7</v>
      </c>
      <c r="Q10" s="171">
        <v>29509</v>
      </c>
      <c r="R10" s="171">
        <v>14394</v>
      </c>
      <c r="S10" s="180">
        <v>52.2</v>
      </c>
      <c r="T10" s="149"/>
      <c r="U10" s="148"/>
      <c r="V10" s="148"/>
    </row>
    <row r="11" spans="1:22" ht="15" customHeight="1" x14ac:dyDescent="0.2">
      <c r="A11" s="157" t="s">
        <v>274</v>
      </c>
      <c r="B11" s="171">
        <v>207395</v>
      </c>
      <c r="C11" s="171">
        <v>126658</v>
      </c>
      <c r="D11" s="180">
        <v>44.9</v>
      </c>
      <c r="E11" s="171">
        <v>93914</v>
      </c>
      <c r="F11" s="171">
        <v>43164</v>
      </c>
      <c r="G11" s="180">
        <v>20.3</v>
      </c>
      <c r="H11" s="171">
        <v>160888</v>
      </c>
      <c r="I11" s="171">
        <v>94728</v>
      </c>
      <c r="J11" s="180">
        <v>34.799999999999997</v>
      </c>
      <c r="K11" s="171">
        <v>14561</v>
      </c>
      <c r="L11" s="171">
        <v>7553</v>
      </c>
      <c r="M11" s="180">
        <v>25.4</v>
      </c>
      <c r="N11" s="171">
        <v>41548</v>
      </c>
      <c r="O11" s="171">
        <v>18446</v>
      </c>
      <c r="P11" s="180">
        <v>72.599999999999994</v>
      </c>
      <c r="Q11" s="171">
        <v>1132</v>
      </c>
      <c r="R11" s="171">
        <v>645</v>
      </c>
      <c r="S11" s="180">
        <v>2</v>
      </c>
      <c r="T11" s="149"/>
      <c r="U11" s="148"/>
      <c r="V11" s="148"/>
    </row>
    <row r="12" spans="1:22" x14ac:dyDescent="0.2">
      <c r="A12" s="157" t="s">
        <v>275</v>
      </c>
      <c r="B12" s="171">
        <v>940</v>
      </c>
      <c r="C12" s="171">
        <v>465</v>
      </c>
      <c r="D12" s="180">
        <v>0.7</v>
      </c>
      <c r="E12" s="171">
        <v>138</v>
      </c>
      <c r="F12" s="171">
        <v>75</v>
      </c>
      <c r="G12" s="180">
        <v>0.1</v>
      </c>
      <c r="H12" s="171">
        <v>142297</v>
      </c>
      <c r="I12" s="171">
        <v>74325</v>
      </c>
      <c r="J12" s="180">
        <v>99.2</v>
      </c>
      <c r="K12" s="171">
        <v>940</v>
      </c>
      <c r="L12" s="171">
        <v>465</v>
      </c>
      <c r="M12" s="180">
        <v>47.8</v>
      </c>
      <c r="N12" s="171">
        <v>138</v>
      </c>
      <c r="O12" s="171">
        <v>75</v>
      </c>
      <c r="P12" s="180">
        <v>7</v>
      </c>
      <c r="Q12" s="171">
        <v>889</v>
      </c>
      <c r="R12" s="171">
        <v>390</v>
      </c>
      <c r="S12" s="180">
        <v>45.2</v>
      </c>
      <c r="T12" s="149"/>
      <c r="U12" s="148"/>
      <c r="V12" s="148"/>
    </row>
    <row r="13" spans="1:22" x14ac:dyDescent="0.2">
      <c r="A13" s="157" t="s">
        <v>165</v>
      </c>
      <c r="B13" s="171">
        <v>6212</v>
      </c>
      <c r="C13" s="171">
        <v>3129</v>
      </c>
      <c r="D13" s="180">
        <v>0.9</v>
      </c>
      <c r="E13" s="171">
        <v>385680</v>
      </c>
      <c r="F13" s="171">
        <v>219698</v>
      </c>
      <c r="G13" s="180">
        <v>56.7</v>
      </c>
      <c r="H13" s="171">
        <v>288118</v>
      </c>
      <c r="I13" s="171">
        <v>149358</v>
      </c>
      <c r="J13" s="180">
        <v>42.4</v>
      </c>
      <c r="K13" s="171">
        <v>2561</v>
      </c>
      <c r="L13" s="171">
        <v>847</v>
      </c>
      <c r="M13" s="180">
        <v>3.5</v>
      </c>
      <c r="N13" s="171">
        <v>24977</v>
      </c>
      <c r="O13" s="171">
        <v>9219</v>
      </c>
      <c r="P13" s="180">
        <v>33.6</v>
      </c>
      <c r="Q13" s="171">
        <v>46691</v>
      </c>
      <c r="R13" s="171">
        <v>27484</v>
      </c>
      <c r="S13" s="180">
        <v>62.9</v>
      </c>
      <c r="T13" s="149"/>
      <c r="U13" s="148"/>
      <c r="V13" s="148"/>
    </row>
    <row r="14" spans="1:22" x14ac:dyDescent="0.2">
      <c r="A14" s="157" t="s">
        <v>164</v>
      </c>
      <c r="B14" s="171">
        <v>274083</v>
      </c>
      <c r="C14" s="171">
        <v>120988</v>
      </c>
      <c r="D14" s="180">
        <v>68.599999999999994</v>
      </c>
      <c r="E14" s="171">
        <v>80509</v>
      </c>
      <c r="F14" s="171">
        <v>45138</v>
      </c>
      <c r="G14" s="180">
        <v>20.100000000000001</v>
      </c>
      <c r="H14" s="171">
        <v>45008</v>
      </c>
      <c r="I14" s="171">
        <v>13367</v>
      </c>
      <c r="J14" s="180">
        <v>11.3</v>
      </c>
      <c r="K14" s="171">
        <v>5956</v>
      </c>
      <c r="L14" s="171">
        <v>1891</v>
      </c>
      <c r="M14" s="180">
        <v>19.600000000000001</v>
      </c>
      <c r="N14" s="171">
        <v>16865</v>
      </c>
      <c r="O14" s="171">
        <v>7444</v>
      </c>
      <c r="P14" s="180">
        <v>55.5</v>
      </c>
      <c r="Q14" s="171">
        <v>7568</v>
      </c>
      <c r="R14" s="172" t="s">
        <v>114</v>
      </c>
      <c r="S14" s="180">
        <v>24.9</v>
      </c>
      <c r="T14" s="149"/>
      <c r="U14" s="148"/>
      <c r="V14" s="148"/>
    </row>
    <row r="15" spans="1:22" x14ac:dyDescent="0.2">
      <c r="A15" s="157" t="s">
        <v>276</v>
      </c>
      <c r="B15" s="171">
        <v>162084</v>
      </c>
      <c r="C15" s="171">
        <v>76319</v>
      </c>
      <c r="D15" s="180">
        <v>39.5</v>
      </c>
      <c r="E15" s="171">
        <v>145369</v>
      </c>
      <c r="F15" s="171">
        <v>77330</v>
      </c>
      <c r="G15" s="180">
        <v>35.5</v>
      </c>
      <c r="H15" s="171">
        <v>102593</v>
      </c>
      <c r="I15" s="171">
        <v>56317</v>
      </c>
      <c r="J15" s="180">
        <v>25</v>
      </c>
      <c r="K15" s="171">
        <v>7532</v>
      </c>
      <c r="L15" s="171">
        <v>3452</v>
      </c>
      <c r="M15" s="180">
        <v>24.4</v>
      </c>
      <c r="N15" s="171">
        <v>21660</v>
      </c>
      <c r="O15" s="171">
        <v>7924</v>
      </c>
      <c r="P15" s="180">
        <v>70.3</v>
      </c>
      <c r="Q15" s="171">
        <v>1626</v>
      </c>
      <c r="R15" s="171">
        <v>352</v>
      </c>
      <c r="S15" s="180">
        <v>5.3</v>
      </c>
      <c r="T15" s="149"/>
      <c r="U15" s="148"/>
      <c r="V15" s="148"/>
    </row>
    <row r="16" spans="1:22" x14ac:dyDescent="0.2">
      <c r="A16" s="157" t="s">
        <v>277</v>
      </c>
      <c r="B16" s="171">
        <v>261898</v>
      </c>
      <c r="C16" s="171">
        <v>145904</v>
      </c>
      <c r="D16" s="180">
        <v>72.400000000000006</v>
      </c>
      <c r="E16" s="171">
        <v>28793</v>
      </c>
      <c r="F16" s="171">
        <v>13917</v>
      </c>
      <c r="G16" s="180">
        <v>8</v>
      </c>
      <c r="H16" s="171">
        <v>70980</v>
      </c>
      <c r="I16" s="171">
        <v>41905</v>
      </c>
      <c r="J16" s="180">
        <v>19.600000000000001</v>
      </c>
      <c r="K16" s="171">
        <v>7128</v>
      </c>
      <c r="L16" s="171">
        <v>3862</v>
      </c>
      <c r="M16" s="180">
        <v>31.1</v>
      </c>
      <c r="N16" s="171">
        <v>14148</v>
      </c>
      <c r="O16" s="171">
        <v>6493</v>
      </c>
      <c r="P16" s="180">
        <v>61.7</v>
      </c>
      <c r="Q16" s="171">
        <v>1644</v>
      </c>
      <c r="R16" s="171">
        <v>826</v>
      </c>
      <c r="S16" s="180">
        <v>7.2</v>
      </c>
      <c r="T16" s="149"/>
      <c r="U16" s="148"/>
      <c r="V16" s="148"/>
    </row>
    <row r="17" spans="1:22" x14ac:dyDescent="0.2">
      <c r="A17" s="157" t="s">
        <v>278</v>
      </c>
      <c r="B17" s="171">
        <v>255466</v>
      </c>
      <c r="C17" s="171">
        <v>133504</v>
      </c>
      <c r="D17" s="180">
        <v>69.8</v>
      </c>
      <c r="E17" s="171">
        <v>97492</v>
      </c>
      <c r="F17" s="171">
        <v>37407</v>
      </c>
      <c r="G17" s="180">
        <v>26.6</v>
      </c>
      <c r="H17" s="171">
        <v>12915</v>
      </c>
      <c r="I17" s="171">
        <v>4612</v>
      </c>
      <c r="J17" s="180">
        <v>3.5</v>
      </c>
      <c r="K17" s="171">
        <v>36329</v>
      </c>
      <c r="L17" s="171">
        <v>11756</v>
      </c>
      <c r="M17" s="180">
        <v>31.6</v>
      </c>
      <c r="N17" s="171">
        <v>68238</v>
      </c>
      <c r="O17" s="171">
        <v>21521</v>
      </c>
      <c r="P17" s="180">
        <v>59.4</v>
      </c>
      <c r="Q17" s="171">
        <v>10257</v>
      </c>
      <c r="R17" s="171">
        <v>3294</v>
      </c>
      <c r="S17" s="180">
        <v>8.9</v>
      </c>
      <c r="T17" s="149"/>
      <c r="U17" s="148"/>
      <c r="V17" s="148"/>
    </row>
    <row r="18" spans="1:22" x14ac:dyDescent="0.2">
      <c r="A18" s="157" t="s">
        <v>279</v>
      </c>
      <c r="B18" s="171">
        <v>236835</v>
      </c>
      <c r="C18" s="171">
        <v>134502</v>
      </c>
      <c r="D18" s="180">
        <v>86</v>
      </c>
      <c r="E18" s="171">
        <v>11608</v>
      </c>
      <c r="F18" s="171">
        <v>6960</v>
      </c>
      <c r="G18" s="180">
        <v>4.2</v>
      </c>
      <c r="H18" s="171">
        <v>26791</v>
      </c>
      <c r="I18" s="171">
        <v>13084</v>
      </c>
      <c r="J18" s="180">
        <v>9.6999999999999993</v>
      </c>
      <c r="K18" s="171">
        <v>4490</v>
      </c>
      <c r="L18" s="171">
        <v>1093</v>
      </c>
      <c r="M18" s="180">
        <v>69.2</v>
      </c>
      <c r="N18" s="171">
        <v>2002</v>
      </c>
      <c r="O18" s="172" t="s">
        <v>114</v>
      </c>
      <c r="P18" s="180">
        <v>30.8</v>
      </c>
      <c r="Q18" s="171">
        <v>1</v>
      </c>
      <c r="R18" s="172" t="s">
        <v>114</v>
      </c>
      <c r="S18" s="180">
        <v>0</v>
      </c>
      <c r="T18" s="149"/>
      <c r="U18" s="148"/>
      <c r="V18" s="148"/>
    </row>
    <row r="19" spans="1:22" x14ac:dyDescent="0.2">
      <c r="A19" s="157" t="s">
        <v>280</v>
      </c>
      <c r="B19" s="172" t="s">
        <v>114</v>
      </c>
      <c r="C19" s="172" t="s">
        <v>114</v>
      </c>
      <c r="D19" s="172" t="s">
        <v>114</v>
      </c>
      <c r="E19" s="171">
        <v>20285</v>
      </c>
      <c r="F19" s="171">
        <v>15282</v>
      </c>
      <c r="G19" s="180">
        <v>100</v>
      </c>
      <c r="H19" s="172" t="s">
        <v>114</v>
      </c>
      <c r="I19" s="172" t="s">
        <v>114</v>
      </c>
      <c r="J19" s="172" t="s">
        <v>114</v>
      </c>
      <c r="K19" s="172" t="s">
        <v>114</v>
      </c>
      <c r="L19" s="172" t="s">
        <v>114</v>
      </c>
      <c r="M19" s="172" t="s">
        <v>114</v>
      </c>
      <c r="N19" s="171">
        <v>114</v>
      </c>
      <c r="O19" s="172" t="s">
        <v>114</v>
      </c>
      <c r="P19" s="180">
        <v>100</v>
      </c>
      <c r="Q19" s="172" t="s">
        <v>114</v>
      </c>
      <c r="R19" s="172" t="s">
        <v>114</v>
      </c>
      <c r="S19" s="172" t="s">
        <v>114</v>
      </c>
      <c r="T19" s="149"/>
      <c r="U19" s="148"/>
      <c r="V19" s="148"/>
    </row>
    <row r="20" spans="1:22" x14ac:dyDescent="0.2">
      <c r="A20" s="157" t="s">
        <v>159</v>
      </c>
      <c r="B20" s="171">
        <v>254241</v>
      </c>
      <c r="C20" s="171">
        <v>123059</v>
      </c>
      <c r="D20" s="180">
        <v>67.400000000000006</v>
      </c>
      <c r="E20" s="171">
        <v>33701</v>
      </c>
      <c r="F20" s="171">
        <v>13143</v>
      </c>
      <c r="G20" s="180">
        <v>8.9</v>
      </c>
      <c r="H20" s="171">
        <v>89140</v>
      </c>
      <c r="I20" s="171">
        <v>47488</v>
      </c>
      <c r="J20" s="180">
        <v>23.6</v>
      </c>
      <c r="K20" s="171">
        <v>34211</v>
      </c>
      <c r="L20" s="171">
        <v>14297</v>
      </c>
      <c r="M20" s="180">
        <v>52.5</v>
      </c>
      <c r="N20" s="171">
        <v>23045</v>
      </c>
      <c r="O20" s="171">
        <v>8154</v>
      </c>
      <c r="P20" s="180">
        <v>35.4</v>
      </c>
      <c r="Q20" s="171">
        <v>7875</v>
      </c>
      <c r="R20" s="171">
        <v>3631</v>
      </c>
      <c r="S20" s="180">
        <v>12.1</v>
      </c>
      <c r="T20" s="149"/>
      <c r="U20" s="148"/>
      <c r="V20" s="148"/>
    </row>
    <row r="21" spans="1:22" x14ac:dyDescent="0.2">
      <c r="A21" s="157" t="s">
        <v>281</v>
      </c>
      <c r="B21" s="171">
        <v>230288</v>
      </c>
      <c r="C21" s="171">
        <v>108610</v>
      </c>
      <c r="D21" s="180">
        <v>76.8</v>
      </c>
      <c r="E21" s="171">
        <v>47027</v>
      </c>
      <c r="F21" s="171">
        <v>19803</v>
      </c>
      <c r="G21" s="180">
        <v>15.7</v>
      </c>
      <c r="H21" s="171">
        <v>22607</v>
      </c>
      <c r="I21" s="171">
        <v>8497</v>
      </c>
      <c r="J21" s="180">
        <v>7.5</v>
      </c>
      <c r="K21" s="171">
        <v>47234</v>
      </c>
      <c r="L21" s="171">
        <v>19810</v>
      </c>
      <c r="M21" s="180">
        <v>43.5</v>
      </c>
      <c r="N21" s="171">
        <v>40476</v>
      </c>
      <c r="O21" s="171">
        <v>15938</v>
      </c>
      <c r="P21" s="180">
        <v>37.299999999999997</v>
      </c>
      <c r="Q21" s="171">
        <v>20924</v>
      </c>
      <c r="R21" s="171">
        <v>7538</v>
      </c>
      <c r="S21" s="180">
        <v>19.3</v>
      </c>
      <c r="T21" s="149"/>
      <c r="U21" s="148"/>
      <c r="V21" s="148"/>
    </row>
    <row r="22" spans="1:22" x14ac:dyDescent="0.2">
      <c r="A22" s="157" t="s">
        <v>157</v>
      </c>
      <c r="B22" s="171">
        <v>828408</v>
      </c>
      <c r="C22" s="171">
        <v>403933</v>
      </c>
      <c r="D22" s="180">
        <v>96.8</v>
      </c>
      <c r="E22" s="171">
        <v>24780</v>
      </c>
      <c r="F22" s="171">
        <v>6028</v>
      </c>
      <c r="G22" s="180">
        <v>2.9</v>
      </c>
      <c r="H22" s="171">
        <v>2958</v>
      </c>
      <c r="I22" s="171">
        <v>913</v>
      </c>
      <c r="J22" s="180">
        <v>0.3</v>
      </c>
      <c r="K22" s="171">
        <v>26212</v>
      </c>
      <c r="L22" s="171">
        <v>8445</v>
      </c>
      <c r="M22" s="180">
        <v>57.3</v>
      </c>
      <c r="N22" s="171">
        <v>18791</v>
      </c>
      <c r="O22" s="171">
        <v>2376</v>
      </c>
      <c r="P22" s="180">
        <v>41.1</v>
      </c>
      <c r="Q22" s="171">
        <v>737</v>
      </c>
      <c r="R22" s="172" t="s">
        <v>124</v>
      </c>
      <c r="S22" s="180">
        <v>1.6</v>
      </c>
      <c r="T22" s="149"/>
      <c r="U22" s="148"/>
      <c r="V22" s="148"/>
    </row>
    <row r="23" spans="1:22" x14ac:dyDescent="0.2">
      <c r="A23" s="157" t="s">
        <v>282</v>
      </c>
      <c r="B23" s="171">
        <v>54725</v>
      </c>
      <c r="C23" s="171">
        <v>25827</v>
      </c>
      <c r="D23" s="180">
        <v>49.7</v>
      </c>
      <c r="E23" s="171">
        <v>44451</v>
      </c>
      <c r="F23" s="171">
        <v>43480</v>
      </c>
      <c r="G23" s="180">
        <v>40.299999999999997</v>
      </c>
      <c r="H23" s="171">
        <v>11004</v>
      </c>
      <c r="I23" s="171">
        <v>7127</v>
      </c>
      <c r="J23" s="180">
        <v>10</v>
      </c>
      <c r="K23" s="171">
        <v>1255</v>
      </c>
      <c r="L23" s="171">
        <v>360</v>
      </c>
      <c r="M23" s="180">
        <v>70.7</v>
      </c>
      <c r="N23" s="171">
        <v>519</v>
      </c>
      <c r="O23" s="171">
        <v>161</v>
      </c>
      <c r="P23" s="180">
        <v>29.3</v>
      </c>
      <c r="Q23" s="172" t="s">
        <v>114</v>
      </c>
      <c r="R23" s="172" t="s">
        <v>114</v>
      </c>
      <c r="S23" s="172" t="s">
        <v>114</v>
      </c>
      <c r="T23" s="149"/>
      <c r="U23" s="148"/>
      <c r="V23" s="148"/>
    </row>
    <row r="24" spans="1:22" x14ac:dyDescent="0.2">
      <c r="A24" s="157" t="s">
        <v>283</v>
      </c>
      <c r="B24" s="171">
        <v>136249</v>
      </c>
      <c r="C24" s="171">
        <v>65184</v>
      </c>
      <c r="D24" s="180">
        <v>41.9</v>
      </c>
      <c r="E24" s="171">
        <v>8842</v>
      </c>
      <c r="F24" s="171">
        <v>2824</v>
      </c>
      <c r="G24" s="180">
        <v>2.7</v>
      </c>
      <c r="H24" s="171">
        <v>180085</v>
      </c>
      <c r="I24" s="171">
        <v>109752</v>
      </c>
      <c r="J24" s="180">
        <v>55.4</v>
      </c>
      <c r="K24" s="171">
        <v>14694</v>
      </c>
      <c r="L24" s="171">
        <v>5580</v>
      </c>
      <c r="M24" s="180">
        <v>58.6</v>
      </c>
      <c r="N24" s="171">
        <v>4700</v>
      </c>
      <c r="O24" s="171">
        <v>1289</v>
      </c>
      <c r="P24" s="180">
        <v>18.7</v>
      </c>
      <c r="Q24" s="171">
        <v>5683</v>
      </c>
      <c r="R24" s="171">
        <v>1265</v>
      </c>
      <c r="S24" s="180">
        <v>22.7</v>
      </c>
      <c r="T24" s="149"/>
      <c r="U24" s="148"/>
      <c r="V24" s="148"/>
    </row>
    <row r="25" spans="1:22" x14ac:dyDescent="0.2">
      <c r="A25" s="81" t="s">
        <v>155</v>
      </c>
      <c r="B25" s="171">
        <v>252</v>
      </c>
      <c r="C25" s="171">
        <v>181</v>
      </c>
      <c r="D25" s="180">
        <v>100</v>
      </c>
      <c r="E25" s="172" t="s">
        <v>114</v>
      </c>
      <c r="F25" s="172" t="s">
        <v>114</v>
      </c>
      <c r="G25" s="172" t="s">
        <v>114</v>
      </c>
      <c r="H25" s="172" t="s">
        <v>114</v>
      </c>
      <c r="I25" s="172" t="s">
        <v>114</v>
      </c>
      <c r="J25" s="172" t="s">
        <v>114</v>
      </c>
      <c r="K25" s="172" t="s">
        <v>114</v>
      </c>
      <c r="L25" s="172" t="s">
        <v>114</v>
      </c>
      <c r="M25" s="172" t="s">
        <v>114</v>
      </c>
      <c r="N25" s="172" t="s">
        <v>114</v>
      </c>
      <c r="O25" s="172" t="s">
        <v>114</v>
      </c>
      <c r="P25" s="172" t="s">
        <v>114</v>
      </c>
      <c r="Q25" s="172" t="s">
        <v>114</v>
      </c>
      <c r="R25" s="172" t="s">
        <v>114</v>
      </c>
      <c r="S25" s="172" t="s">
        <v>114</v>
      </c>
      <c r="T25" s="149"/>
      <c r="U25" s="148"/>
      <c r="V25" s="148"/>
    </row>
    <row r="26" spans="1:22" x14ac:dyDescent="0.2">
      <c r="A26" s="125" t="s">
        <v>154</v>
      </c>
      <c r="B26" s="171">
        <v>2518</v>
      </c>
      <c r="C26" s="171">
        <v>1047</v>
      </c>
      <c r="D26" s="180">
        <v>100</v>
      </c>
      <c r="E26" s="172" t="s">
        <v>114</v>
      </c>
      <c r="F26" s="172" t="s">
        <v>114</v>
      </c>
      <c r="G26" s="172" t="s">
        <v>114</v>
      </c>
      <c r="H26" s="172" t="s">
        <v>114</v>
      </c>
      <c r="I26" s="172" t="s">
        <v>114</v>
      </c>
      <c r="J26" s="172" t="s">
        <v>114</v>
      </c>
      <c r="K26" s="172" t="s">
        <v>114</v>
      </c>
      <c r="L26" s="172" t="s">
        <v>114</v>
      </c>
      <c r="M26" s="172" t="s">
        <v>114</v>
      </c>
      <c r="N26" s="172" t="s">
        <v>114</v>
      </c>
      <c r="O26" s="172" t="s">
        <v>114</v>
      </c>
      <c r="P26" s="172" t="s">
        <v>114</v>
      </c>
      <c r="Q26" s="172" t="s">
        <v>114</v>
      </c>
      <c r="R26" s="172" t="s">
        <v>114</v>
      </c>
      <c r="S26" s="172" t="s">
        <v>114</v>
      </c>
      <c r="T26" s="149"/>
      <c r="U26" s="148"/>
      <c r="V26" s="148"/>
    </row>
    <row r="27" spans="1:22" x14ac:dyDescent="0.2">
      <c r="A27" s="80" t="s">
        <v>153</v>
      </c>
      <c r="B27" s="173">
        <v>70947</v>
      </c>
      <c r="C27" s="173">
        <v>30072</v>
      </c>
      <c r="D27" s="181">
        <v>95.9</v>
      </c>
      <c r="E27" s="173">
        <v>3014</v>
      </c>
      <c r="F27" s="176" t="s">
        <v>114</v>
      </c>
      <c r="G27" s="181">
        <v>4.0999999999999996</v>
      </c>
      <c r="H27" s="176" t="s">
        <v>114</v>
      </c>
      <c r="I27" s="176" t="s">
        <v>114</v>
      </c>
      <c r="J27" s="176" t="s">
        <v>114</v>
      </c>
      <c r="K27" s="173">
        <v>3717</v>
      </c>
      <c r="L27" s="173">
        <v>2399</v>
      </c>
      <c r="M27" s="181">
        <v>90.6</v>
      </c>
      <c r="N27" s="173">
        <v>386</v>
      </c>
      <c r="O27" s="176" t="s">
        <v>114</v>
      </c>
      <c r="P27" s="181">
        <v>9.4</v>
      </c>
      <c r="Q27" s="176" t="s">
        <v>114</v>
      </c>
      <c r="R27" s="176" t="s">
        <v>114</v>
      </c>
      <c r="S27" s="176" t="s">
        <v>114</v>
      </c>
      <c r="T27" s="149"/>
      <c r="U27" s="148"/>
      <c r="V27" s="148"/>
    </row>
    <row r="29" spans="1:22" x14ac:dyDescent="0.2">
      <c r="A29" s="64"/>
      <c r="B29" s="64"/>
      <c r="C29" s="64"/>
      <c r="D29" s="64"/>
      <c r="E29" s="64"/>
      <c r="F29" s="64"/>
      <c r="G29" s="64"/>
      <c r="H29" s="64"/>
      <c r="I29" s="64"/>
      <c r="J29" s="64"/>
      <c r="K29" s="64"/>
      <c r="L29" s="64"/>
      <c r="M29" s="64"/>
      <c r="N29" s="352" t="s">
        <v>190</v>
      </c>
      <c r="O29" s="352"/>
      <c r="P29" s="352"/>
      <c r="Q29" s="352"/>
      <c r="R29" s="352"/>
      <c r="S29" s="352"/>
    </row>
    <row r="30" spans="1:22" ht="15.75" customHeight="1" x14ac:dyDescent="0.2">
      <c r="A30" s="291"/>
      <c r="B30" s="341" t="s">
        <v>171</v>
      </c>
      <c r="C30" s="342"/>
      <c r="D30" s="342"/>
      <c r="E30" s="342"/>
      <c r="F30" s="342"/>
      <c r="G30" s="342"/>
      <c r="H30" s="342"/>
      <c r="I30" s="342"/>
      <c r="J30" s="342"/>
      <c r="K30" s="342"/>
      <c r="L30" s="342"/>
      <c r="M30" s="342"/>
      <c r="N30" s="342"/>
      <c r="O30" s="342"/>
      <c r="P30" s="342"/>
      <c r="Q30" s="342"/>
      <c r="R30" s="342"/>
      <c r="S30" s="342"/>
    </row>
    <row r="31" spans="1:22" ht="16.5" customHeight="1" x14ac:dyDescent="0.2">
      <c r="A31" s="316"/>
      <c r="B31" s="289" t="s">
        <v>135</v>
      </c>
      <c r="C31" s="301"/>
      <c r="D31" s="301"/>
      <c r="E31" s="301"/>
      <c r="F31" s="301"/>
      <c r="G31" s="301"/>
      <c r="H31" s="301"/>
      <c r="I31" s="301"/>
      <c r="J31" s="343"/>
      <c r="K31" s="289" t="s">
        <v>134</v>
      </c>
      <c r="L31" s="301"/>
      <c r="M31" s="301"/>
      <c r="N31" s="301"/>
      <c r="O31" s="301"/>
      <c r="P31" s="301"/>
      <c r="Q31" s="301"/>
      <c r="R31" s="301"/>
      <c r="S31" s="301"/>
    </row>
    <row r="32" spans="1:22" ht="27" customHeight="1" x14ac:dyDescent="0.2">
      <c r="A32" s="316"/>
      <c r="B32" s="289" t="s">
        <v>269</v>
      </c>
      <c r="C32" s="343"/>
      <c r="D32" s="299" t="s">
        <v>268</v>
      </c>
      <c r="E32" s="289" t="s">
        <v>267</v>
      </c>
      <c r="F32" s="344"/>
      <c r="G32" s="299" t="s">
        <v>266</v>
      </c>
      <c r="H32" s="346" t="s">
        <v>265</v>
      </c>
      <c r="I32" s="346"/>
      <c r="J32" s="346" t="s">
        <v>264</v>
      </c>
      <c r="K32" s="289" t="s">
        <v>269</v>
      </c>
      <c r="L32" s="343"/>
      <c r="M32" s="299" t="s">
        <v>268</v>
      </c>
      <c r="N32" s="289" t="s">
        <v>267</v>
      </c>
      <c r="O32" s="344"/>
      <c r="P32" s="299" t="s">
        <v>266</v>
      </c>
      <c r="Q32" s="346" t="s">
        <v>265</v>
      </c>
      <c r="R32" s="346"/>
      <c r="S32" s="345" t="s">
        <v>264</v>
      </c>
      <c r="T32" s="124"/>
    </row>
    <row r="33" spans="1:20" ht="48.6" customHeight="1" x14ac:dyDescent="0.2">
      <c r="A33" s="292"/>
      <c r="B33" s="38" t="s">
        <v>263</v>
      </c>
      <c r="C33" s="38" t="s">
        <v>149</v>
      </c>
      <c r="D33" s="300"/>
      <c r="E33" s="38" t="s">
        <v>263</v>
      </c>
      <c r="F33" s="38" t="s">
        <v>149</v>
      </c>
      <c r="G33" s="300"/>
      <c r="H33" s="146" t="s">
        <v>263</v>
      </c>
      <c r="I33" s="146" t="s">
        <v>149</v>
      </c>
      <c r="J33" s="346"/>
      <c r="K33" s="38" t="s">
        <v>263</v>
      </c>
      <c r="L33" s="38" t="s">
        <v>149</v>
      </c>
      <c r="M33" s="300"/>
      <c r="N33" s="38" t="s">
        <v>263</v>
      </c>
      <c r="O33" s="38" t="s">
        <v>149</v>
      </c>
      <c r="P33" s="300"/>
      <c r="Q33" s="146" t="s">
        <v>263</v>
      </c>
      <c r="R33" s="146" t="s">
        <v>149</v>
      </c>
      <c r="S33" s="345"/>
      <c r="T33" s="124"/>
    </row>
    <row r="34" spans="1:20" x14ac:dyDescent="0.2">
      <c r="A34" s="155" t="s">
        <v>170</v>
      </c>
      <c r="B34" s="177">
        <v>1052108</v>
      </c>
      <c r="C34" s="177">
        <v>591707</v>
      </c>
      <c r="D34" s="183">
        <v>39.1</v>
      </c>
      <c r="E34" s="177">
        <v>807308</v>
      </c>
      <c r="F34" s="177">
        <v>490519</v>
      </c>
      <c r="G34" s="183">
        <v>30</v>
      </c>
      <c r="H34" s="177">
        <v>834269</v>
      </c>
      <c r="I34" s="177">
        <v>479878</v>
      </c>
      <c r="J34" s="183">
        <v>31</v>
      </c>
      <c r="K34" s="177">
        <v>2165151</v>
      </c>
      <c r="L34" s="177">
        <v>1063874</v>
      </c>
      <c r="M34" s="183">
        <v>71.3</v>
      </c>
      <c r="N34" s="177">
        <v>148825</v>
      </c>
      <c r="O34" s="177">
        <v>86349</v>
      </c>
      <c r="P34" s="183">
        <v>4.9000000000000004</v>
      </c>
      <c r="Q34" s="177">
        <v>721929</v>
      </c>
      <c r="R34" s="177">
        <v>367792</v>
      </c>
      <c r="S34" s="183">
        <v>23.8</v>
      </c>
    </row>
    <row r="35" spans="1:20" x14ac:dyDescent="0.2">
      <c r="A35" s="156" t="s">
        <v>272</v>
      </c>
      <c r="B35" s="177">
        <v>5254</v>
      </c>
      <c r="C35" s="177">
        <v>2416</v>
      </c>
      <c r="D35" s="183">
        <v>1.7</v>
      </c>
      <c r="E35" s="177">
        <v>119975</v>
      </c>
      <c r="F35" s="177">
        <v>82433</v>
      </c>
      <c r="G35" s="183">
        <v>38.9</v>
      </c>
      <c r="H35" s="177">
        <v>183048</v>
      </c>
      <c r="I35" s="177">
        <v>98106</v>
      </c>
      <c r="J35" s="183">
        <v>59.4</v>
      </c>
      <c r="K35" s="177">
        <v>9942</v>
      </c>
      <c r="L35" s="177">
        <v>4998</v>
      </c>
      <c r="M35" s="183">
        <v>5.4</v>
      </c>
      <c r="N35" s="177">
        <v>33980</v>
      </c>
      <c r="O35" s="177">
        <v>20833</v>
      </c>
      <c r="P35" s="183">
        <v>18.600000000000001</v>
      </c>
      <c r="Q35" s="177">
        <v>138639</v>
      </c>
      <c r="R35" s="177">
        <v>73139</v>
      </c>
      <c r="S35" s="183">
        <v>75.900000000000006</v>
      </c>
    </row>
    <row r="36" spans="1:20" x14ac:dyDescent="0.2">
      <c r="A36" s="157" t="s">
        <v>169</v>
      </c>
      <c r="B36" s="177">
        <v>32698</v>
      </c>
      <c r="C36" s="177">
        <v>22425</v>
      </c>
      <c r="D36" s="183">
        <v>42.5</v>
      </c>
      <c r="E36" s="177">
        <v>43405</v>
      </c>
      <c r="F36" s="177">
        <v>23827</v>
      </c>
      <c r="G36" s="183">
        <v>56.4</v>
      </c>
      <c r="H36" s="177">
        <v>824</v>
      </c>
      <c r="I36" s="177">
        <v>354</v>
      </c>
      <c r="J36" s="183">
        <v>1.1000000000000001</v>
      </c>
      <c r="K36" s="177">
        <v>151512</v>
      </c>
      <c r="L36" s="177">
        <v>72787</v>
      </c>
      <c r="M36" s="183">
        <v>87</v>
      </c>
      <c r="N36" s="177">
        <v>10777</v>
      </c>
      <c r="O36" s="177">
        <v>4566</v>
      </c>
      <c r="P36" s="183">
        <v>6.2</v>
      </c>
      <c r="Q36" s="177">
        <v>11822</v>
      </c>
      <c r="R36" s="177">
        <v>5272</v>
      </c>
      <c r="S36" s="183">
        <v>6.8</v>
      </c>
    </row>
    <row r="37" spans="1:20" x14ac:dyDescent="0.2">
      <c r="A37" s="157" t="s">
        <v>273</v>
      </c>
      <c r="B37" s="177">
        <v>102839</v>
      </c>
      <c r="C37" s="177">
        <v>59565</v>
      </c>
      <c r="D37" s="183">
        <v>41.3</v>
      </c>
      <c r="E37" s="178" t="s">
        <v>114</v>
      </c>
      <c r="F37" s="178" t="s">
        <v>114</v>
      </c>
      <c r="G37" s="178" t="s">
        <v>114</v>
      </c>
      <c r="H37" s="177">
        <v>145887</v>
      </c>
      <c r="I37" s="177">
        <v>84058</v>
      </c>
      <c r="J37" s="183">
        <v>58.7</v>
      </c>
      <c r="K37" s="177">
        <v>139292</v>
      </c>
      <c r="L37" s="177">
        <v>75816</v>
      </c>
      <c r="M37" s="183">
        <v>84.5</v>
      </c>
      <c r="N37" s="178" t="s">
        <v>114</v>
      </c>
      <c r="O37" s="178" t="s">
        <v>114</v>
      </c>
      <c r="P37" s="178" t="s">
        <v>114</v>
      </c>
      <c r="Q37" s="177">
        <v>25620</v>
      </c>
      <c r="R37" s="177">
        <v>10722</v>
      </c>
      <c r="S37" s="183">
        <v>15.5</v>
      </c>
    </row>
    <row r="38" spans="1:20" x14ac:dyDescent="0.2">
      <c r="A38" s="157" t="s">
        <v>274</v>
      </c>
      <c r="B38" s="177">
        <v>90555</v>
      </c>
      <c r="C38" s="177">
        <v>50786</v>
      </c>
      <c r="D38" s="183">
        <v>46.3</v>
      </c>
      <c r="E38" s="177">
        <v>29720</v>
      </c>
      <c r="F38" s="177">
        <v>14713</v>
      </c>
      <c r="G38" s="183">
        <v>15.2</v>
      </c>
      <c r="H38" s="177">
        <v>75456</v>
      </c>
      <c r="I38" s="177">
        <v>43776</v>
      </c>
      <c r="J38" s="183">
        <v>38.6</v>
      </c>
      <c r="K38" s="177">
        <v>102279</v>
      </c>
      <c r="L38" s="177">
        <v>68318</v>
      </c>
      <c r="M38" s="183">
        <v>48.9</v>
      </c>
      <c r="N38" s="177">
        <v>22646</v>
      </c>
      <c r="O38" s="177">
        <v>10005</v>
      </c>
      <c r="P38" s="183">
        <v>10.8</v>
      </c>
      <c r="Q38" s="177">
        <v>84299</v>
      </c>
      <c r="R38" s="177">
        <v>50308</v>
      </c>
      <c r="S38" s="183">
        <v>40.299999999999997</v>
      </c>
    </row>
    <row r="39" spans="1:20" x14ac:dyDescent="0.2">
      <c r="A39" s="157" t="s">
        <v>275</v>
      </c>
      <c r="B39" s="178" t="s">
        <v>114</v>
      </c>
      <c r="C39" s="178" t="s">
        <v>114</v>
      </c>
      <c r="D39" s="178" t="s">
        <v>114</v>
      </c>
      <c r="E39" s="178" t="s">
        <v>114</v>
      </c>
      <c r="F39" s="178" t="s">
        <v>114</v>
      </c>
      <c r="G39" s="178" t="s">
        <v>114</v>
      </c>
      <c r="H39" s="177">
        <v>76251</v>
      </c>
      <c r="I39" s="177">
        <v>39630</v>
      </c>
      <c r="J39" s="183">
        <v>100</v>
      </c>
      <c r="K39" s="178" t="s">
        <v>114</v>
      </c>
      <c r="L39" s="178" t="s">
        <v>114</v>
      </c>
      <c r="M39" s="178" t="s">
        <v>114</v>
      </c>
      <c r="N39" s="178" t="s">
        <v>114</v>
      </c>
      <c r="O39" s="178" t="s">
        <v>114</v>
      </c>
      <c r="P39" s="178" t="s">
        <v>114</v>
      </c>
      <c r="Q39" s="177">
        <v>65156</v>
      </c>
      <c r="R39" s="177">
        <v>34305</v>
      </c>
      <c r="S39" s="183">
        <v>100</v>
      </c>
    </row>
    <row r="40" spans="1:20" x14ac:dyDescent="0.2">
      <c r="A40" s="157" t="s">
        <v>165</v>
      </c>
      <c r="B40" s="177">
        <v>2919</v>
      </c>
      <c r="C40" s="177">
        <v>1836</v>
      </c>
      <c r="D40" s="183">
        <v>0.7</v>
      </c>
      <c r="E40" s="177">
        <v>359873</v>
      </c>
      <c r="F40" s="177">
        <v>209754</v>
      </c>
      <c r="G40" s="183">
        <v>86.4</v>
      </c>
      <c r="H40" s="177">
        <v>53771</v>
      </c>
      <c r="I40" s="177">
        <v>29775</v>
      </c>
      <c r="J40" s="183">
        <v>12.9</v>
      </c>
      <c r="K40" s="177">
        <v>732</v>
      </c>
      <c r="L40" s="177">
        <v>446</v>
      </c>
      <c r="M40" s="183">
        <v>0.4</v>
      </c>
      <c r="N40" s="177">
        <v>831</v>
      </c>
      <c r="O40" s="177">
        <v>725</v>
      </c>
      <c r="P40" s="183">
        <v>0.4</v>
      </c>
      <c r="Q40" s="177">
        <v>187656</v>
      </c>
      <c r="R40" s="177">
        <v>92099</v>
      </c>
      <c r="S40" s="183">
        <v>99.2</v>
      </c>
    </row>
    <row r="41" spans="1:20" x14ac:dyDescent="0.2">
      <c r="A41" s="157" t="s">
        <v>164</v>
      </c>
      <c r="B41" s="177">
        <v>101443</v>
      </c>
      <c r="C41" s="177">
        <v>43589</v>
      </c>
      <c r="D41" s="183">
        <v>68.900000000000006</v>
      </c>
      <c r="E41" s="177">
        <v>29139</v>
      </c>
      <c r="F41" s="177">
        <v>18191</v>
      </c>
      <c r="G41" s="183">
        <v>19.8</v>
      </c>
      <c r="H41" s="177">
        <v>16629</v>
      </c>
      <c r="I41" s="177">
        <v>5985</v>
      </c>
      <c r="J41" s="183">
        <v>11.3</v>
      </c>
      <c r="K41" s="177">
        <v>166683</v>
      </c>
      <c r="L41" s="177">
        <v>75508</v>
      </c>
      <c r="M41" s="183">
        <v>75.099999999999994</v>
      </c>
      <c r="N41" s="177">
        <v>34505</v>
      </c>
      <c r="O41" s="177">
        <v>19504</v>
      </c>
      <c r="P41" s="183">
        <v>15.5</v>
      </c>
      <c r="Q41" s="177">
        <v>20811</v>
      </c>
      <c r="R41" s="177">
        <v>7382</v>
      </c>
      <c r="S41" s="183">
        <v>9.4</v>
      </c>
    </row>
    <row r="42" spans="1:20" x14ac:dyDescent="0.2">
      <c r="A42" s="157" t="s">
        <v>276</v>
      </c>
      <c r="B42" s="177">
        <v>48304</v>
      </c>
      <c r="C42" s="177">
        <v>26476</v>
      </c>
      <c r="D42" s="183">
        <v>26.3</v>
      </c>
      <c r="E42" s="177">
        <v>101009</v>
      </c>
      <c r="F42" s="177">
        <v>55763</v>
      </c>
      <c r="G42" s="183">
        <v>54.9</v>
      </c>
      <c r="H42" s="177">
        <v>34571</v>
      </c>
      <c r="I42" s="177">
        <v>24035</v>
      </c>
      <c r="J42" s="183">
        <v>18.8</v>
      </c>
      <c r="K42" s="177">
        <v>106248</v>
      </c>
      <c r="L42" s="177">
        <v>46391</v>
      </c>
      <c r="M42" s="183">
        <v>54.4</v>
      </c>
      <c r="N42" s="177">
        <v>22700</v>
      </c>
      <c r="O42" s="177">
        <v>13643</v>
      </c>
      <c r="P42" s="183">
        <v>11.6</v>
      </c>
      <c r="Q42" s="177">
        <v>66396</v>
      </c>
      <c r="R42" s="177">
        <v>31930</v>
      </c>
      <c r="S42" s="183">
        <v>34</v>
      </c>
    </row>
    <row r="43" spans="1:20" x14ac:dyDescent="0.2">
      <c r="A43" s="157" t="s">
        <v>277</v>
      </c>
      <c r="B43" s="177">
        <v>132719</v>
      </c>
      <c r="C43" s="177">
        <v>72835</v>
      </c>
      <c r="D43" s="183">
        <v>65.8</v>
      </c>
      <c r="E43" s="177">
        <v>9551</v>
      </c>
      <c r="F43" s="177">
        <v>5639</v>
      </c>
      <c r="G43" s="183">
        <v>4.7</v>
      </c>
      <c r="H43" s="177">
        <v>59310</v>
      </c>
      <c r="I43" s="177">
        <v>34869</v>
      </c>
      <c r="J43" s="183">
        <v>29.4</v>
      </c>
      <c r="K43" s="177">
        <v>122051</v>
      </c>
      <c r="L43" s="177">
        <v>69207</v>
      </c>
      <c r="M43" s="183">
        <v>89</v>
      </c>
      <c r="N43" s="177">
        <v>5094</v>
      </c>
      <c r="O43" s="177">
        <v>1785</v>
      </c>
      <c r="P43" s="183">
        <v>3.7</v>
      </c>
      <c r="Q43" s="177">
        <v>10026</v>
      </c>
      <c r="R43" s="177">
        <v>6210</v>
      </c>
      <c r="S43" s="183">
        <v>7.3</v>
      </c>
    </row>
    <row r="44" spans="1:20" x14ac:dyDescent="0.2">
      <c r="A44" s="157" t="s">
        <v>278</v>
      </c>
      <c r="B44" s="177">
        <v>75404</v>
      </c>
      <c r="C44" s="177">
        <v>47521</v>
      </c>
      <c r="D44" s="183">
        <v>70.3</v>
      </c>
      <c r="E44" s="177">
        <v>29254</v>
      </c>
      <c r="F44" s="177">
        <v>15886</v>
      </c>
      <c r="G44" s="183">
        <v>27.3</v>
      </c>
      <c r="H44" s="177">
        <v>2658</v>
      </c>
      <c r="I44" s="177">
        <v>1318</v>
      </c>
      <c r="J44" s="183">
        <v>2.5</v>
      </c>
      <c r="K44" s="177">
        <v>143733</v>
      </c>
      <c r="L44" s="177">
        <v>74227</v>
      </c>
      <c r="M44" s="183">
        <v>100</v>
      </c>
      <c r="N44" s="177" t="s">
        <v>114</v>
      </c>
      <c r="O44" s="178" t="s">
        <v>114</v>
      </c>
      <c r="P44" s="183" t="s">
        <v>114</v>
      </c>
      <c r="Q44" s="178" t="s">
        <v>114</v>
      </c>
      <c r="R44" s="178" t="s">
        <v>114</v>
      </c>
      <c r="S44" s="178" t="s">
        <v>114</v>
      </c>
    </row>
    <row r="45" spans="1:20" x14ac:dyDescent="0.2">
      <c r="A45" s="157" t="s">
        <v>279</v>
      </c>
      <c r="B45" s="177">
        <v>86022</v>
      </c>
      <c r="C45" s="177">
        <v>57059</v>
      </c>
      <c r="D45" s="183">
        <v>81.3</v>
      </c>
      <c r="E45" s="177">
        <v>9606</v>
      </c>
      <c r="F45" s="177">
        <v>6960</v>
      </c>
      <c r="G45" s="183">
        <v>9.1</v>
      </c>
      <c r="H45" s="177">
        <v>10244</v>
      </c>
      <c r="I45" s="177">
        <v>4882</v>
      </c>
      <c r="J45" s="183">
        <v>9.6999999999999993</v>
      </c>
      <c r="K45" s="177">
        <v>146323</v>
      </c>
      <c r="L45" s="177">
        <v>76350</v>
      </c>
      <c r="M45" s="183">
        <v>89.8</v>
      </c>
      <c r="N45" s="177" t="s">
        <v>114</v>
      </c>
      <c r="O45" s="177" t="s">
        <v>114</v>
      </c>
      <c r="P45" s="183" t="s">
        <v>114</v>
      </c>
      <c r="Q45" s="177">
        <v>16546</v>
      </c>
      <c r="R45" s="177">
        <v>8202</v>
      </c>
      <c r="S45" s="183">
        <v>10.199999999999999</v>
      </c>
    </row>
    <row r="46" spans="1:20" x14ac:dyDescent="0.2">
      <c r="A46" s="157" t="s">
        <v>280</v>
      </c>
      <c r="B46" s="178" t="s">
        <v>114</v>
      </c>
      <c r="C46" s="178" t="s">
        <v>114</v>
      </c>
      <c r="D46" s="178" t="s">
        <v>114</v>
      </c>
      <c r="E46" s="177">
        <v>7988</v>
      </c>
      <c r="F46" s="177">
        <v>5174</v>
      </c>
      <c r="G46" s="183">
        <v>100</v>
      </c>
      <c r="H46" s="178" t="s">
        <v>114</v>
      </c>
      <c r="I46" s="178" t="s">
        <v>114</v>
      </c>
      <c r="J46" s="178" t="s">
        <v>114</v>
      </c>
      <c r="K46" s="178" t="s">
        <v>114</v>
      </c>
      <c r="L46" s="178" t="s">
        <v>114</v>
      </c>
      <c r="M46" s="178" t="s">
        <v>114</v>
      </c>
      <c r="N46" s="177">
        <v>12183</v>
      </c>
      <c r="O46" s="177">
        <v>10108</v>
      </c>
      <c r="P46" s="183">
        <v>100</v>
      </c>
      <c r="Q46" s="178" t="s">
        <v>114</v>
      </c>
      <c r="R46" s="178" t="s">
        <v>114</v>
      </c>
      <c r="S46" s="178" t="s">
        <v>114</v>
      </c>
    </row>
    <row r="47" spans="1:20" x14ac:dyDescent="0.2">
      <c r="A47" s="157" t="s">
        <v>159</v>
      </c>
      <c r="B47" s="177">
        <v>106769</v>
      </c>
      <c r="C47" s="177">
        <v>63919</v>
      </c>
      <c r="D47" s="183">
        <v>60.4</v>
      </c>
      <c r="E47" s="177">
        <v>10506</v>
      </c>
      <c r="F47" s="177">
        <v>4559</v>
      </c>
      <c r="G47" s="183">
        <v>5.9</v>
      </c>
      <c r="H47" s="177">
        <v>59430</v>
      </c>
      <c r="I47" s="177">
        <v>37192</v>
      </c>
      <c r="J47" s="183">
        <v>33.6</v>
      </c>
      <c r="K47" s="177">
        <v>113261</v>
      </c>
      <c r="L47" s="177">
        <v>44843</v>
      </c>
      <c r="M47" s="183">
        <v>83.7</v>
      </c>
      <c r="N47" s="177">
        <v>151</v>
      </c>
      <c r="O47" s="177">
        <v>430</v>
      </c>
      <c r="P47" s="183">
        <v>0.1</v>
      </c>
      <c r="Q47" s="177">
        <v>21835</v>
      </c>
      <c r="R47" s="177">
        <v>6665</v>
      </c>
      <c r="S47" s="183">
        <v>16.100000000000001</v>
      </c>
    </row>
    <row r="48" spans="1:20" x14ac:dyDescent="0.2">
      <c r="A48" s="157" t="s">
        <v>281</v>
      </c>
      <c r="B48" s="177">
        <v>52193</v>
      </c>
      <c r="C48" s="177">
        <v>28430</v>
      </c>
      <c r="D48" s="183">
        <v>86.7</v>
      </c>
      <c r="E48" s="177">
        <v>6511</v>
      </c>
      <c r="F48" s="177">
        <v>3860</v>
      </c>
      <c r="G48" s="183">
        <v>10.8</v>
      </c>
      <c r="H48" s="177">
        <v>1488</v>
      </c>
      <c r="I48" s="177">
        <v>856</v>
      </c>
      <c r="J48" s="183">
        <v>2.5</v>
      </c>
      <c r="K48" s="177">
        <v>130861</v>
      </c>
      <c r="L48" s="177">
        <v>60370</v>
      </c>
      <c r="M48" s="183">
        <v>99.8</v>
      </c>
      <c r="N48" s="177">
        <v>39</v>
      </c>
      <c r="O48" s="177">
        <v>5</v>
      </c>
      <c r="P48" s="183">
        <v>0</v>
      </c>
      <c r="Q48" s="177">
        <v>195</v>
      </c>
      <c r="R48" s="177">
        <v>103</v>
      </c>
      <c r="S48" s="183">
        <v>0.1</v>
      </c>
    </row>
    <row r="49" spans="1:19" x14ac:dyDescent="0.2">
      <c r="A49" s="157" t="s">
        <v>157</v>
      </c>
      <c r="B49" s="177">
        <v>129442</v>
      </c>
      <c r="C49" s="177">
        <v>71769</v>
      </c>
      <c r="D49" s="183">
        <v>94.1</v>
      </c>
      <c r="E49" s="177">
        <v>5913</v>
      </c>
      <c r="F49" s="177">
        <v>3552</v>
      </c>
      <c r="G49" s="183">
        <v>4.3</v>
      </c>
      <c r="H49" s="177">
        <v>2221</v>
      </c>
      <c r="I49" s="177">
        <v>883</v>
      </c>
      <c r="J49" s="183">
        <v>1.6</v>
      </c>
      <c r="K49" s="177">
        <v>672754</v>
      </c>
      <c r="L49" s="177">
        <v>323719</v>
      </c>
      <c r="M49" s="183">
        <v>100</v>
      </c>
      <c r="N49" s="177">
        <v>77</v>
      </c>
      <c r="O49" s="177">
        <v>100</v>
      </c>
      <c r="P49" s="183">
        <v>0</v>
      </c>
      <c r="Q49" s="177" t="s">
        <v>114</v>
      </c>
      <c r="R49" s="177" t="s">
        <v>114</v>
      </c>
      <c r="S49" s="183" t="s">
        <v>114</v>
      </c>
    </row>
    <row r="50" spans="1:19" x14ac:dyDescent="0.2">
      <c r="A50" s="157" t="s">
        <v>282</v>
      </c>
      <c r="B50" s="177">
        <v>23264</v>
      </c>
      <c r="C50" s="177">
        <v>11880</v>
      </c>
      <c r="D50" s="183">
        <v>32.299999999999997</v>
      </c>
      <c r="E50" s="177">
        <v>38179</v>
      </c>
      <c r="F50" s="177">
        <v>38674</v>
      </c>
      <c r="G50" s="183">
        <v>53</v>
      </c>
      <c r="H50" s="177">
        <v>10631</v>
      </c>
      <c r="I50" s="177">
        <v>6825</v>
      </c>
      <c r="J50" s="183">
        <v>14.8</v>
      </c>
      <c r="K50" s="177">
        <v>30206</v>
      </c>
      <c r="L50" s="177">
        <v>13587</v>
      </c>
      <c r="M50" s="183">
        <v>83.1</v>
      </c>
      <c r="N50" s="177">
        <v>5753</v>
      </c>
      <c r="O50" s="177">
        <v>4645</v>
      </c>
      <c r="P50" s="183">
        <v>15.8</v>
      </c>
      <c r="Q50" s="177">
        <v>373</v>
      </c>
      <c r="R50" s="177">
        <v>303</v>
      </c>
      <c r="S50" s="183">
        <v>1</v>
      </c>
    </row>
    <row r="51" spans="1:19" x14ac:dyDescent="0.2">
      <c r="A51" s="157" t="s">
        <v>283</v>
      </c>
      <c r="B51" s="177">
        <v>56165</v>
      </c>
      <c r="C51" s="177">
        <v>27538</v>
      </c>
      <c r="D51" s="183">
        <v>34.6</v>
      </c>
      <c r="E51" s="177">
        <v>4142</v>
      </c>
      <c r="F51" s="177">
        <v>1535</v>
      </c>
      <c r="G51" s="183">
        <v>2.6</v>
      </c>
      <c r="H51" s="177">
        <v>101849</v>
      </c>
      <c r="I51" s="177">
        <v>67333</v>
      </c>
      <c r="J51" s="183">
        <v>62.8</v>
      </c>
      <c r="K51" s="177">
        <v>65390</v>
      </c>
      <c r="L51" s="177">
        <v>32067</v>
      </c>
      <c r="M51" s="183">
        <v>47.4</v>
      </c>
      <c r="N51" s="177" t="s">
        <v>114</v>
      </c>
      <c r="O51" s="177" t="s">
        <v>114</v>
      </c>
      <c r="P51" s="183" t="s">
        <v>114</v>
      </c>
      <c r="Q51" s="177">
        <v>72554</v>
      </c>
      <c r="R51" s="177">
        <v>41154</v>
      </c>
      <c r="S51" s="183">
        <v>52.6</v>
      </c>
    </row>
    <row r="52" spans="1:19" x14ac:dyDescent="0.2">
      <c r="A52" s="81" t="s">
        <v>155</v>
      </c>
      <c r="B52" s="178" t="s">
        <v>114</v>
      </c>
      <c r="C52" s="178" t="s">
        <v>114</v>
      </c>
      <c r="D52" s="178" t="s">
        <v>114</v>
      </c>
      <c r="E52" s="178" t="s">
        <v>114</v>
      </c>
      <c r="F52" s="178" t="s">
        <v>114</v>
      </c>
      <c r="G52" s="178" t="s">
        <v>114</v>
      </c>
      <c r="H52" s="178" t="s">
        <v>114</v>
      </c>
      <c r="I52" s="178" t="s">
        <v>114</v>
      </c>
      <c r="J52" s="178" t="s">
        <v>114</v>
      </c>
      <c r="K52" s="177">
        <v>252</v>
      </c>
      <c r="L52" s="177">
        <v>181</v>
      </c>
      <c r="M52" s="183">
        <v>100</v>
      </c>
      <c r="N52" s="178" t="s">
        <v>114</v>
      </c>
      <c r="O52" s="178" t="s">
        <v>114</v>
      </c>
      <c r="P52" s="178" t="s">
        <v>114</v>
      </c>
      <c r="Q52" s="178" t="s">
        <v>114</v>
      </c>
      <c r="R52" s="178" t="s">
        <v>114</v>
      </c>
      <c r="S52" s="178" t="s">
        <v>114</v>
      </c>
    </row>
    <row r="53" spans="1:19" x14ac:dyDescent="0.2">
      <c r="A53" s="125" t="s">
        <v>154</v>
      </c>
      <c r="B53" s="178" t="s">
        <v>114</v>
      </c>
      <c r="C53" s="178" t="s">
        <v>114</v>
      </c>
      <c r="D53" s="178" t="s">
        <v>114</v>
      </c>
      <c r="E53" s="178" t="s">
        <v>114</v>
      </c>
      <c r="F53" s="178" t="s">
        <v>114</v>
      </c>
      <c r="G53" s="178" t="s">
        <v>114</v>
      </c>
      <c r="H53" s="178" t="s">
        <v>114</v>
      </c>
      <c r="I53" s="178" t="s">
        <v>114</v>
      </c>
      <c r="J53" s="178" t="s">
        <v>114</v>
      </c>
      <c r="K53" s="177">
        <v>2518</v>
      </c>
      <c r="L53" s="177">
        <v>1047</v>
      </c>
      <c r="M53" s="183">
        <v>100</v>
      </c>
      <c r="N53" s="178" t="s">
        <v>114</v>
      </c>
      <c r="O53" s="178" t="s">
        <v>114</v>
      </c>
      <c r="P53" s="178" t="s">
        <v>114</v>
      </c>
      <c r="Q53" s="178" t="s">
        <v>114</v>
      </c>
      <c r="R53" s="178" t="s">
        <v>114</v>
      </c>
      <c r="S53" s="178" t="s">
        <v>114</v>
      </c>
    </row>
    <row r="54" spans="1:19" x14ac:dyDescent="0.2">
      <c r="A54" s="80" t="s">
        <v>153</v>
      </c>
      <c r="B54" s="173">
        <v>6117</v>
      </c>
      <c r="C54" s="173">
        <v>3662</v>
      </c>
      <c r="D54" s="181">
        <v>70.7</v>
      </c>
      <c r="E54" s="173">
        <v>2538</v>
      </c>
      <c r="F54" s="176" t="s">
        <v>114</v>
      </c>
      <c r="G54" s="181">
        <v>29.3</v>
      </c>
      <c r="H54" s="176" t="s">
        <v>114</v>
      </c>
      <c r="I54" s="176" t="s">
        <v>114</v>
      </c>
      <c r="J54" s="176" t="s">
        <v>114</v>
      </c>
      <c r="K54" s="173">
        <v>61113</v>
      </c>
      <c r="L54" s="173">
        <v>24011</v>
      </c>
      <c r="M54" s="181">
        <v>99.9</v>
      </c>
      <c r="N54" s="173">
        <v>90</v>
      </c>
      <c r="O54" s="176" t="s">
        <v>114</v>
      </c>
      <c r="P54" s="181">
        <v>0.1</v>
      </c>
      <c r="Q54" s="176" t="s">
        <v>114</v>
      </c>
      <c r="R54" s="176" t="s">
        <v>114</v>
      </c>
      <c r="S54" s="176" t="s">
        <v>114</v>
      </c>
    </row>
    <row r="55" spans="1:19" ht="15" x14ac:dyDescent="0.25">
      <c r="S55" s="188"/>
    </row>
    <row r="56" spans="1:19" ht="15" x14ac:dyDescent="0.25">
      <c r="S56" s="188"/>
    </row>
    <row r="57" spans="1:19" ht="15" x14ac:dyDescent="0.25">
      <c r="S57" s="188"/>
    </row>
    <row r="58" spans="1:19" ht="15" x14ac:dyDescent="0.25">
      <c r="S58" s="188"/>
    </row>
    <row r="59" spans="1:19" ht="15" x14ac:dyDescent="0.25">
      <c r="S59" s="188"/>
    </row>
    <row r="60" spans="1:19" ht="15" x14ac:dyDescent="0.25">
      <c r="S60" s="188"/>
    </row>
  </sheetData>
  <mergeCells count="34">
    <mergeCell ref="N29:S29"/>
    <mergeCell ref="D5:D6"/>
    <mergeCell ref="E5:F5"/>
    <mergeCell ref="G5:G6"/>
    <mergeCell ref="H5:I5"/>
    <mergeCell ref="A1:S1"/>
    <mergeCell ref="A3:A6"/>
    <mergeCell ref="B3:J4"/>
    <mergeCell ref="K3:S3"/>
    <mergeCell ref="K4:S4"/>
    <mergeCell ref="P5:P6"/>
    <mergeCell ref="K5:L5"/>
    <mergeCell ref="B5:C5"/>
    <mergeCell ref="M5:M6"/>
    <mergeCell ref="N5:O5"/>
    <mergeCell ref="J5:J6"/>
    <mergeCell ref="Q5:R5"/>
    <mergeCell ref="S5:S6"/>
    <mergeCell ref="A30:A33"/>
    <mergeCell ref="B30:S30"/>
    <mergeCell ref="B31:J31"/>
    <mergeCell ref="K31:S31"/>
    <mergeCell ref="B32:C32"/>
    <mergeCell ref="D32:D33"/>
    <mergeCell ref="E32:F32"/>
    <mergeCell ref="G32:G33"/>
    <mergeCell ref="S32:S33"/>
    <mergeCell ref="P32:P33"/>
    <mergeCell ref="Q32:R32"/>
    <mergeCell ref="J32:J33"/>
    <mergeCell ref="K32:L32"/>
    <mergeCell ref="M32:M33"/>
    <mergeCell ref="N32:O32"/>
    <mergeCell ref="H32:I32"/>
  </mergeCells>
  <pageMargins left="0.70866141732283472" right="0.70866141732283472" top="0.74803149606299213" bottom="0.74803149606299213" header="0.31496062992125984" footer="0.31496062992125984"/>
  <pageSetup paperSize="9" scale="68" firstPageNumber="82" orientation="landscape" useFirstPageNumber="1" verticalDpi="300" r:id="rId1"/>
  <headerFooter>
    <oddFooter>&amp;R&amp;"-,полужирный"&amp;8&amp;P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2"/>
  <sheetViews>
    <sheetView workbookViewId="0">
      <selection activeCell="A4" sqref="A4:A5"/>
    </sheetView>
  </sheetViews>
  <sheetFormatPr defaultRowHeight="12.75" x14ac:dyDescent="0.2"/>
  <cols>
    <col min="1" max="1" width="19" style="189" customWidth="1"/>
    <col min="2" max="2" width="12.28515625" style="189" customWidth="1"/>
    <col min="3" max="3" width="14.85546875" style="189" customWidth="1"/>
    <col min="4" max="9" width="12.28515625" style="189" customWidth="1"/>
    <col min="10" max="10" width="11.42578125" style="189" customWidth="1"/>
    <col min="11" max="256" width="9.140625" style="189"/>
    <col min="257" max="257" width="19" style="189" customWidth="1"/>
    <col min="258" max="258" width="12.28515625" style="189" customWidth="1"/>
    <col min="259" max="259" width="13.42578125" style="189" customWidth="1"/>
    <col min="260" max="265" width="12.28515625" style="189" customWidth="1"/>
    <col min="266" max="266" width="11.42578125" style="189" customWidth="1"/>
    <col min="267" max="512" width="9.140625" style="189"/>
    <col min="513" max="513" width="19" style="189" customWidth="1"/>
    <col min="514" max="514" width="12.28515625" style="189" customWidth="1"/>
    <col min="515" max="515" width="13.42578125" style="189" customWidth="1"/>
    <col min="516" max="521" width="12.28515625" style="189" customWidth="1"/>
    <col min="522" max="522" width="11.42578125" style="189" customWidth="1"/>
    <col min="523" max="768" width="9.140625" style="189"/>
    <col min="769" max="769" width="19" style="189" customWidth="1"/>
    <col min="770" max="770" width="12.28515625" style="189" customWidth="1"/>
    <col min="771" max="771" width="13.42578125" style="189" customWidth="1"/>
    <col min="772" max="777" width="12.28515625" style="189" customWidth="1"/>
    <col min="778" max="778" width="11.42578125" style="189" customWidth="1"/>
    <col min="779" max="1024" width="9.140625" style="189"/>
    <col min="1025" max="1025" width="19" style="189" customWidth="1"/>
    <col min="1026" max="1026" width="12.28515625" style="189" customWidth="1"/>
    <col min="1027" max="1027" width="13.42578125" style="189" customWidth="1"/>
    <col min="1028" max="1033" width="12.28515625" style="189" customWidth="1"/>
    <col min="1034" max="1034" width="11.42578125" style="189" customWidth="1"/>
    <col min="1035" max="1280" width="9.140625" style="189"/>
    <col min="1281" max="1281" width="19" style="189" customWidth="1"/>
    <col min="1282" max="1282" width="12.28515625" style="189" customWidth="1"/>
    <col min="1283" max="1283" width="13.42578125" style="189" customWidth="1"/>
    <col min="1284" max="1289" width="12.28515625" style="189" customWidth="1"/>
    <col min="1290" max="1290" width="11.42578125" style="189" customWidth="1"/>
    <col min="1291" max="1536" width="9.140625" style="189"/>
    <col min="1537" max="1537" width="19" style="189" customWidth="1"/>
    <col min="1538" max="1538" width="12.28515625" style="189" customWidth="1"/>
    <col min="1539" max="1539" width="13.42578125" style="189" customWidth="1"/>
    <col min="1540" max="1545" width="12.28515625" style="189" customWidth="1"/>
    <col min="1546" max="1546" width="11.42578125" style="189" customWidth="1"/>
    <col min="1547" max="1792" width="9.140625" style="189"/>
    <col min="1793" max="1793" width="19" style="189" customWidth="1"/>
    <col min="1794" max="1794" width="12.28515625" style="189" customWidth="1"/>
    <col min="1795" max="1795" width="13.42578125" style="189" customWidth="1"/>
    <col min="1796" max="1801" width="12.28515625" style="189" customWidth="1"/>
    <col min="1802" max="1802" width="11.42578125" style="189" customWidth="1"/>
    <col min="1803" max="2048" width="9.140625" style="189"/>
    <col min="2049" max="2049" width="19" style="189" customWidth="1"/>
    <col min="2050" max="2050" width="12.28515625" style="189" customWidth="1"/>
    <col min="2051" max="2051" width="13.42578125" style="189" customWidth="1"/>
    <col min="2052" max="2057" width="12.28515625" style="189" customWidth="1"/>
    <col min="2058" max="2058" width="11.42578125" style="189" customWidth="1"/>
    <col min="2059" max="2304" width="9.140625" style="189"/>
    <col min="2305" max="2305" width="19" style="189" customWidth="1"/>
    <col min="2306" max="2306" width="12.28515625" style="189" customWidth="1"/>
    <col min="2307" max="2307" width="13.42578125" style="189" customWidth="1"/>
    <col min="2308" max="2313" width="12.28515625" style="189" customWidth="1"/>
    <col min="2314" max="2314" width="11.42578125" style="189" customWidth="1"/>
    <col min="2315" max="2560" width="9.140625" style="189"/>
    <col min="2561" max="2561" width="19" style="189" customWidth="1"/>
    <col min="2562" max="2562" width="12.28515625" style="189" customWidth="1"/>
    <col min="2563" max="2563" width="13.42578125" style="189" customWidth="1"/>
    <col min="2564" max="2569" width="12.28515625" style="189" customWidth="1"/>
    <col min="2570" max="2570" width="11.42578125" style="189" customWidth="1"/>
    <col min="2571" max="2816" width="9.140625" style="189"/>
    <col min="2817" max="2817" width="19" style="189" customWidth="1"/>
    <col min="2818" max="2818" width="12.28515625" style="189" customWidth="1"/>
    <col min="2819" max="2819" width="13.42578125" style="189" customWidth="1"/>
    <col min="2820" max="2825" width="12.28515625" style="189" customWidth="1"/>
    <col min="2826" max="2826" width="11.42578125" style="189" customWidth="1"/>
    <col min="2827" max="3072" width="9.140625" style="189"/>
    <col min="3073" max="3073" width="19" style="189" customWidth="1"/>
    <col min="3074" max="3074" width="12.28515625" style="189" customWidth="1"/>
    <col min="3075" max="3075" width="13.42578125" style="189" customWidth="1"/>
    <col min="3076" max="3081" width="12.28515625" style="189" customWidth="1"/>
    <col min="3082" max="3082" width="11.42578125" style="189" customWidth="1"/>
    <col min="3083" max="3328" width="9.140625" style="189"/>
    <col min="3329" max="3329" width="19" style="189" customWidth="1"/>
    <col min="3330" max="3330" width="12.28515625" style="189" customWidth="1"/>
    <col min="3331" max="3331" width="13.42578125" style="189" customWidth="1"/>
    <col min="3332" max="3337" width="12.28515625" style="189" customWidth="1"/>
    <col min="3338" max="3338" width="11.42578125" style="189" customWidth="1"/>
    <col min="3339" max="3584" width="9.140625" style="189"/>
    <col min="3585" max="3585" width="19" style="189" customWidth="1"/>
    <col min="3586" max="3586" width="12.28515625" style="189" customWidth="1"/>
    <col min="3587" max="3587" width="13.42578125" style="189" customWidth="1"/>
    <col min="3588" max="3593" width="12.28515625" style="189" customWidth="1"/>
    <col min="3594" max="3594" width="11.42578125" style="189" customWidth="1"/>
    <col min="3595" max="3840" width="9.140625" style="189"/>
    <col min="3841" max="3841" width="19" style="189" customWidth="1"/>
    <col min="3842" max="3842" width="12.28515625" style="189" customWidth="1"/>
    <col min="3843" max="3843" width="13.42578125" style="189" customWidth="1"/>
    <col min="3844" max="3849" width="12.28515625" style="189" customWidth="1"/>
    <col min="3850" max="3850" width="11.42578125" style="189" customWidth="1"/>
    <col min="3851" max="4096" width="9.140625" style="189"/>
    <col min="4097" max="4097" width="19" style="189" customWidth="1"/>
    <col min="4098" max="4098" width="12.28515625" style="189" customWidth="1"/>
    <col min="4099" max="4099" width="13.42578125" style="189" customWidth="1"/>
    <col min="4100" max="4105" width="12.28515625" style="189" customWidth="1"/>
    <col min="4106" max="4106" width="11.42578125" style="189" customWidth="1"/>
    <col min="4107" max="4352" width="9.140625" style="189"/>
    <col min="4353" max="4353" width="19" style="189" customWidth="1"/>
    <col min="4354" max="4354" width="12.28515625" style="189" customWidth="1"/>
    <col min="4355" max="4355" width="13.42578125" style="189" customWidth="1"/>
    <col min="4356" max="4361" width="12.28515625" style="189" customWidth="1"/>
    <col min="4362" max="4362" width="11.42578125" style="189" customWidth="1"/>
    <col min="4363" max="4608" width="9.140625" style="189"/>
    <col min="4609" max="4609" width="19" style="189" customWidth="1"/>
    <col min="4610" max="4610" width="12.28515625" style="189" customWidth="1"/>
    <col min="4611" max="4611" width="13.42578125" style="189" customWidth="1"/>
    <col min="4612" max="4617" width="12.28515625" style="189" customWidth="1"/>
    <col min="4618" max="4618" width="11.42578125" style="189" customWidth="1"/>
    <col min="4619" max="4864" width="9.140625" style="189"/>
    <col min="4865" max="4865" width="19" style="189" customWidth="1"/>
    <col min="4866" max="4866" width="12.28515625" style="189" customWidth="1"/>
    <col min="4867" max="4867" width="13.42578125" style="189" customWidth="1"/>
    <col min="4868" max="4873" width="12.28515625" style="189" customWidth="1"/>
    <col min="4874" max="4874" width="11.42578125" style="189" customWidth="1"/>
    <col min="4875" max="5120" width="9.140625" style="189"/>
    <col min="5121" max="5121" width="19" style="189" customWidth="1"/>
    <col min="5122" max="5122" width="12.28515625" style="189" customWidth="1"/>
    <col min="5123" max="5123" width="13.42578125" style="189" customWidth="1"/>
    <col min="5124" max="5129" width="12.28515625" style="189" customWidth="1"/>
    <col min="5130" max="5130" width="11.42578125" style="189" customWidth="1"/>
    <col min="5131" max="5376" width="9.140625" style="189"/>
    <col min="5377" max="5377" width="19" style="189" customWidth="1"/>
    <col min="5378" max="5378" width="12.28515625" style="189" customWidth="1"/>
    <col min="5379" max="5379" width="13.42578125" style="189" customWidth="1"/>
    <col min="5380" max="5385" width="12.28515625" style="189" customWidth="1"/>
    <col min="5386" max="5386" width="11.42578125" style="189" customWidth="1"/>
    <col min="5387" max="5632" width="9.140625" style="189"/>
    <col min="5633" max="5633" width="19" style="189" customWidth="1"/>
    <col min="5634" max="5634" width="12.28515625" style="189" customWidth="1"/>
    <col min="5635" max="5635" width="13.42578125" style="189" customWidth="1"/>
    <col min="5636" max="5641" width="12.28515625" style="189" customWidth="1"/>
    <col min="5642" max="5642" width="11.42578125" style="189" customWidth="1"/>
    <col min="5643" max="5888" width="9.140625" style="189"/>
    <col min="5889" max="5889" width="19" style="189" customWidth="1"/>
    <col min="5890" max="5890" width="12.28515625" style="189" customWidth="1"/>
    <col min="5891" max="5891" width="13.42578125" style="189" customWidth="1"/>
    <col min="5892" max="5897" width="12.28515625" style="189" customWidth="1"/>
    <col min="5898" max="5898" width="11.42578125" style="189" customWidth="1"/>
    <col min="5899" max="6144" width="9.140625" style="189"/>
    <col min="6145" max="6145" width="19" style="189" customWidth="1"/>
    <col min="6146" max="6146" width="12.28515625" style="189" customWidth="1"/>
    <col min="6147" max="6147" width="13.42578125" style="189" customWidth="1"/>
    <col min="6148" max="6153" width="12.28515625" style="189" customWidth="1"/>
    <col min="6154" max="6154" width="11.42578125" style="189" customWidth="1"/>
    <col min="6155" max="6400" width="9.140625" style="189"/>
    <col min="6401" max="6401" width="19" style="189" customWidth="1"/>
    <col min="6402" max="6402" width="12.28515625" style="189" customWidth="1"/>
    <col min="6403" max="6403" width="13.42578125" style="189" customWidth="1"/>
    <col min="6404" max="6409" width="12.28515625" style="189" customWidth="1"/>
    <col min="6410" max="6410" width="11.42578125" style="189" customWidth="1"/>
    <col min="6411" max="6656" width="9.140625" style="189"/>
    <col min="6657" max="6657" width="19" style="189" customWidth="1"/>
    <col min="6658" max="6658" width="12.28515625" style="189" customWidth="1"/>
    <col min="6659" max="6659" width="13.42578125" style="189" customWidth="1"/>
    <col min="6660" max="6665" width="12.28515625" style="189" customWidth="1"/>
    <col min="6666" max="6666" width="11.42578125" style="189" customWidth="1"/>
    <col min="6667" max="6912" width="9.140625" style="189"/>
    <col min="6913" max="6913" width="19" style="189" customWidth="1"/>
    <col min="6914" max="6914" width="12.28515625" style="189" customWidth="1"/>
    <col min="6915" max="6915" width="13.42578125" style="189" customWidth="1"/>
    <col min="6916" max="6921" width="12.28515625" style="189" customWidth="1"/>
    <col min="6922" max="6922" width="11.42578125" style="189" customWidth="1"/>
    <col min="6923" max="7168" width="9.140625" style="189"/>
    <col min="7169" max="7169" width="19" style="189" customWidth="1"/>
    <col min="7170" max="7170" width="12.28515625" style="189" customWidth="1"/>
    <col min="7171" max="7171" width="13.42578125" style="189" customWidth="1"/>
    <col min="7172" max="7177" width="12.28515625" style="189" customWidth="1"/>
    <col min="7178" max="7178" width="11.42578125" style="189" customWidth="1"/>
    <col min="7179" max="7424" width="9.140625" style="189"/>
    <col min="7425" max="7425" width="19" style="189" customWidth="1"/>
    <col min="7426" max="7426" width="12.28515625" style="189" customWidth="1"/>
    <col min="7427" max="7427" width="13.42578125" style="189" customWidth="1"/>
    <col min="7428" max="7433" width="12.28515625" style="189" customWidth="1"/>
    <col min="7434" max="7434" width="11.42578125" style="189" customWidth="1"/>
    <col min="7435" max="7680" width="9.140625" style="189"/>
    <col min="7681" max="7681" width="19" style="189" customWidth="1"/>
    <col min="7682" max="7682" width="12.28515625" style="189" customWidth="1"/>
    <col min="7683" max="7683" width="13.42578125" style="189" customWidth="1"/>
    <col min="7684" max="7689" width="12.28515625" style="189" customWidth="1"/>
    <col min="7690" max="7690" width="11.42578125" style="189" customWidth="1"/>
    <col min="7691" max="7936" width="9.140625" style="189"/>
    <col min="7937" max="7937" width="19" style="189" customWidth="1"/>
    <col min="7938" max="7938" width="12.28515625" style="189" customWidth="1"/>
    <col min="7939" max="7939" width="13.42578125" style="189" customWidth="1"/>
    <col min="7940" max="7945" width="12.28515625" style="189" customWidth="1"/>
    <col min="7946" max="7946" width="11.42578125" style="189" customWidth="1"/>
    <col min="7947" max="8192" width="9.140625" style="189"/>
    <col min="8193" max="8193" width="19" style="189" customWidth="1"/>
    <col min="8194" max="8194" width="12.28515625" style="189" customWidth="1"/>
    <col min="8195" max="8195" width="13.42578125" style="189" customWidth="1"/>
    <col min="8196" max="8201" width="12.28515625" style="189" customWidth="1"/>
    <col min="8202" max="8202" width="11.42578125" style="189" customWidth="1"/>
    <col min="8203" max="8448" width="9.140625" style="189"/>
    <col min="8449" max="8449" width="19" style="189" customWidth="1"/>
    <col min="8450" max="8450" width="12.28515625" style="189" customWidth="1"/>
    <col min="8451" max="8451" width="13.42578125" style="189" customWidth="1"/>
    <col min="8452" max="8457" width="12.28515625" style="189" customWidth="1"/>
    <col min="8458" max="8458" width="11.42578125" style="189" customWidth="1"/>
    <col min="8459" max="8704" width="9.140625" style="189"/>
    <col min="8705" max="8705" width="19" style="189" customWidth="1"/>
    <col min="8706" max="8706" width="12.28515625" style="189" customWidth="1"/>
    <col min="8707" max="8707" width="13.42578125" style="189" customWidth="1"/>
    <col min="8708" max="8713" width="12.28515625" style="189" customWidth="1"/>
    <col min="8714" max="8714" width="11.42578125" style="189" customWidth="1"/>
    <col min="8715" max="8960" width="9.140625" style="189"/>
    <col min="8961" max="8961" width="19" style="189" customWidth="1"/>
    <col min="8962" max="8962" width="12.28515625" style="189" customWidth="1"/>
    <col min="8963" max="8963" width="13.42578125" style="189" customWidth="1"/>
    <col min="8964" max="8969" width="12.28515625" style="189" customWidth="1"/>
    <col min="8970" max="8970" width="11.42578125" style="189" customWidth="1"/>
    <col min="8971" max="9216" width="9.140625" style="189"/>
    <col min="9217" max="9217" width="19" style="189" customWidth="1"/>
    <col min="9218" max="9218" width="12.28515625" style="189" customWidth="1"/>
    <col min="9219" max="9219" width="13.42578125" style="189" customWidth="1"/>
    <col min="9220" max="9225" width="12.28515625" style="189" customWidth="1"/>
    <col min="9226" max="9226" width="11.42578125" style="189" customWidth="1"/>
    <col min="9227" max="9472" width="9.140625" style="189"/>
    <col min="9473" max="9473" width="19" style="189" customWidth="1"/>
    <col min="9474" max="9474" width="12.28515625" style="189" customWidth="1"/>
    <col min="9475" max="9475" width="13.42578125" style="189" customWidth="1"/>
    <col min="9476" max="9481" width="12.28515625" style="189" customWidth="1"/>
    <col min="9482" max="9482" width="11.42578125" style="189" customWidth="1"/>
    <col min="9483" max="9728" width="9.140625" style="189"/>
    <col min="9729" max="9729" width="19" style="189" customWidth="1"/>
    <col min="9730" max="9730" width="12.28515625" style="189" customWidth="1"/>
    <col min="9731" max="9731" width="13.42578125" style="189" customWidth="1"/>
    <col min="9732" max="9737" width="12.28515625" style="189" customWidth="1"/>
    <col min="9738" max="9738" width="11.42578125" style="189" customWidth="1"/>
    <col min="9739" max="9984" width="9.140625" style="189"/>
    <col min="9985" max="9985" width="19" style="189" customWidth="1"/>
    <col min="9986" max="9986" width="12.28515625" style="189" customWidth="1"/>
    <col min="9987" max="9987" width="13.42578125" style="189" customWidth="1"/>
    <col min="9988" max="9993" width="12.28515625" style="189" customWidth="1"/>
    <col min="9994" max="9994" width="11.42578125" style="189" customWidth="1"/>
    <col min="9995" max="10240" width="9.140625" style="189"/>
    <col min="10241" max="10241" width="19" style="189" customWidth="1"/>
    <col min="10242" max="10242" width="12.28515625" style="189" customWidth="1"/>
    <col min="10243" max="10243" width="13.42578125" style="189" customWidth="1"/>
    <col min="10244" max="10249" width="12.28515625" style="189" customWidth="1"/>
    <col min="10250" max="10250" width="11.42578125" style="189" customWidth="1"/>
    <col min="10251" max="10496" width="9.140625" style="189"/>
    <col min="10497" max="10497" width="19" style="189" customWidth="1"/>
    <col min="10498" max="10498" width="12.28515625" style="189" customWidth="1"/>
    <col min="10499" max="10499" width="13.42578125" style="189" customWidth="1"/>
    <col min="10500" max="10505" width="12.28515625" style="189" customWidth="1"/>
    <col min="10506" max="10506" width="11.42578125" style="189" customWidth="1"/>
    <col min="10507" max="10752" width="9.140625" style="189"/>
    <col min="10753" max="10753" width="19" style="189" customWidth="1"/>
    <col min="10754" max="10754" width="12.28515625" style="189" customWidth="1"/>
    <col min="10755" max="10755" width="13.42578125" style="189" customWidth="1"/>
    <col min="10756" max="10761" width="12.28515625" style="189" customWidth="1"/>
    <col min="10762" max="10762" width="11.42578125" style="189" customWidth="1"/>
    <col min="10763" max="11008" width="9.140625" style="189"/>
    <col min="11009" max="11009" width="19" style="189" customWidth="1"/>
    <col min="11010" max="11010" width="12.28515625" style="189" customWidth="1"/>
    <col min="11011" max="11011" width="13.42578125" style="189" customWidth="1"/>
    <col min="11012" max="11017" width="12.28515625" style="189" customWidth="1"/>
    <col min="11018" max="11018" width="11.42578125" style="189" customWidth="1"/>
    <col min="11019" max="11264" width="9.140625" style="189"/>
    <col min="11265" max="11265" width="19" style="189" customWidth="1"/>
    <col min="11266" max="11266" width="12.28515625" style="189" customWidth="1"/>
    <col min="11267" max="11267" width="13.42578125" style="189" customWidth="1"/>
    <col min="11268" max="11273" width="12.28515625" style="189" customWidth="1"/>
    <col min="11274" max="11274" width="11.42578125" style="189" customWidth="1"/>
    <col min="11275" max="11520" width="9.140625" style="189"/>
    <col min="11521" max="11521" width="19" style="189" customWidth="1"/>
    <col min="11522" max="11522" width="12.28515625" style="189" customWidth="1"/>
    <col min="11523" max="11523" width="13.42578125" style="189" customWidth="1"/>
    <col min="11524" max="11529" width="12.28515625" style="189" customWidth="1"/>
    <col min="11530" max="11530" width="11.42578125" style="189" customWidth="1"/>
    <col min="11531" max="11776" width="9.140625" style="189"/>
    <col min="11777" max="11777" width="19" style="189" customWidth="1"/>
    <col min="11778" max="11778" width="12.28515625" style="189" customWidth="1"/>
    <col min="11779" max="11779" width="13.42578125" style="189" customWidth="1"/>
    <col min="11780" max="11785" width="12.28515625" style="189" customWidth="1"/>
    <col min="11786" max="11786" width="11.42578125" style="189" customWidth="1"/>
    <col min="11787" max="12032" width="9.140625" style="189"/>
    <col min="12033" max="12033" width="19" style="189" customWidth="1"/>
    <col min="12034" max="12034" width="12.28515625" style="189" customWidth="1"/>
    <col min="12035" max="12035" width="13.42578125" style="189" customWidth="1"/>
    <col min="12036" max="12041" width="12.28515625" style="189" customWidth="1"/>
    <col min="12042" max="12042" width="11.42578125" style="189" customWidth="1"/>
    <col min="12043" max="12288" width="9.140625" style="189"/>
    <col min="12289" max="12289" width="19" style="189" customWidth="1"/>
    <col min="12290" max="12290" width="12.28515625" style="189" customWidth="1"/>
    <col min="12291" max="12291" width="13.42578125" style="189" customWidth="1"/>
    <col min="12292" max="12297" width="12.28515625" style="189" customWidth="1"/>
    <col min="12298" max="12298" width="11.42578125" style="189" customWidth="1"/>
    <col min="12299" max="12544" width="9.140625" style="189"/>
    <col min="12545" max="12545" width="19" style="189" customWidth="1"/>
    <col min="12546" max="12546" width="12.28515625" style="189" customWidth="1"/>
    <col min="12547" max="12547" width="13.42578125" style="189" customWidth="1"/>
    <col min="12548" max="12553" width="12.28515625" style="189" customWidth="1"/>
    <col min="12554" max="12554" width="11.42578125" style="189" customWidth="1"/>
    <col min="12555" max="12800" width="9.140625" style="189"/>
    <col min="12801" max="12801" width="19" style="189" customWidth="1"/>
    <col min="12802" max="12802" width="12.28515625" style="189" customWidth="1"/>
    <col min="12803" max="12803" width="13.42578125" style="189" customWidth="1"/>
    <col min="12804" max="12809" width="12.28515625" style="189" customWidth="1"/>
    <col min="12810" max="12810" width="11.42578125" style="189" customWidth="1"/>
    <col min="12811" max="13056" width="9.140625" style="189"/>
    <col min="13057" max="13057" width="19" style="189" customWidth="1"/>
    <col min="13058" max="13058" width="12.28515625" style="189" customWidth="1"/>
    <col min="13059" max="13059" width="13.42578125" style="189" customWidth="1"/>
    <col min="13060" max="13065" width="12.28515625" style="189" customWidth="1"/>
    <col min="13066" max="13066" width="11.42578125" style="189" customWidth="1"/>
    <col min="13067" max="13312" width="9.140625" style="189"/>
    <col min="13313" max="13313" width="19" style="189" customWidth="1"/>
    <col min="13314" max="13314" width="12.28515625" style="189" customWidth="1"/>
    <col min="13315" max="13315" width="13.42578125" style="189" customWidth="1"/>
    <col min="13316" max="13321" width="12.28515625" style="189" customWidth="1"/>
    <col min="13322" max="13322" width="11.42578125" style="189" customWidth="1"/>
    <col min="13323" max="13568" width="9.140625" style="189"/>
    <col min="13569" max="13569" width="19" style="189" customWidth="1"/>
    <col min="13570" max="13570" width="12.28515625" style="189" customWidth="1"/>
    <col min="13571" max="13571" width="13.42578125" style="189" customWidth="1"/>
    <col min="13572" max="13577" width="12.28515625" style="189" customWidth="1"/>
    <col min="13578" max="13578" width="11.42578125" style="189" customWidth="1"/>
    <col min="13579" max="13824" width="9.140625" style="189"/>
    <col min="13825" max="13825" width="19" style="189" customWidth="1"/>
    <col min="13826" max="13826" width="12.28515625" style="189" customWidth="1"/>
    <col min="13827" max="13827" width="13.42578125" style="189" customWidth="1"/>
    <col min="13828" max="13833" width="12.28515625" style="189" customWidth="1"/>
    <col min="13834" max="13834" width="11.42578125" style="189" customWidth="1"/>
    <col min="13835" max="14080" width="9.140625" style="189"/>
    <col min="14081" max="14081" width="19" style="189" customWidth="1"/>
    <col min="14082" max="14082" width="12.28515625" style="189" customWidth="1"/>
    <col min="14083" max="14083" width="13.42578125" style="189" customWidth="1"/>
    <col min="14084" max="14089" width="12.28515625" style="189" customWidth="1"/>
    <col min="14090" max="14090" width="11.42578125" style="189" customWidth="1"/>
    <col min="14091" max="14336" width="9.140625" style="189"/>
    <col min="14337" max="14337" width="19" style="189" customWidth="1"/>
    <col min="14338" max="14338" width="12.28515625" style="189" customWidth="1"/>
    <col min="14339" max="14339" width="13.42578125" style="189" customWidth="1"/>
    <col min="14340" max="14345" width="12.28515625" style="189" customWidth="1"/>
    <col min="14346" max="14346" width="11.42578125" style="189" customWidth="1"/>
    <col min="14347" max="14592" width="9.140625" style="189"/>
    <col min="14593" max="14593" width="19" style="189" customWidth="1"/>
    <col min="14594" max="14594" width="12.28515625" style="189" customWidth="1"/>
    <col min="14595" max="14595" width="13.42578125" style="189" customWidth="1"/>
    <col min="14596" max="14601" width="12.28515625" style="189" customWidth="1"/>
    <col min="14602" max="14602" width="11.42578125" style="189" customWidth="1"/>
    <col min="14603" max="14848" width="9.140625" style="189"/>
    <col min="14849" max="14849" width="19" style="189" customWidth="1"/>
    <col min="14850" max="14850" width="12.28515625" style="189" customWidth="1"/>
    <col min="14851" max="14851" width="13.42578125" style="189" customWidth="1"/>
    <col min="14852" max="14857" width="12.28515625" style="189" customWidth="1"/>
    <col min="14858" max="14858" width="11.42578125" style="189" customWidth="1"/>
    <col min="14859" max="15104" width="9.140625" style="189"/>
    <col min="15105" max="15105" width="19" style="189" customWidth="1"/>
    <col min="15106" max="15106" width="12.28515625" style="189" customWidth="1"/>
    <col min="15107" max="15107" width="13.42578125" style="189" customWidth="1"/>
    <col min="15108" max="15113" width="12.28515625" style="189" customWidth="1"/>
    <col min="15114" max="15114" width="11.42578125" style="189" customWidth="1"/>
    <col min="15115" max="15360" width="9.140625" style="189"/>
    <col min="15361" max="15361" width="19" style="189" customWidth="1"/>
    <col min="15362" max="15362" width="12.28515625" style="189" customWidth="1"/>
    <col min="15363" max="15363" width="13.42578125" style="189" customWidth="1"/>
    <col min="15364" max="15369" width="12.28515625" style="189" customWidth="1"/>
    <col min="15370" max="15370" width="11.42578125" style="189" customWidth="1"/>
    <col min="15371" max="15616" width="9.140625" style="189"/>
    <col min="15617" max="15617" width="19" style="189" customWidth="1"/>
    <col min="15618" max="15618" width="12.28515625" style="189" customWidth="1"/>
    <col min="15619" max="15619" width="13.42578125" style="189" customWidth="1"/>
    <col min="15620" max="15625" width="12.28515625" style="189" customWidth="1"/>
    <col min="15626" max="15626" width="11.42578125" style="189" customWidth="1"/>
    <col min="15627" max="15872" width="9.140625" style="189"/>
    <col min="15873" max="15873" width="19" style="189" customWidth="1"/>
    <col min="15874" max="15874" width="12.28515625" style="189" customWidth="1"/>
    <col min="15875" max="15875" width="13.42578125" style="189" customWidth="1"/>
    <col min="15876" max="15881" width="12.28515625" style="189" customWidth="1"/>
    <col min="15882" max="15882" width="11.42578125" style="189" customWidth="1"/>
    <col min="15883" max="16128" width="9.140625" style="189"/>
    <col min="16129" max="16129" width="19" style="189" customWidth="1"/>
    <col min="16130" max="16130" width="12.28515625" style="189" customWidth="1"/>
    <col min="16131" max="16131" width="13.42578125" style="189" customWidth="1"/>
    <col min="16132" max="16137" width="12.28515625" style="189" customWidth="1"/>
    <col min="16138" max="16138" width="11.42578125" style="189" customWidth="1"/>
    <col min="16139" max="16384" width="9.140625" style="189"/>
  </cols>
  <sheetData>
    <row r="1" spans="1:14" ht="19.5" customHeight="1" x14ac:dyDescent="0.2">
      <c r="A1" s="371" t="s">
        <v>327</v>
      </c>
      <c r="B1" s="371"/>
      <c r="C1" s="371"/>
      <c r="D1" s="371"/>
      <c r="E1" s="371"/>
      <c r="F1" s="371"/>
      <c r="G1" s="371"/>
      <c r="H1" s="371"/>
      <c r="I1" s="371"/>
      <c r="J1" s="371"/>
      <c r="K1" s="371"/>
      <c r="L1" s="371"/>
      <c r="M1" s="371"/>
      <c r="N1" s="371"/>
    </row>
    <row r="2" spans="1:14" ht="19.5" customHeight="1" x14ac:dyDescent="0.2">
      <c r="A2" s="371" t="s">
        <v>328</v>
      </c>
      <c r="B2" s="371"/>
      <c r="C2" s="371"/>
      <c r="D2" s="371"/>
      <c r="E2" s="371"/>
      <c r="F2" s="371"/>
      <c r="G2" s="371"/>
      <c r="H2" s="371"/>
      <c r="I2" s="371"/>
      <c r="J2" s="371"/>
      <c r="K2" s="371"/>
      <c r="L2" s="371"/>
      <c r="M2" s="371"/>
      <c r="N2" s="371"/>
    </row>
    <row r="3" spans="1:14" x14ac:dyDescent="0.2">
      <c r="A3" s="372"/>
      <c r="B3" s="372"/>
      <c r="C3" s="372"/>
      <c r="D3" s="190"/>
      <c r="E3" s="190"/>
      <c r="F3" s="190"/>
      <c r="J3" s="190"/>
      <c r="K3" s="190"/>
      <c r="L3" s="373" t="s">
        <v>318</v>
      </c>
      <c r="M3" s="373"/>
      <c r="N3" s="373"/>
    </row>
    <row r="4" spans="1:14" x14ac:dyDescent="0.2">
      <c r="A4" s="374"/>
      <c r="B4" s="367" t="s">
        <v>305</v>
      </c>
      <c r="C4" s="369" t="s">
        <v>310</v>
      </c>
      <c r="D4" s="370"/>
      <c r="E4" s="370"/>
      <c r="F4" s="370"/>
      <c r="G4" s="370"/>
      <c r="H4" s="370"/>
      <c r="I4" s="370"/>
      <c r="J4" s="370"/>
      <c r="K4" s="370"/>
      <c r="L4" s="370"/>
      <c r="M4" s="370"/>
      <c r="N4" s="370"/>
    </row>
    <row r="5" spans="1:14" ht="33.75" x14ac:dyDescent="0.2">
      <c r="A5" s="375"/>
      <c r="B5" s="368"/>
      <c r="C5" s="191" t="s">
        <v>313</v>
      </c>
      <c r="D5" s="191" t="s">
        <v>311</v>
      </c>
      <c r="E5" s="224" t="s">
        <v>312</v>
      </c>
      <c r="F5" s="191" t="s">
        <v>315</v>
      </c>
      <c r="G5" s="191" t="s">
        <v>314</v>
      </c>
      <c r="H5" s="224" t="s">
        <v>316</v>
      </c>
      <c r="I5" s="224" t="s">
        <v>317</v>
      </c>
      <c r="J5" s="224" t="s">
        <v>319</v>
      </c>
      <c r="K5" s="224" t="s">
        <v>320</v>
      </c>
      <c r="L5" s="224" t="s">
        <v>321</v>
      </c>
      <c r="M5" s="225" t="s">
        <v>322</v>
      </c>
      <c r="N5" s="225" t="s">
        <v>323</v>
      </c>
    </row>
    <row r="6" spans="1:14" ht="21.75" customHeight="1" x14ac:dyDescent="0.2">
      <c r="A6" s="192" t="s">
        <v>309</v>
      </c>
      <c r="B6" s="193">
        <v>41942360</v>
      </c>
      <c r="C6" s="193">
        <v>10635085</v>
      </c>
      <c r="D6" s="193">
        <v>8992034</v>
      </c>
      <c r="E6" s="193">
        <v>1611967</v>
      </c>
      <c r="F6" s="193">
        <v>10220</v>
      </c>
      <c r="G6" s="193">
        <v>135</v>
      </c>
      <c r="H6" s="194">
        <v>1172599</v>
      </c>
      <c r="I6" s="194">
        <v>52779</v>
      </c>
      <c r="J6" s="194">
        <v>10295828</v>
      </c>
      <c r="K6" s="194">
        <v>3571527</v>
      </c>
      <c r="L6" s="194">
        <v>2891973</v>
      </c>
      <c r="M6" s="194">
        <v>2470384</v>
      </c>
      <c r="N6" s="194">
        <v>237830</v>
      </c>
    </row>
    <row r="7" spans="1:14" ht="16.5" customHeight="1" x14ac:dyDescent="0.2">
      <c r="A7" s="195" t="s">
        <v>310</v>
      </c>
      <c r="B7" s="196"/>
      <c r="C7" s="196"/>
      <c r="D7" s="196"/>
      <c r="E7" s="196"/>
      <c r="F7" s="196"/>
      <c r="G7" s="196"/>
      <c r="H7" s="194"/>
      <c r="I7" s="194"/>
      <c r="J7" s="194"/>
      <c r="K7" s="194"/>
      <c r="L7" s="194"/>
      <c r="M7" s="194"/>
      <c r="N7" s="194"/>
    </row>
    <row r="8" spans="1:14" x14ac:dyDescent="0.2">
      <c r="A8" s="48" t="s">
        <v>150</v>
      </c>
      <c r="B8" s="196">
        <v>21072343</v>
      </c>
      <c r="C8" s="196">
        <v>3211926</v>
      </c>
      <c r="D8" s="196">
        <v>1632251</v>
      </c>
      <c r="E8" s="196">
        <v>1377616</v>
      </c>
      <c r="F8" s="196">
        <v>2469</v>
      </c>
      <c r="G8" s="196">
        <v>25</v>
      </c>
      <c r="H8" s="194">
        <v>415464</v>
      </c>
      <c r="I8" s="194">
        <v>38337</v>
      </c>
      <c r="J8" s="194">
        <v>6642923</v>
      </c>
      <c r="K8" s="194">
        <v>3372687</v>
      </c>
      <c r="L8" s="194">
        <v>2782387</v>
      </c>
      <c r="M8" s="194">
        <v>1427506</v>
      </c>
      <c r="N8" s="194">
        <v>168754</v>
      </c>
    </row>
    <row r="9" spans="1:14" x14ac:dyDescent="0.2">
      <c r="A9" s="30" t="s">
        <v>232</v>
      </c>
      <c r="B9" s="196"/>
      <c r="C9" s="196"/>
      <c r="D9" s="196"/>
      <c r="E9" s="196"/>
      <c r="F9" s="196"/>
      <c r="G9" s="196"/>
      <c r="H9" s="194"/>
      <c r="I9" s="194"/>
      <c r="J9" s="194"/>
      <c r="K9" s="194"/>
      <c r="L9" s="194"/>
      <c r="M9" s="194"/>
      <c r="N9" s="194"/>
    </row>
    <row r="10" spans="1:14" x14ac:dyDescent="0.2">
      <c r="A10" s="195" t="s">
        <v>306</v>
      </c>
      <c r="B10" s="196">
        <v>8593671</v>
      </c>
      <c r="C10" s="196">
        <v>1312902</v>
      </c>
      <c r="D10" s="196">
        <v>1151554</v>
      </c>
      <c r="E10" s="196">
        <v>430509</v>
      </c>
      <c r="F10" s="196">
        <v>1041</v>
      </c>
      <c r="G10" s="196">
        <v>18</v>
      </c>
      <c r="H10" s="194">
        <v>179969</v>
      </c>
      <c r="I10" s="194">
        <v>24794</v>
      </c>
      <c r="J10" s="194">
        <v>2286483</v>
      </c>
      <c r="K10" s="194">
        <v>1514130</v>
      </c>
      <c r="L10" s="194">
        <v>1046907</v>
      </c>
      <c r="M10" s="194">
        <v>593011</v>
      </c>
      <c r="N10" s="194">
        <v>52353</v>
      </c>
    </row>
    <row r="11" spans="1:14" x14ac:dyDescent="0.2">
      <c r="A11" s="197" t="s">
        <v>129</v>
      </c>
      <c r="B11" s="196">
        <v>2669544</v>
      </c>
      <c r="C11" s="196">
        <v>201378</v>
      </c>
      <c r="D11" s="196">
        <v>20307</v>
      </c>
      <c r="E11" s="196">
        <v>45583</v>
      </c>
      <c r="F11" s="196">
        <v>2054</v>
      </c>
      <c r="G11" s="198" t="s">
        <v>124</v>
      </c>
      <c r="H11" s="194">
        <v>99553</v>
      </c>
      <c r="I11" s="194">
        <v>1404</v>
      </c>
      <c r="J11" s="194">
        <v>1540465</v>
      </c>
      <c r="K11" s="194">
        <v>139300</v>
      </c>
      <c r="L11" s="194">
        <v>52369</v>
      </c>
      <c r="M11" s="194">
        <v>554798</v>
      </c>
      <c r="N11" s="194">
        <v>12272</v>
      </c>
    </row>
    <row r="12" spans="1:14" x14ac:dyDescent="0.2">
      <c r="A12" s="197" t="s">
        <v>246</v>
      </c>
      <c r="B12" s="196">
        <v>51339</v>
      </c>
      <c r="C12" s="196">
        <v>4653</v>
      </c>
      <c r="D12" s="196">
        <v>92</v>
      </c>
      <c r="E12" s="196">
        <v>508</v>
      </c>
      <c r="F12" s="198" t="s">
        <v>114</v>
      </c>
      <c r="G12" s="198" t="s">
        <v>114</v>
      </c>
      <c r="H12" s="194">
        <v>1871</v>
      </c>
      <c r="I12" s="199" t="s">
        <v>124</v>
      </c>
      <c r="J12" s="194">
        <v>32854</v>
      </c>
      <c r="K12" s="194">
        <v>303</v>
      </c>
      <c r="L12" s="194">
        <v>241</v>
      </c>
      <c r="M12" s="194">
        <v>10535</v>
      </c>
      <c r="N12" s="194">
        <v>252</v>
      </c>
    </row>
    <row r="13" spans="1:14" x14ac:dyDescent="0.2">
      <c r="A13" s="200" t="s">
        <v>110</v>
      </c>
      <c r="B13" s="196">
        <v>1352014</v>
      </c>
      <c r="C13" s="196">
        <v>638707</v>
      </c>
      <c r="D13" s="196">
        <v>694099</v>
      </c>
      <c r="E13" s="198" t="s">
        <v>114</v>
      </c>
      <c r="F13" s="196">
        <v>270</v>
      </c>
      <c r="G13" s="198" t="s">
        <v>114</v>
      </c>
      <c r="H13" s="194">
        <v>18173</v>
      </c>
      <c r="I13" s="199" t="s">
        <v>124</v>
      </c>
      <c r="J13" s="199" t="s">
        <v>114</v>
      </c>
      <c r="K13" s="194">
        <v>10</v>
      </c>
      <c r="L13" s="194">
        <v>269</v>
      </c>
      <c r="M13" s="199" t="s">
        <v>114</v>
      </c>
      <c r="N13" s="194">
        <v>286</v>
      </c>
    </row>
    <row r="14" spans="1:14" x14ac:dyDescent="0.2">
      <c r="A14" s="200" t="s">
        <v>141</v>
      </c>
      <c r="B14" s="196">
        <v>13160081</v>
      </c>
      <c r="C14" s="196">
        <v>5979786</v>
      </c>
      <c r="D14" s="196">
        <v>6607564</v>
      </c>
      <c r="E14" s="198" t="s">
        <v>124</v>
      </c>
      <c r="F14" s="196">
        <v>428</v>
      </c>
      <c r="G14" s="198" t="s">
        <v>114</v>
      </c>
      <c r="H14" s="194">
        <v>514363</v>
      </c>
      <c r="I14" s="194">
        <v>11884</v>
      </c>
      <c r="J14" s="199" t="s">
        <v>114</v>
      </c>
      <c r="K14" s="194">
        <v>1</v>
      </c>
      <c r="L14" s="194">
        <v>1</v>
      </c>
      <c r="M14" s="199" t="s">
        <v>114</v>
      </c>
      <c r="N14" s="194">
        <v>46035</v>
      </c>
    </row>
    <row r="15" spans="1:14" x14ac:dyDescent="0.2">
      <c r="A15" s="200" t="s">
        <v>128</v>
      </c>
      <c r="B15" s="196">
        <v>3534162</v>
      </c>
      <c r="C15" s="196">
        <v>580677</v>
      </c>
      <c r="D15" s="196">
        <v>37203</v>
      </c>
      <c r="E15" s="196">
        <v>187782</v>
      </c>
      <c r="F15" s="196">
        <v>4992</v>
      </c>
      <c r="G15" s="198" t="s">
        <v>114</v>
      </c>
      <c r="H15" s="194">
        <v>121373</v>
      </c>
      <c r="I15" s="194">
        <v>721</v>
      </c>
      <c r="J15" s="194">
        <v>2026507</v>
      </c>
      <c r="K15" s="194">
        <v>40927</v>
      </c>
      <c r="L15" s="194">
        <v>56687</v>
      </c>
      <c r="M15" s="194">
        <v>467559</v>
      </c>
      <c r="N15" s="194">
        <v>9735</v>
      </c>
    </row>
    <row r="16" spans="1:14" x14ac:dyDescent="0.2">
      <c r="A16" s="200" t="s">
        <v>307</v>
      </c>
      <c r="B16" s="198" t="s">
        <v>124</v>
      </c>
      <c r="C16" s="198" t="s">
        <v>124</v>
      </c>
      <c r="D16" s="198" t="s">
        <v>114</v>
      </c>
      <c r="E16" s="198" t="s">
        <v>114</v>
      </c>
      <c r="F16" s="198" t="s">
        <v>124</v>
      </c>
      <c r="G16" s="198" t="s">
        <v>114</v>
      </c>
      <c r="H16" s="199" t="s">
        <v>114</v>
      </c>
      <c r="I16" s="199" t="s">
        <v>114</v>
      </c>
      <c r="J16" s="199" t="s">
        <v>124</v>
      </c>
      <c r="K16" s="199" t="s">
        <v>114</v>
      </c>
      <c r="L16" s="199" t="s">
        <v>114</v>
      </c>
      <c r="M16" s="199" t="s">
        <v>114</v>
      </c>
      <c r="N16" s="199" t="s">
        <v>114</v>
      </c>
    </row>
    <row r="17" spans="1:14" x14ac:dyDescent="0.2">
      <c r="A17" s="201" t="s">
        <v>308</v>
      </c>
      <c r="B17" s="196">
        <v>31239</v>
      </c>
      <c r="C17" s="198" t="s">
        <v>114</v>
      </c>
      <c r="D17" s="198" t="s">
        <v>124</v>
      </c>
      <c r="E17" s="198" t="s">
        <v>114</v>
      </c>
      <c r="F17" s="198" t="s">
        <v>114</v>
      </c>
      <c r="G17" s="198" t="s">
        <v>114</v>
      </c>
      <c r="H17" s="199" t="s">
        <v>124</v>
      </c>
      <c r="I17" s="194">
        <v>200</v>
      </c>
      <c r="J17" s="194">
        <v>24415</v>
      </c>
      <c r="K17" s="199" t="s">
        <v>114</v>
      </c>
      <c r="L17" s="199" t="s">
        <v>114</v>
      </c>
      <c r="M17" s="194">
        <v>6395</v>
      </c>
      <c r="N17" s="199" t="s">
        <v>114</v>
      </c>
    </row>
    <row r="18" spans="1:14" x14ac:dyDescent="0.2">
      <c r="A18" s="202" t="s">
        <v>126</v>
      </c>
      <c r="B18" s="203">
        <v>71588</v>
      </c>
      <c r="C18" s="203">
        <v>17927</v>
      </c>
      <c r="D18" s="203">
        <v>509</v>
      </c>
      <c r="E18" s="203">
        <v>458</v>
      </c>
      <c r="F18" s="204" t="s">
        <v>114</v>
      </c>
      <c r="G18" s="204" t="s">
        <v>124</v>
      </c>
      <c r="H18" s="203">
        <v>1582</v>
      </c>
      <c r="I18" s="203">
        <v>3</v>
      </c>
      <c r="J18" s="203">
        <v>28653</v>
      </c>
      <c r="K18" s="203">
        <v>18300</v>
      </c>
      <c r="L18" s="203">
        <v>19</v>
      </c>
      <c r="M18" s="203">
        <v>3591</v>
      </c>
      <c r="N18" s="203">
        <v>497</v>
      </c>
    </row>
    <row r="19" spans="1:14" x14ac:dyDescent="0.2">
      <c r="A19" s="205"/>
      <c r="B19" s="206"/>
      <c r="C19" s="206"/>
      <c r="D19" s="206"/>
      <c r="E19" s="206"/>
      <c r="F19" s="206"/>
      <c r="G19" s="206"/>
      <c r="H19" s="206"/>
      <c r="I19" s="206"/>
      <c r="J19" s="207"/>
      <c r="K19" s="207"/>
      <c r="L19" s="207" t="s">
        <v>304</v>
      </c>
      <c r="M19" s="207"/>
      <c r="N19" s="207"/>
    </row>
    <row r="20" spans="1:14" ht="23.25" customHeight="1" x14ac:dyDescent="0.2">
      <c r="A20" s="363" t="s">
        <v>329</v>
      </c>
      <c r="B20" s="363"/>
      <c r="C20" s="363"/>
      <c r="D20" s="363"/>
      <c r="E20" s="363"/>
      <c r="F20" s="363"/>
      <c r="G20" s="363"/>
      <c r="H20" s="363"/>
      <c r="I20" s="363"/>
      <c r="J20" s="363"/>
      <c r="K20" s="363"/>
      <c r="L20" s="363"/>
      <c r="M20" s="363"/>
      <c r="N20" s="363"/>
    </row>
    <row r="21" spans="1:14" x14ac:dyDescent="0.2">
      <c r="A21" s="364"/>
      <c r="B21" s="364"/>
      <c r="C21" s="364"/>
      <c r="D21" s="208"/>
      <c r="E21" s="208"/>
      <c r="F21" s="208"/>
      <c r="G21" s="208"/>
      <c r="L21" s="359" t="s">
        <v>318</v>
      </c>
      <c r="M21" s="359"/>
      <c r="N21" s="359"/>
    </row>
    <row r="22" spans="1:14" ht="12.75" customHeight="1" x14ac:dyDescent="0.2">
      <c r="A22" s="365"/>
      <c r="B22" s="367" t="s">
        <v>305</v>
      </c>
      <c r="C22" s="369" t="s">
        <v>310</v>
      </c>
      <c r="D22" s="370"/>
      <c r="E22" s="370"/>
      <c r="F22" s="370"/>
      <c r="G22" s="370"/>
      <c r="H22" s="370"/>
      <c r="I22" s="370"/>
      <c r="J22" s="370"/>
      <c r="K22" s="370"/>
      <c r="L22" s="370"/>
      <c r="M22" s="370"/>
      <c r="N22" s="370"/>
    </row>
    <row r="23" spans="1:14" ht="33.75" x14ac:dyDescent="0.2">
      <c r="A23" s="366"/>
      <c r="B23" s="368"/>
      <c r="C23" s="191" t="s">
        <v>313</v>
      </c>
      <c r="D23" s="191" t="s">
        <v>311</v>
      </c>
      <c r="E23" s="224" t="s">
        <v>312</v>
      </c>
      <c r="F23" s="191" t="s">
        <v>315</v>
      </c>
      <c r="G23" s="191" t="s">
        <v>314</v>
      </c>
      <c r="H23" s="224" t="s">
        <v>316</v>
      </c>
      <c r="I23" s="224" t="s">
        <v>317</v>
      </c>
      <c r="J23" s="224" t="s">
        <v>319</v>
      </c>
      <c r="K23" s="224" t="s">
        <v>320</v>
      </c>
      <c r="L23" s="224" t="s">
        <v>321</v>
      </c>
      <c r="M23" s="225" t="s">
        <v>322</v>
      </c>
      <c r="N23" s="225" t="s">
        <v>323</v>
      </c>
    </row>
    <row r="24" spans="1:14" x14ac:dyDescent="0.2">
      <c r="A24" s="155" t="s">
        <v>170</v>
      </c>
      <c r="B24" s="194">
        <v>41942360</v>
      </c>
      <c r="C24" s="194">
        <v>10635085</v>
      </c>
      <c r="D24" s="194">
        <v>8992034</v>
      </c>
      <c r="E24" s="194">
        <v>1611967</v>
      </c>
      <c r="F24" s="194">
        <v>10220</v>
      </c>
      <c r="G24" s="194">
        <v>135</v>
      </c>
      <c r="H24" s="194">
        <v>1172599</v>
      </c>
      <c r="I24" s="194">
        <v>52779</v>
      </c>
      <c r="J24" s="194">
        <v>10295828</v>
      </c>
      <c r="K24" s="194">
        <v>3571527</v>
      </c>
      <c r="L24" s="194">
        <v>2891973</v>
      </c>
      <c r="M24" s="194">
        <v>2470384</v>
      </c>
      <c r="N24" s="194">
        <v>237830</v>
      </c>
    </row>
    <row r="25" spans="1:14" x14ac:dyDescent="0.2">
      <c r="A25" s="156" t="s">
        <v>272</v>
      </c>
      <c r="B25" s="194">
        <v>1316776</v>
      </c>
      <c r="C25" s="194">
        <v>72142</v>
      </c>
      <c r="D25" s="194">
        <v>399311</v>
      </c>
      <c r="E25" s="194">
        <v>4038</v>
      </c>
      <c r="F25" s="199" t="s">
        <v>114</v>
      </c>
      <c r="G25" s="199" t="s">
        <v>114</v>
      </c>
      <c r="H25" s="194">
        <v>12730</v>
      </c>
      <c r="I25" s="194">
        <v>326</v>
      </c>
      <c r="J25" s="194">
        <v>586821</v>
      </c>
      <c r="K25" s="194">
        <v>70497</v>
      </c>
      <c r="L25" s="194">
        <v>29317</v>
      </c>
      <c r="M25" s="194">
        <v>140771</v>
      </c>
      <c r="N25" s="194">
        <v>825</v>
      </c>
    </row>
    <row r="26" spans="1:14" x14ac:dyDescent="0.2">
      <c r="A26" s="157" t="s">
        <v>169</v>
      </c>
      <c r="B26" s="194">
        <v>7048223</v>
      </c>
      <c r="C26" s="194">
        <v>914978</v>
      </c>
      <c r="D26" s="194">
        <v>2539606</v>
      </c>
      <c r="E26" s="194">
        <v>437473</v>
      </c>
      <c r="F26" s="194">
        <v>74</v>
      </c>
      <c r="G26" s="199" t="s">
        <v>114</v>
      </c>
      <c r="H26" s="194">
        <v>195145</v>
      </c>
      <c r="I26" s="194">
        <v>277</v>
      </c>
      <c r="J26" s="194">
        <v>1753305</v>
      </c>
      <c r="K26" s="194">
        <v>460175</v>
      </c>
      <c r="L26" s="194">
        <v>636157</v>
      </c>
      <c r="M26" s="194">
        <v>92971</v>
      </c>
      <c r="N26" s="194">
        <v>18063</v>
      </c>
    </row>
    <row r="27" spans="1:14" x14ac:dyDescent="0.2">
      <c r="A27" s="157" t="s">
        <v>273</v>
      </c>
      <c r="B27" s="194">
        <v>2508206</v>
      </c>
      <c r="C27" s="194">
        <v>40657</v>
      </c>
      <c r="D27" s="194">
        <v>167617</v>
      </c>
      <c r="E27" s="194">
        <v>274028</v>
      </c>
      <c r="F27" s="199" t="s">
        <v>114</v>
      </c>
      <c r="G27" s="199" t="s">
        <v>114</v>
      </c>
      <c r="H27" s="199" t="s">
        <v>114</v>
      </c>
      <c r="I27" s="199" t="s">
        <v>114</v>
      </c>
      <c r="J27" s="194">
        <v>923509</v>
      </c>
      <c r="K27" s="194">
        <v>41717</v>
      </c>
      <c r="L27" s="199" t="s">
        <v>124</v>
      </c>
      <c r="M27" s="194">
        <v>929705</v>
      </c>
      <c r="N27" s="194">
        <v>110703</v>
      </c>
    </row>
    <row r="28" spans="1:14" x14ac:dyDescent="0.2">
      <c r="A28" s="157" t="s">
        <v>274</v>
      </c>
      <c r="B28" s="194">
        <v>5584697</v>
      </c>
      <c r="C28" s="194">
        <v>1057841</v>
      </c>
      <c r="D28" s="194">
        <v>1333523</v>
      </c>
      <c r="E28" s="194">
        <v>116509</v>
      </c>
      <c r="F28" s="199" t="s">
        <v>124</v>
      </c>
      <c r="G28" s="199" t="s">
        <v>114</v>
      </c>
      <c r="H28" s="194">
        <v>368788</v>
      </c>
      <c r="I28" s="194">
        <v>15003</v>
      </c>
      <c r="J28" s="194">
        <v>1232692</v>
      </c>
      <c r="K28" s="194">
        <v>769408</v>
      </c>
      <c r="L28" s="194">
        <v>645222</v>
      </c>
      <c r="M28" s="194">
        <v>33384</v>
      </c>
      <c r="N28" s="194">
        <v>11717</v>
      </c>
    </row>
    <row r="29" spans="1:14" x14ac:dyDescent="0.2">
      <c r="A29" s="157" t="s">
        <v>275</v>
      </c>
      <c r="B29" s="194">
        <v>113567</v>
      </c>
      <c r="C29" s="194">
        <v>7009</v>
      </c>
      <c r="D29" s="194">
        <v>40642</v>
      </c>
      <c r="E29" s="199" t="s">
        <v>114</v>
      </c>
      <c r="F29" s="199" t="s">
        <v>114</v>
      </c>
      <c r="G29" s="199" t="s">
        <v>114</v>
      </c>
      <c r="H29" s="199" t="s">
        <v>114</v>
      </c>
      <c r="I29" s="199" t="s">
        <v>114</v>
      </c>
      <c r="J29" s="194">
        <v>44463</v>
      </c>
      <c r="K29" s="194">
        <v>21414</v>
      </c>
      <c r="L29" s="199" t="s">
        <v>114</v>
      </c>
      <c r="M29" s="199" t="s">
        <v>124</v>
      </c>
      <c r="N29" s="199" t="s">
        <v>114</v>
      </c>
    </row>
    <row r="30" spans="1:14" x14ac:dyDescent="0.2">
      <c r="A30" s="157" t="s">
        <v>165</v>
      </c>
      <c r="B30" s="194">
        <v>1248544</v>
      </c>
      <c r="C30" s="194">
        <v>324838</v>
      </c>
      <c r="D30" s="194">
        <v>164820</v>
      </c>
      <c r="E30" s="194">
        <v>6400</v>
      </c>
      <c r="F30" s="199" t="s">
        <v>114</v>
      </c>
      <c r="G30" s="199" t="s">
        <v>114</v>
      </c>
      <c r="H30" s="194">
        <v>2243</v>
      </c>
      <c r="I30" s="199" t="s">
        <v>124</v>
      </c>
      <c r="J30" s="194">
        <v>456413</v>
      </c>
      <c r="K30" s="194">
        <v>823</v>
      </c>
      <c r="L30" s="194">
        <v>197</v>
      </c>
      <c r="M30" s="194">
        <v>290710</v>
      </c>
      <c r="N30" s="199" t="s">
        <v>114</v>
      </c>
    </row>
    <row r="31" spans="1:14" x14ac:dyDescent="0.2">
      <c r="A31" s="157" t="s">
        <v>164</v>
      </c>
      <c r="B31" s="194">
        <v>791918</v>
      </c>
      <c r="C31" s="194">
        <v>205497</v>
      </c>
      <c r="D31" s="194">
        <v>30825</v>
      </c>
      <c r="E31" s="194">
        <v>8365</v>
      </c>
      <c r="F31" s="194">
        <v>1900</v>
      </c>
      <c r="G31" s="199" t="s">
        <v>114</v>
      </c>
      <c r="H31" s="194">
        <v>130037</v>
      </c>
      <c r="I31" s="194">
        <v>2384</v>
      </c>
      <c r="J31" s="194">
        <v>218690</v>
      </c>
      <c r="K31" s="194">
        <v>33118</v>
      </c>
      <c r="L31" s="194">
        <v>56244</v>
      </c>
      <c r="M31" s="194">
        <v>42142</v>
      </c>
      <c r="N31" s="194">
        <v>62717</v>
      </c>
    </row>
    <row r="32" spans="1:14" x14ac:dyDescent="0.2">
      <c r="A32" s="157" t="s">
        <v>276</v>
      </c>
      <c r="B32" s="194">
        <v>2068430</v>
      </c>
      <c r="C32" s="194">
        <v>867950</v>
      </c>
      <c r="D32" s="194">
        <v>63471</v>
      </c>
      <c r="E32" s="194">
        <v>1900</v>
      </c>
      <c r="F32" s="199" t="s">
        <v>114</v>
      </c>
      <c r="G32" s="199" t="s">
        <v>114</v>
      </c>
      <c r="H32" s="194">
        <v>52478</v>
      </c>
      <c r="I32" s="194">
        <v>512</v>
      </c>
      <c r="J32" s="194">
        <v>259890</v>
      </c>
      <c r="K32" s="194">
        <v>316138</v>
      </c>
      <c r="L32" s="194">
        <v>221035</v>
      </c>
      <c r="M32" s="194">
        <v>285055</v>
      </c>
      <c r="N32" s="199" t="s">
        <v>114</v>
      </c>
    </row>
    <row r="33" spans="1:14" x14ac:dyDescent="0.2">
      <c r="A33" s="157" t="s">
        <v>277</v>
      </c>
      <c r="B33" s="194">
        <v>3377721</v>
      </c>
      <c r="C33" s="194">
        <v>1144389</v>
      </c>
      <c r="D33" s="194">
        <v>1385012</v>
      </c>
      <c r="E33" s="194">
        <v>11080</v>
      </c>
      <c r="F33" s="194">
        <v>4965</v>
      </c>
      <c r="G33" s="199" t="s">
        <v>114</v>
      </c>
      <c r="H33" s="194">
        <v>313</v>
      </c>
      <c r="I33" s="199" t="s">
        <v>114</v>
      </c>
      <c r="J33" s="194">
        <v>802383</v>
      </c>
      <c r="K33" s="199" t="s">
        <v>124</v>
      </c>
      <c r="L33" s="194">
        <v>20390</v>
      </c>
      <c r="M33" s="199" t="s">
        <v>124</v>
      </c>
      <c r="N33" s="199" t="s">
        <v>114</v>
      </c>
    </row>
    <row r="34" spans="1:14" x14ac:dyDescent="0.2">
      <c r="A34" s="157" t="s">
        <v>278</v>
      </c>
      <c r="B34" s="194">
        <v>4974781</v>
      </c>
      <c r="C34" s="194">
        <v>2114410</v>
      </c>
      <c r="D34" s="194">
        <v>206967</v>
      </c>
      <c r="E34" s="194">
        <v>259277</v>
      </c>
      <c r="F34" s="194">
        <v>70</v>
      </c>
      <c r="G34" s="199" t="s">
        <v>114</v>
      </c>
      <c r="H34" s="199" t="s">
        <v>114</v>
      </c>
      <c r="I34" s="199" t="s">
        <v>114</v>
      </c>
      <c r="J34" s="194">
        <v>1268039</v>
      </c>
      <c r="K34" s="194">
        <v>297338</v>
      </c>
      <c r="L34" s="194">
        <v>459290</v>
      </c>
      <c r="M34" s="194">
        <v>369389</v>
      </c>
      <c r="N34" s="199" t="s">
        <v>114</v>
      </c>
    </row>
    <row r="35" spans="1:14" x14ac:dyDescent="0.2">
      <c r="A35" s="157" t="s">
        <v>279</v>
      </c>
      <c r="B35" s="194">
        <v>239722</v>
      </c>
      <c r="C35" s="194">
        <v>10552</v>
      </c>
      <c r="D35" s="194">
        <v>4539</v>
      </c>
      <c r="E35" s="194">
        <v>200</v>
      </c>
      <c r="F35" s="194">
        <v>428</v>
      </c>
      <c r="G35" s="199" t="s">
        <v>114</v>
      </c>
      <c r="H35" s="194">
        <v>9697</v>
      </c>
      <c r="I35" s="194">
        <v>14500</v>
      </c>
      <c r="J35" s="194">
        <v>171330</v>
      </c>
      <c r="K35" s="194">
        <v>21350</v>
      </c>
      <c r="L35" s="194">
        <v>1900</v>
      </c>
      <c r="M35" s="194">
        <v>890</v>
      </c>
      <c r="N35" s="194">
        <v>4337</v>
      </c>
    </row>
    <row r="36" spans="1:14" x14ac:dyDescent="0.2">
      <c r="A36" s="157" t="s">
        <v>280</v>
      </c>
      <c r="B36" s="194">
        <v>12431</v>
      </c>
      <c r="C36" s="199" t="s">
        <v>124</v>
      </c>
      <c r="D36" s="199" t="s">
        <v>114</v>
      </c>
      <c r="E36" s="199" t="s">
        <v>114</v>
      </c>
      <c r="F36" s="199" t="s">
        <v>114</v>
      </c>
      <c r="G36" s="199" t="s">
        <v>114</v>
      </c>
      <c r="H36" s="194">
        <v>7000</v>
      </c>
      <c r="I36" s="199" t="s">
        <v>114</v>
      </c>
      <c r="J36" s="194">
        <v>2514</v>
      </c>
      <c r="K36" s="199" t="s">
        <v>114</v>
      </c>
      <c r="L36" s="199" t="s">
        <v>114</v>
      </c>
      <c r="M36" s="199" t="s">
        <v>114</v>
      </c>
      <c r="N36" s="194">
        <v>2897</v>
      </c>
    </row>
    <row r="37" spans="1:14" x14ac:dyDescent="0.2">
      <c r="A37" s="157" t="s">
        <v>159</v>
      </c>
      <c r="B37" s="194">
        <v>3228386</v>
      </c>
      <c r="C37" s="194">
        <v>129722</v>
      </c>
      <c r="D37" s="194">
        <v>921061</v>
      </c>
      <c r="E37" s="194">
        <v>131269</v>
      </c>
      <c r="F37" s="194">
        <v>1946</v>
      </c>
      <c r="G37" s="199" t="s">
        <v>114</v>
      </c>
      <c r="H37" s="194">
        <v>133358</v>
      </c>
      <c r="I37" s="199" t="s">
        <v>114</v>
      </c>
      <c r="J37" s="194">
        <v>590180</v>
      </c>
      <c r="K37" s="194">
        <v>881491</v>
      </c>
      <c r="L37" s="194">
        <v>218048</v>
      </c>
      <c r="M37" s="194">
        <v>214300</v>
      </c>
      <c r="N37" s="194">
        <v>7011</v>
      </c>
    </row>
    <row r="38" spans="1:14" x14ac:dyDescent="0.2">
      <c r="A38" s="157" t="s">
        <v>281</v>
      </c>
      <c r="B38" s="194">
        <v>5833464</v>
      </c>
      <c r="C38" s="194">
        <v>2609916</v>
      </c>
      <c r="D38" s="194">
        <v>1297367</v>
      </c>
      <c r="E38" s="194">
        <v>308121</v>
      </c>
      <c r="F38" s="194">
        <v>42</v>
      </c>
      <c r="G38" s="199" t="s">
        <v>114</v>
      </c>
      <c r="H38" s="199" t="s">
        <v>114</v>
      </c>
      <c r="I38" s="199" t="s">
        <v>114</v>
      </c>
      <c r="J38" s="194">
        <v>735712</v>
      </c>
      <c r="K38" s="194">
        <v>423848</v>
      </c>
      <c r="L38" s="194">
        <v>450155</v>
      </c>
      <c r="M38" s="194">
        <v>8304</v>
      </c>
      <c r="N38" s="199" t="s">
        <v>114</v>
      </c>
    </row>
    <row r="39" spans="1:14" x14ac:dyDescent="0.2">
      <c r="A39" s="157" t="s">
        <v>157</v>
      </c>
      <c r="B39" s="194">
        <v>1657479</v>
      </c>
      <c r="C39" s="194">
        <v>169875</v>
      </c>
      <c r="D39" s="194">
        <v>257804</v>
      </c>
      <c r="E39" s="194">
        <v>24587</v>
      </c>
      <c r="F39" s="199" t="s">
        <v>114</v>
      </c>
      <c r="G39" s="194">
        <v>135</v>
      </c>
      <c r="H39" s="194">
        <v>198787</v>
      </c>
      <c r="I39" s="194">
        <v>2001</v>
      </c>
      <c r="J39" s="194">
        <v>873289</v>
      </c>
      <c r="K39" s="194">
        <v>64091</v>
      </c>
      <c r="L39" s="194">
        <v>54114</v>
      </c>
      <c r="M39" s="194">
        <v>12798</v>
      </c>
      <c r="N39" s="199" t="s">
        <v>114</v>
      </c>
    </row>
    <row r="40" spans="1:14" x14ac:dyDescent="0.2">
      <c r="A40" s="157" t="s">
        <v>282</v>
      </c>
      <c r="B40" s="194">
        <v>66610</v>
      </c>
      <c r="C40" s="194">
        <v>17509</v>
      </c>
      <c r="D40" s="194">
        <v>430</v>
      </c>
      <c r="E40" s="199" t="s">
        <v>114</v>
      </c>
      <c r="F40" s="199" t="s">
        <v>114</v>
      </c>
      <c r="G40" s="199" t="s">
        <v>114</v>
      </c>
      <c r="H40" s="199" t="s">
        <v>114</v>
      </c>
      <c r="I40" s="199" t="s">
        <v>114</v>
      </c>
      <c r="J40" s="194">
        <v>48671</v>
      </c>
      <c r="K40" s="199" t="s">
        <v>114</v>
      </c>
      <c r="L40" s="199" t="s">
        <v>114</v>
      </c>
      <c r="M40" s="199" t="s">
        <v>114</v>
      </c>
      <c r="N40" s="199" t="s">
        <v>114</v>
      </c>
    </row>
    <row r="41" spans="1:14" x14ac:dyDescent="0.2">
      <c r="A41" s="157" t="s">
        <v>283</v>
      </c>
      <c r="B41" s="194">
        <v>1662403</v>
      </c>
      <c r="C41" s="194">
        <v>900597</v>
      </c>
      <c r="D41" s="194">
        <v>134496</v>
      </c>
      <c r="E41" s="194">
        <v>15110</v>
      </c>
      <c r="F41" s="199" t="s">
        <v>114</v>
      </c>
      <c r="G41" s="199" t="s">
        <v>114</v>
      </c>
      <c r="H41" s="194">
        <v>20002</v>
      </c>
      <c r="I41" s="194">
        <v>15391</v>
      </c>
      <c r="J41" s="194">
        <v>287179</v>
      </c>
      <c r="K41" s="194">
        <v>159718</v>
      </c>
      <c r="L41" s="194">
        <v>77847</v>
      </c>
      <c r="M41" s="194">
        <v>47546</v>
      </c>
      <c r="N41" s="194">
        <v>4517</v>
      </c>
    </row>
    <row r="42" spans="1:14" x14ac:dyDescent="0.2">
      <c r="A42" s="81" t="s">
        <v>155</v>
      </c>
      <c r="B42" s="194">
        <v>4203</v>
      </c>
      <c r="C42" s="194">
        <v>2100</v>
      </c>
      <c r="D42" s="199" t="s">
        <v>114</v>
      </c>
      <c r="E42" s="199" t="s">
        <v>114</v>
      </c>
      <c r="F42" s="199" t="s">
        <v>114</v>
      </c>
      <c r="G42" s="199" t="s">
        <v>114</v>
      </c>
      <c r="H42" s="199" t="s">
        <v>114</v>
      </c>
      <c r="I42" s="199" t="s">
        <v>114</v>
      </c>
      <c r="J42" s="194">
        <v>2103</v>
      </c>
      <c r="K42" s="199" t="s">
        <v>114</v>
      </c>
      <c r="L42" s="199" t="s">
        <v>114</v>
      </c>
      <c r="M42" s="199" t="s">
        <v>114</v>
      </c>
      <c r="N42" s="199" t="s">
        <v>114</v>
      </c>
    </row>
    <row r="43" spans="1:14" x14ac:dyDescent="0.2">
      <c r="A43" s="125" t="s">
        <v>154</v>
      </c>
      <c r="B43" s="194">
        <v>46</v>
      </c>
      <c r="C43" s="199" t="s">
        <v>114</v>
      </c>
      <c r="D43" s="199" t="s">
        <v>114</v>
      </c>
      <c r="E43" s="199" t="s">
        <v>114</v>
      </c>
      <c r="F43" s="199" t="s">
        <v>114</v>
      </c>
      <c r="G43" s="199" t="s">
        <v>114</v>
      </c>
      <c r="H43" s="199" t="s">
        <v>114</v>
      </c>
      <c r="I43" s="199" t="s">
        <v>114</v>
      </c>
      <c r="J43" s="194">
        <v>6</v>
      </c>
      <c r="K43" s="194">
        <v>14</v>
      </c>
      <c r="L43" s="194">
        <v>26</v>
      </c>
      <c r="M43" s="199" t="s">
        <v>114</v>
      </c>
      <c r="N43" s="199" t="s">
        <v>114</v>
      </c>
    </row>
    <row r="44" spans="1:14" x14ac:dyDescent="0.2">
      <c r="A44" s="125" t="s">
        <v>153</v>
      </c>
      <c r="B44" s="194">
        <v>204754</v>
      </c>
      <c r="C44" s="194">
        <v>45085</v>
      </c>
      <c r="D44" s="194">
        <v>44543</v>
      </c>
      <c r="E44" s="194">
        <v>13611</v>
      </c>
      <c r="F44" s="199" t="s">
        <v>124</v>
      </c>
      <c r="G44" s="199" t="s">
        <v>114</v>
      </c>
      <c r="H44" s="194">
        <v>42022</v>
      </c>
      <c r="I44" s="194">
        <v>285</v>
      </c>
      <c r="J44" s="203">
        <v>38639</v>
      </c>
      <c r="K44" s="203">
        <v>2528</v>
      </c>
      <c r="L44" s="203">
        <v>1762</v>
      </c>
      <c r="M44" s="204" t="s">
        <v>124</v>
      </c>
      <c r="N44" s="204" t="s">
        <v>124</v>
      </c>
    </row>
    <row r="45" spans="1:14" x14ac:dyDescent="0.2">
      <c r="A45" s="209"/>
      <c r="B45" s="209"/>
      <c r="C45" s="209"/>
      <c r="D45" s="209"/>
      <c r="E45" s="209"/>
      <c r="F45" s="209"/>
      <c r="G45" s="209"/>
      <c r="H45" s="209"/>
      <c r="I45" s="209"/>
    </row>
    <row r="46" spans="1:14" x14ac:dyDescent="0.2">
      <c r="A46" s="357" t="s">
        <v>330</v>
      </c>
      <c r="B46" s="357"/>
      <c r="C46" s="357"/>
      <c r="D46" s="357"/>
      <c r="E46" s="357"/>
      <c r="F46" s="357"/>
      <c r="G46" s="357"/>
      <c r="H46" s="357"/>
      <c r="I46" s="357"/>
      <c r="J46" s="357"/>
      <c r="K46" s="357"/>
    </row>
    <row r="47" spans="1:14" x14ac:dyDescent="0.2">
      <c r="A47" s="358"/>
      <c r="B47" s="358"/>
      <c r="C47" s="358"/>
      <c r="D47" s="210"/>
      <c r="E47" s="210"/>
      <c r="F47" s="210"/>
      <c r="G47" s="211"/>
      <c r="H47" s="210"/>
      <c r="I47" s="359" t="s">
        <v>318</v>
      </c>
      <c r="J47" s="359"/>
      <c r="K47" s="359"/>
    </row>
    <row r="48" spans="1:14" ht="17.25" customHeight="1" x14ac:dyDescent="0.2">
      <c r="A48" s="360"/>
      <c r="B48" s="355" t="s">
        <v>325</v>
      </c>
      <c r="C48" s="212" t="s">
        <v>326</v>
      </c>
      <c r="D48" s="361" t="s">
        <v>129</v>
      </c>
      <c r="E48" s="355" t="s">
        <v>246</v>
      </c>
      <c r="F48" s="356" t="s">
        <v>110</v>
      </c>
      <c r="G48" s="355" t="s">
        <v>141</v>
      </c>
      <c r="H48" s="355" t="s">
        <v>128</v>
      </c>
      <c r="I48" s="355" t="s">
        <v>307</v>
      </c>
      <c r="J48" s="355" t="s">
        <v>308</v>
      </c>
      <c r="K48" s="356" t="s">
        <v>126</v>
      </c>
    </row>
    <row r="49" spans="1:12" ht="24.75" customHeight="1" x14ac:dyDescent="0.2">
      <c r="A49" s="360"/>
      <c r="B49" s="355"/>
      <c r="C49" s="226" t="s">
        <v>306</v>
      </c>
      <c r="D49" s="362"/>
      <c r="E49" s="355"/>
      <c r="F49" s="356"/>
      <c r="G49" s="355"/>
      <c r="H49" s="355"/>
      <c r="I49" s="355"/>
      <c r="J49" s="355"/>
      <c r="K49" s="356"/>
      <c r="L49" s="213"/>
    </row>
    <row r="50" spans="1:12" x14ac:dyDescent="0.2">
      <c r="A50" s="155" t="s">
        <v>170</v>
      </c>
      <c r="B50" s="171">
        <v>21072343</v>
      </c>
      <c r="C50" s="171">
        <v>8593671</v>
      </c>
      <c r="D50" s="171">
        <v>2669544</v>
      </c>
      <c r="E50" s="171">
        <v>51339</v>
      </c>
      <c r="F50" s="171">
        <v>1352014</v>
      </c>
      <c r="G50" s="171">
        <v>13160081</v>
      </c>
      <c r="H50" s="171">
        <v>3534162</v>
      </c>
      <c r="I50" s="172" t="s">
        <v>124</v>
      </c>
      <c r="J50" s="171">
        <v>31239</v>
      </c>
      <c r="K50" s="171">
        <v>71588</v>
      </c>
      <c r="L50" s="198"/>
    </row>
    <row r="51" spans="1:12" x14ac:dyDescent="0.2">
      <c r="A51" s="156" t="s">
        <v>272</v>
      </c>
      <c r="B51" s="171">
        <v>626107</v>
      </c>
      <c r="C51" s="171">
        <v>268578</v>
      </c>
      <c r="D51" s="171">
        <v>132996</v>
      </c>
      <c r="E51" s="171">
        <v>956</v>
      </c>
      <c r="F51" s="172" t="s">
        <v>114</v>
      </c>
      <c r="G51" s="171">
        <v>395713</v>
      </c>
      <c r="H51" s="171">
        <v>157696</v>
      </c>
      <c r="I51" s="172" t="s">
        <v>114</v>
      </c>
      <c r="J51" s="172" t="s">
        <v>114</v>
      </c>
      <c r="K51" s="171">
        <v>3309</v>
      </c>
      <c r="L51" s="198"/>
    </row>
    <row r="52" spans="1:12" x14ac:dyDescent="0.2">
      <c r="A52" s="157" t="s">
        <v>169</v>
      </c>
      <c r="B52" s="171">
        <v>2965784</v>
      </c>
      <c r="C52" s="171">
        <v>1170474</v>
      </c>
      <c r="D52" s="171">
        <v>292830</v>
      </c>
      <c r="E52" s="171">
        <v>2954</v>
      </c>
      <c r="F52" s="171">
        <v>45726</v>
      </c>
      <c r="G52" s="171">
        <v>2785662</v>
      </c>
      <c r="H52" s="171">
        <v>953686</v>
      </c>
      <c r="I52" s="172" t="s">
        <v>114</v>
      </c>
      <c r="J52" s="172" t="s">
        <v>114</v>
      </c>
      <c r="K52" s="171">
        <v>1581</v>
      </c>
      <c r="L52" s="198"/>
    </row>
    <row r="53" spans="1:12" x14ac:dyDescent="0.2">
      <c r="A53" s="157" t="s">
        <v>273</v>
      </c>
      <c r="B53" s="171">
        <v>1631477</v>
      </c>
      <c r="C53" s="171">
        <v>526090</v>
      </c>
      <c r="D53" s="171">
        <v>358662</v>
      </c>
      <c r="E53" s="171">
        <v>6540</v>
      </c>
      <c r="F53" s="172" t="s">
        <v>114</v>
      </c>
      <c r="G53" s="171">
        <v>143332</v>
      </c>
      <c r="H53" s="171">
        <v>366236</v>
      </c>
      <c r="I53" s="172" t="s">
        <v>114</v>
      </c>
      <c r="J53" s="172" t="s">
        <v>114</v>
      </c>
      <c r="K53" s="171">
        <v>1960</v>
      </c>
      <c r="L53" s="198"/>
    </row>
    <row r="54" spans="1:12" x14ac:dyDescent="0.2">
      <c r="A54" s="157" t="s">
        <v>274</v>
      </c>
      <c r="B54" s="171">
        <v>2963135</v>
      </c>
      <c r="C54" s="171">
        <v>995450</v>
      </c>
      <c r="D54" s="171">
        <v>170658</v>
      </c>
      <c r="E54" s="171">
        <v>3305</v>
      </c>
      <c r="F54" s="171">
        <v>23694</v>
      </c>
      <c r="G54" s="171">
        <v>2284558</v>
      </c>
      <c r="H54" s="171">
        <v>88700</v>
      </c>
      <c r="I54" s="172" t="s">
        <v>114</v>
      </c>
      <c r="J54" s="172" t="s">
        <v>124</v>
      </c>
      <c r="K54" s="171">
        <v>50617</v>
      </c>
      <c r="L54" s="198"/>
    </row>
    <row r="55" spans="1:12" x14ac:dyDescent="0.2">
      <c r="A55" s="157" t="s">
        <v>275</v>
      </c>
      <c r="B55" s="171">
        <v>35709</v>
      </c>
      <c r="C55" s="171">
        <v>20493</v>
      </c>
      <c r="D55" s="171">
        <v>30321</v>
      </c>
      <c r="E55" s="171">
        <v>3287</v>
      </c>
      <c r="F55" s="172" t="s">
        <v>114</v>
      </c>
      <c r="G55" s="171">
        <v>39035</v>
      </c>
      <c r="H55" s="171">
        <v>2837</v>
      </c>
      <c r="I55" s="172" t="s">
        <v>114</v>
      </c>
      <c r="J55" s="172" t="s">
        <v>114</v>
      </c>
      <c r="K55" s="171">
        <v>2378</v>
      </c>
      <c r="L55" s="198"/>
    </row>
    <row r="56" spans="1:12" x14ac:dyDescent="0.2">
      <c r="A56" s="157" t="s">
        <v>165</v>
      </c>
      <c r="B56" s="171">
        <v>522801</v>
      </c>
      <c r="C56" s="171">
        <v>214343</v>
      </c>
      <c r="D56" s="171">
        <v>113002</v>
      </c>
      <c r="E56" s="171">
        <v>3790</v>
      </c>
      <c r="F56" s="171">
        <v>6566</v>
      </c>
      <c r="G56" s="171">
        <v>426959</v>
      </c>
      <c r="H56" s="171">
        <v>175093</v>
      </c>
      <c r="I56" s="172" t="s">
        <v>114</v>
      </c>
      <c r="J56" s="172" t="s">
        <v>114</v>
      </c>
      <c r="K56" s="171">
        <v>333</v>
      </c>
      <c r="L56" s="198"/>
    </row>
    <row r="57" spans="1:12" x14ac:dyDescent="0.2">
      <c r="A57" s="157" t="s">
        <v>164</v>
      </c>
      <c r="B57" s="171">
        <v>392605</v>
      </c>
      <c r="C57" s="171">
        <v>152355</v>
      </c>
      <c r="D57" s="171">
        <v>115206</v>
      </c>
      <c r="E57" s="172" t="s">
        <v>124</v>
      </c>
      <c r="F57" s="171">
        <v>26544</v>
      </c>
      <c r="G57" s="171">
        <v>238842</v>
      </c>
      <c r="H57" s="171">
        <v>18507</v>
      </c>
      <c r="I57" s="172" t="s">
        <v>114</v>
      </c>
      <c r="J57" s="172" t="s">
        <v>114</v>
      </c>
      <c r="K57" s="171">
        <v>212</v>
      </c>
      <c r="L57" s="198"/>
    </row>
    <row r="58" spans="1:12" x14ac:dyDescent="0.2">
      <c r="A58" s="157" t="s">
        <v>276</v>
      </c>
      <c r="B58" s="171">
        <v>863933</v>
      </c>
      <c r="C58" s="171">
        <v>285050</v>
      </c>
      <c r="D58" s="171">
        <v>474506</v>
      </c>
      <c r="E58" s="171">
        <v>4491</v>
      </c>
      <c r="F58" s="171">
        <v>18160</v>
      </c>
      <c r="G58" s="171">
        <v>654726</v>
      </c>
      <c r="H58" s="171">
        <v>52515</v>
      </c>
      <c r="I58" s="172" t="s">
        <v>114</v>
      </c>
      <c r="J58" s="172" t="s">
        <v>114</v>
      </c>
      <c r="K58" s="171">
        <v>99</v>
      </c>
      <c r="L58" s="198"/>
    </row>
    <row r="59" spans="1:12" x14ac:dyDescent="0.2">
      <c r="A59" s="157" t="s">
        <v>277</v>
      </c>
      <c r="B59" s="171">
        <v>506181</v>
      </c>
      <c r="C59" s="171">
        <v>199030</v>
      </c>
      <c r="D59" s="171">
        <v>201424</v>
      </c>
      <c r="E59" s="171">
        <v>2460</v>
      </c>
      <c r="F59" s="171">
        <v>250132</v>
      </c>
      <c r="G59" s="171">
        <v>1996043</v>
      </c>
      <c r="H59" s="171">
        <v>421482</v>
      </c>
      <c r="I59" s="172" t="s">
        <v>114</v>
      </c>
      <c r="J59" s="172" t="s">
        <v>114</v>
      </c>
      <c r="K59" s="172" t="s">
        <v>114</v>
      </c>
      <c r="L59" s="198"/>
    </row>
    <row r="60" spans="1:12" x14ac:dyDescent="0.2">
      <c r="A60" s="157" t="s">
        <v>278</v>
      </c>
      <c r="B60" s="171">
        <v>3047300</v>
      </c>
      <c r="C60" s="171">
        <v>1326682</v>
      </c>
      <c r="D60" s="171">
        <v>113289</v>
      </c>
      <c r="E60" s="171">
        <v>8179</v>
      </c>
      <c r="F60" s="171">
        <v>190747</v>
      </c>
      <c r="G60" s="171">
        <v>1023080</v>
      </c>
      <c r="H60" s="171">
        <v>591919</v>
      </c>
      <c r="I60" s="172" t="s">
        <v>114</v>
      </c>
      <c r="J60" s="172" t="s">
        <v>114</v>
      </c>
      <c r="K60" s="171">
        <v>266</v>
      </c>
      <c r="L60" s="198"/>
    </row>
    <row r="61" spans="1:12" x14ac:dyDescent="0.2">
      <c r="A61" s="157" t="s">
        <v>279</v>
      </c>
      <c r="B61" s="171">
        <v>195296</v>
      </c>
      <c r="C61" s="171">
        <v>46123</v>
      </c>
      <c r="D61" s="171">
        <v>27422</v>
      </c>
      <c r="E61" s="171">
        <v>2020</v>
      </c>
      <c r="F61" s="172" t="s">
        <v>114</v>
      </c>
      <c r="G61" s="171">
        <v>2679</v>
      </c>
      <c r="H61" s="171">
        <v>11152</v>
      </c>
      <c r="I61" s="172" t="s">
        <v>114</v>
      </c>
      <c r="J61" s="172" t="s">
        <v>114</v>
      </c>
      <c r="K61" s="171">
        <v>1154</v>
      </c>
      <c r="L61" s="198"/>
    </row>
    <row r="62" spans="1:12" x14ac:dyDescent="0.2">
      <c r="A62" s="157" t="s">
        <v>280</v>
      </c>
      <c r="B62" s="171">
        <v>247</v>
      </c>
      <c r="C62" s="172" t="s">
        <v>114</v>
      </c>
      <c r="D62" s="171">
        <v>2416</v>
      </c>
      <c r="E62" s="171">
        <v>309</v>
      </c>
      <c r="F62" s="172" t="s">
        <v>114</v>
      </c>
      <c r="G62" s="171">
        <v>7000</v>
      </c>
      <c r="H62" s="171">
        <v>1390</v>
      </c>
      <c r="I62" s="172" t="s">
        <v>114</v>
      </c>
      <c r="J62" s="172" t="s">
        <v>114</v>
      </c>
      <c r="K62" s="171">
        <v>1070</v>
      </c>
      <c r="L62" s="198"/>
    </row>
    <row r="63" spans="1:12" x14ac:dyDescent="0.2">
      <c r="A63" s="157" t="s">
        <v>159</v>
      </c>
      <c r="B63" s="171">
        <v>2370862</v>
      </c>
      <c r="C63" s="171">
        <v>846090</v>
      </c>
      <c r="D63" s="171">
        <v>40671</v>
      </c>
      <c r="E63" s="171">
        <v>4493</v>
      </c>
      <c r="F63" s="171">
        <v>454136</v>
      </c>
      <c r="G63" s="171">
        <v>245110</v>
      </c>
      <c r="H63" s="171">
        <v>113034</v>
      </c>
      <c r="I63" s="172" t="s">
        <v>114</v>
      </c>
      <c r="J63" s="172" t="s">
        <v>114</v>
      </c>
      <c r="K63" s="171">
        <v>80</v>
      </c>
      <c r="L63" s="198"/>
    </row>
    <row r="64" spans="1:12" x14ac:dyDescent="0.2">
      <c r="A64" s="157" t="s">
        <v>281</v>
      </c>
      <c r="B64" s="171">
        <v>3496479</v>
      </c>
      <c r="C64" s="171">
        <v>2062719</v>
      </c>
      <c r="D64" s="171">
        <v>91284</v>
      </c>
      <c r="E64" s="171">
        <v>2171</v>
      </c>
      <c r="F64" s="171">
        <v>273524</v>
      </c>
      <c r="G64" s="171">
        <v>1669296</v>
      </c>
      <c r="H64" s="171">
        <v>300660</v>
      </c>
      <c r="I64" s="172" t="s">
        <v>124</v>
      </c>
      <c r="J64" s="172" t="s">
        <v>114</v>
      </c>
      <c r="K64" s="172" t="s">
        <v>114</v>
      </c>
      <c r="L64" s="198"/>
    </row>
    <row r="65" spans="1:14" x14ac:dyDescent="0.2">
      <c r="A65" s="157" t="s">
        <v>157</v>
      </c>
      <c r="B65" s="171">
        <v>677845</v>
      </c>
      <c r="C65" s="171">
        <v>190129</v>
      </c>
      <c r="D65" s="171">
        <v>473546</v>
      </c>
      <c r="E65" s="171">
        <v>5105</v>
      </c>
      <c r="F65" s="172" t="s">
        <v>114</v>
      </c>
      <c r="G65" s="171">
        <v>312822</v>
      </c>
      <c r="H65" s="171">
        <v>177141</v>
      </c>
      <c r="I65" s="172" t="s">
        <v>114</v>
      </c>
      <c r="J65" s="172">
        <v>2920</v>
      </c>
      <c r="K65" s="171">
        <v>8102</v>
      </c>
      <c r="L65" s="198"/>
    </row>
    <row r="66" spans="1:14" x14ac:dyDescent="0.2">
      <c r="A66" s="157" t="s">
        <v>282</v>
      </c>
      <c r="B66" s="171">
        <v>27816</v>
      </c>
      <c r="C66" s="171">
        <v>5003</v>
      </c>
      <c r="D66" s="171">
        <v>16858</v>
      </c>
      <c r="E66" s="172">
        <v>447</v>
      </c>
      <c r="F66" s="172" t="s">
        <v>114</v>
      </c>
      <c r="G66" s="171">
        <v>17399</v>
      </c>
      <c r="H66" s="171">
        <v>4091</v>
      </c>
      <c r="I66" s="172" t="s">
        <v>114</v>
      </c>
      <c r="J66" s="172" t="s">
        <v>114</v>
      </c>
      <c r="K66" s="172" t="s">
        <v>114</v>
      </c>
      <c r="L66" s="198"/>
    </row>
    <row r="67" spans="1:14" x14ac:dyDescent="0.2">
      <c r="A67" s="157" t="s">
        <v>283</v>
      </c>
      <c r="B67" s="171">
        <v>677384</v>
      </c>
      <c r="C67" s="171">
        <v>241301</v>
      </c>
      <c r="D67" s="171">
        <v>10172</v>
      </c>
      <c r="E67" s="171">
        <v>291</v>
      </c>
      <c r="F67" s="171">
        <v>62751</v>
      </c>
      <c r="G67" s="171">
        <v>794224</v>
      </c>
      <c r="H67" s="171">
        <v>88864</v>
      </c>
      <c r="I67" s="172" t="s">
        <v>114</v>
      </c>
      <c r="J67" s="171">
        <v>28289</v>
      </c>
      <c r="K67" s="171">
        <v>428</v>
      </c>
      <c r="L67" s="198"/>
    </row>
    <row r="68" spans="1:14" x14ac:dyDescent="0.2">
      <c r="A68" s="81" t="s">
        <v>155</v>
      </c>
      <c r="B68" s="171">
        <v>400</v>
      </c>
      <c r="C68" s="172" t="s">
        <v>114</v>
      </c>
      <c r="D68" s="172" t="s">
        <v>124</v>
      </c>
      <c r="E68" s="172" t="s">
        <v>114</v>
      </c>
      <c r="F68" s="172" t="s">
        <v>114</v>
      </c>
      <c r="G68" s="172" t="s">
        <v>114</v>
      </c>
      <c r="H68" s="171">
        <v>3800</v>
      </c>
      <c r="I68" s="172" t="s">
        <v>114</v>
      </c>
      <c r="J68" s="172" t="s">
        <v>114</v>
      </c>
      <c r="K68" s="172" t="s">
        <v>114</v>
      </c>
      <c r="L68" s="198"/>
    </row>
    <row r="69" spans="1:14" x14ac:dyDescent="0.2">
      <c r="A69" s="125" t="s">
        <v>154</v>
      </c>
      <c r="B69" s="172" t="s">
        <v>114</v>
      </c>
      <c r="C69" s="172" t="s">
        <v>114</v>
      </c>
      <c r="D69" s="172" t="s">
        <v>114</v>
      </c>
      <c r="E69" s="171">
        <v>10</v>
      </c>
      <c r="F69" s="171">
        <v>34</v>
      </c>
      <c r="G69" s="171">
        <v>2</v>
      </c>
      <c r="H69" s="172" t="s">
        <v>114</v>
      </c>
      <c r="I69" s="172" t="s">
        <v>114</v>
      </c>
      <c r="J69" s="172" t="s">
        <v>114</v>
      </c>
      <c r="K69" s="172" t="s">
        <v>114</v>
      </c>
      <c r="L69" s="198"/>
    </row>
    <row r="70" spans="1:14" x14ac:dyDescent="0.2">
      <c r="A70" s="125" t="s">
        <v>153</v>
      </c>
      <c r="B70" s="173">
        <v>70984</v>
      </c>
      <c r="C70" s="173">
        <v>43762</v>
      </c>
      <c r="D70" s="173">
        <v>4280</v>
      </c>
      <c r="E70" s="176" t="s">
        <v>124</v>
      </c>
      <c r="F70" s="176" t="s">
        <v>114</v>
      </c>
      <c r="G70" s="173">
        <v>123601</v>
      </c>
      <c r="H70" s="173">
        <v>5360</v>
      </c>
      <c r="I70" s="176" t="s">
        <v>114</v>
      </c>
      <c r="J70" s="176" t="s">
        <v>114</v>
      </c>
      <c r="K70" s="176" t="s">
        <v>114</v>
      </c>
      <c r="L70" s="198"/>
    </row>
    <row r="71" spans="1:14" x14ac:dyDescent="0.2">
      <c r="A71" s="214"/>
      <c r="B71" s="215"/>
      <c r="C71" s="215"/>
      <c r="D71" s="215"/>
      <c r="E71" s="215"/>
      <c r="F71" s="215"/>
      <c r="G71" s="215"/>
      <c r="H71" s="215"/>
      <c r="I71" s="215"/>
      <c r="J71" s="215"/>
      <c r="K71" s="215"/>
      <c r="L71" s="215"/>
      <c r="M71" s="215"/>
    </row>
    <row r="72" spans="1:14" x14ac:dyDescent="0.2">
      <c r="A72" s="216" t="s">
        <v>359</v>
      </c>
      <c r="B72" s="217"/>
      <c r="C72" s="217"/>
      <c r="D72" s="217"/>
      <c r="E72" s="217"/>
      <c r="F72" s="217"/>
      <c r="G72" s="217"/>
      <c r="H72" s="217"/>
      <c r="I72" s="217"/>
      <c r="J72" s="217"/>
      <c r="K72" s="218"/>
      <c r="L72" s="219"/>
      <c r="M72" s="220"/>
      <c r="N72" s="220"/>
    </row>
    <row r="73" spans="1:14" x14ac:dyDescent="0.2">
      <c r="A73" s="221" t="s">
        <v>324</v>
      </c>
      <c r="B73" s="222"/>
      <c r="C73" s="222"/>
      <c r="D73" s="222"/>
      <c r="E73" s="222"/>
      <c r="F73" s="222"/>
      <c r="G73" s="222"/>
      <c r="H73" s="222"/>
      <c r="I73" s="222"/>
      <c r="J73" s="222"/>
      <c r="K73" s="223"/>
      <c r="L73" s="219"/>
      <c r="M73" s="219"/>
      <c r="N73" s="219"/>
    </row>
    <row r="74" spans="1:14" s="259" customFormat="1" ht="12.75" customHeight="1" x14ac:dyDescent="0.2">
      <c r="A74" s="258" t="s">
        <v>360</v>
      </c>
      <c r="C74" s="260" t="s">
        <v>361</v>
      </c>
      <c r="F74" s="261" t="s">
        <v>362</v>
      </c>
      <c r="G74" s="262"/>
      <c r="H74" s="239"/>
      <c r="I74" s="263" t="s">
        <v>363</v>
      </c>
      <c r="J74" s="262"/>
    </row>
    <row r="75" spans="1:14" s="259" customFormat="1" x14ac:dyDescent="0.2">
      <c r="A75" s="353" t="s">
        <v>364</v>
      </c>
      <c r="C75" s="264" t="s">
        <v>365</v>
      </c>
      <c r="F75" s="265" t="s">
        <v>366</v>
      </c>
      <c r="G75" s="262"/>
      <c r="H75" s="239"/>
      <c r="I75" s="266" t="s">
        <v>367</v>
      </c>
      <c r="J75" s="262"/>
    </row>
    <row r="76" spans="1:14" s="239" customFormat="1" x14ac:dyDescent="0.2">
      <c r="A76" s="354"/>
      <c r="B76" s="267"/>
      <c r="C76" s="268" t="s">
        <v>368</v>
      </c>
      <c r="D76" s="269"/>
      <c r="E76" s="269"/>
      <c r="F76" s="270" t="s">
        <v>369</v>
      </c>
      <c r="G76" s="271"/>
      <c r="H76" s="272"/>
      <c r="I76" s="273" t="s">
        <v>370</v>
      </c>
      <c r="J76" s="271"/>
      <c r="K76" s="267"/>
    </row>
    <row r="77" spans="1:14" x14ac:dyDescent="0.2">
      <c r="L77" s="213"/>
      <c r="M77" s="213"/>
      <c r="N77" s="213"/>
    </row>
    <row r="81" spans="1:16" ht="15" x14ac:dyDescent="0.25">
      <c r="A81"/>
      <c r="B81"/>
      <c r="C81"/>
      <c r="D81"/>
      <c r="E81"/>
      <c r="F81"/>
      <c r="G81"/>
      <c r="H81"/>
      <c r="I81"/>
      <c r="J81"/>
      <c r="K81"/>
      <c r="L81"/>
      <c r="M81"/>
      <c r="N81"/>
      <c r="O81"/>
      <c r="P81"/>
    </row>
    <row r="82" spans="1:16" ht="15" x14ac:dyDescent="0.25">
      <c r="A82"/>
      <c r="B82"/>
      <c r="C82"/>
      <c r="D82"/>
      <c r="E82"/>
      <c r="F82"/>
      <c r="G82"/>
      <c r="H82"/>
      <c r="I82"/>
      <c r="J82"/>
      <c r="K82"/>
      <c r="L82"/>
      <c r="M82"/>
      <c r="N82"/>
      <c r="O82"/>
      <c r="P82"/>
    </row>
  </sheetData>
  <mergeCells count="27">
    <mergeCell ref="A1:N1"/>
    <mergeCell ref="A2:N2"/>
    <mergeCell ref="A3:C3"/>
    <mergeCell ref="L3:N3"/>
    <mergeCell ref="A4:A5"/>
    <mergeCell ref="B4:B5"/>
    <mergeCell ref="C4:N4"/>
    <mergeCell ref="A20:N20"/>
    <mergeCell ref="A21:C21"/>
    <mergeCell ref="L21:N21"/>
    <mergeCell ref="A22:A23"/>
    <mergeCell ref="B22:B23"/>
    <mergeCell ref="C22:N22"/>
    <mergeCell ref="A75:A76"/>
    <mergeCell ref="I48:I49"/>
    <mergeCell ref="J48:J49"/>
    <mergeCell ref="K48:K49"/>
    <mergeCell ref="A46:K46"/>
    <mergeCell ref="A47:C47"/>
    <mergeCell ref="I47:K47"/>
    <mergeCell ref="A48:A49"/>
    <mergeCell ref="B48:B49"/>
    <mergeCell ref="D48:D49"/>
    <mergeCell ref="E48:E49"/>
    <mergeCell ref="F48:F49"/>
    <mergeCell ref="G48:G49"/>
    <mergeCell ref="H48:H49"/>
  </mergeCells>
  <pageMargins left="0.7" right="0.7" top="0.75" bottom="0.75" header="0.3" footer="0.3"/>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workbookViewId="0">
      <selection activeCell="B61" sqref="B61"/>
    </sheetView>
  </sheetViews>
  <sheetFormatPr defaultColWidth="9.140625" defaultRowHeight="12.75" customHeight="1" x14ac:dyDescent="0.2"/>
  <cols>
    <col min="1" max="1" width="5.5703125" style="8" customWidth="1"/>
    <col min="2" max="2" width="118.5703125" style="7" customWidth="1"/>
    <col min="3" max="3" width="6.42578125" style="7" customWidth="1"/>
    <col min="4" max="4" width="9.140625" style="2" customWidth="1"/>
    <col min="5" max="16384" width="9.140625" style="2"/>
  </cols>
  <sheetData>
    <row r="1" spans="1:3" x14ac:dyDescent="0.2">
      <c r="B1" s="12" t="s">
        <v>104</v>
      </c>
    </row>
    <row r="2" spans="1:3" x14ac:dyDescent="0.2">
      <c r="B2" s="12"/>
    </row>
    <row r="3" spans="1:3" ht="15" x14ac:dyDescent="0.25">
      <c r="A3" s="10" t="s">
        <v>103</v>
      </c>
      <c r="B3" s="154" t="s">
        <v>102</v>
      </c>
      <c r="C3" s="281"/>
    </row>
    <row r="4" spans="1:3" ht="15" x14ac:dyDescent="0.25">
      <c r="A4" s="11" t="s">
        <v>101</v>
      </c>
      <c r="B4" s="154" t="s">
        <v>100</v>
      </c>
      <c r="C4" s="281"/>
    </row>
    <row r="5" spans="1:3" ht="15" x14ac:dyDescent="0.25">
      <c r="A5" s="11" t="s">
        <v>99</v>
      </c>
      <c r="B5" s="154" t="s">
        <v>98</v>
      </c>
      <c r="C5" s="9"/>
    </row>
    <row r="6" spans="1:3" ht="15" x14ac:dyDescent="0.25">
      <c r="A6" s="10" t="s">
        <v>271</v>
      </c>
      <c r="B6" s="154" t="s">
        <v>97</v>
      </c>
      <c r="C6" s="9"/>
    </row>
    <row r="7" spans="1:3" ht="15" x14ac:dyDescent="0.25">
      <c r="A7" s="10" t="s">
        <v>96</v>
      </c>
      <c r="B7" s="154" t="s">
        <v>95</v>
      </c>
      <c r="C7" s="9"/>
    </row>
    <row r="8" spans="1:3" ht="15" x14ac:dyDescent="0.25">
      <c r="A8" s="11" t="s">
        <v>94</v>
      </c>
      <c r="B8" s="154" t="s">
        <v>93</v>
      </c>
      <c r="C8" s="9"/>
    </row>
    <row r="9" spans="1:3" ht="15" customHeight="1" x14ac:dyDescent="0.25">
      <c r="A9" s="11" t="s">
        <v>92</v>
      </c>
      <c r="B9" s="154" t="s">
        <v>91</v>
      </c>
      <c r="C9" s="9"/>
    </row>
    <row r="10" spans="1:3" ht="15" customHeight="1" x14ac:dyDescent="0.25">
      <c r="A10" s="11" t="s">
        <v>90</v>
      </c>
      <c r="B10" s="154" t="s">
        <v>89</v>
      </c>
      <c r="C10" s="9"/>
    </row>
    <row r="11" spans="1:3" ht="15" x14ac:dyDescent="0.25">
      <c r="A11" s="10" t="s">
        <v>88</v>
      </c>
      <c r="B11" s="154" t="s">
        <v>87</v>
      </c>
      <c r="C11" s="9"/>
    </row>
    <row r="12" spans="1:3" ht="15.6" customHeight="1" x14ac:dyDescent="0.25">
      <c r="A12" s="11" t="s">
        <v>86</v>
      </c>
      <c r="B12" s="154" t="s">
        <v>85</v>
      </c>
      <c r="C12" s="9"/>
    </row>
    <row r="13" spans="1:3" ht="15" x14ac:dyDescent="0.25">
      <c r="A13" s="11" t="s">
        <v>84</v>
      </c>
      <c r="B13" s="154" t="s">
        <v>83</v>
      </c>
      <c r="C13" s="9"/>
    </row>
    <row r="14" spans="1:3" ht="15" x14ac:dyDescent="0.25">
      <c r="A14" s="11" t="s">
        <v>82</v>
      </c>
      <c r="B14" s="154" t="s">
        <v>81</v>
      </c>
      <c r="C14" s="9"/>
    </row>
    <row r="15" spans="1:3" ht="15" x14ac:dyDescent="0.25">
      <c r="A15" s="10" t="s">
        <v>80</v>
      </c>
      <c r="B15" s="154" t="s">
        <v>79</v>
      </c>
      <c r="C15" s="9"/>
    </row>
    <row r="16" spans="1:3" ht="15" x14ac:dyDescent="0.25">
      <c r="A16" s="11" t="s">
        <v>78</v>
      </c>
      <c r="B16" s="154" t="s">
        <v>77</v>
      </c>
      <c r="C16" s="9"/>
    </row>
    <row r="17" spans="1:3" ht="15" x14ac:dyDescent="0.25">
      <c r="A17" s="11" t="s">
        <v>76</v>
      </c>
      <c r="B17" s="154" t="s">
        <v>75</v>
      </c>
      <c r="C17" s="9"/>
    </row>
    <row r="18" spans="1:3" ht="15" x14ac:dyDescent="0.25">
      <c r="A18" s="11" t="s">
        <v>74</v>
      </c>
      <c r="B18" s="154" t="s">
        <v>73</v>
      </c>
      <c r="C18" s="9"/>
    </row>
    <row r="19" spans="1:3" ht="15" x14ac:dyDescent="0.25">
      <c r="A19" s="10" t="s">
        <v>72</v>
      </c>
      <c r="B19" s="154" t="s">
        <v>71</v>
      </c>
      <c r="C19" s="9"/>
    </row>
    <row r="20" spans="1:3" ht="15" x14ac:dyDescent="0.25">
      <c r="A20" s="10" t="s">
        <v>70</v>
      </c>
      <c r="B20" s="154" t="s">
        <v>69</v>
      </c>
      <c r="C20" s="9"/>
    </row>
    <row r="21" spans="1:3" ht="15" x14ac:dyDescent="0.25">
      <c r="A21" s="11" t="s">
        <v>68</v>
      </c>
      <c r="B21" s="154" t="s">
        <v>67</v>
      </c>
      <c r="C21" s="9"/>
    </row>
    <row r="22" spans="1:3" ht="15" x14ac:dyDescent="0.25">
      <c r="A22" s="11" t="s">
        <v>66</v>
      </c>
      <c r="B22" s="154" t="s">
        <v>65</v>
      </c>
      <c r="C22" s="9"/>
    </row>
    <row r="23" spans="1:3" ht="13.9" customHeight="1" x14ac:dyDescent="0.25">
      <c r="A23" s="11" t="s">
        <v>64</v>
      </c>
      <c r="B23" s="154" t="s">
        <v>63</v>
      </c>
      <c r="C23" s="9"/>
    </row>
    <row r="24" spans="1:3" ht="15" x14ac:dyDescent="0.25">
      <c r="A24" s="11" t="s">
        <v>62</v>
      </c>
      <c r="B24" s="154" t="s">
        <v>61</v>
      </c>
      <c r="C24" s="9"/>
    </row>
    <row r="25" spans="1:3" ht="15" x14ac:dyDescent="0.25">
      <c r="A25" s="11" t="s">
        <v>60</v>
      </c>
      <c r="B25" s="154" t="s">
        <v>59</v>
      </c>
      <c r="C25" s="9"/>
    </row>
    <row r="26" spans="1:3" ht="15" x14ac:dyDescent="0.25">
      <c r="A26" s="11" t="s">
        <v>58</v>
      </c>
      <c r="B26" s="154" t="s">
        <v>57</v>
      </c>
      <c r="C26" s="9"/>
    </row>
    <row r="27" spans="1:3" ht="15" x14ac:dyDescent="0.25">
      <c r="A27" s="10" t="s">
        <v>56</v>
      </c>
      <c r="B27" s="154" t="s">
        <v>55</v>
      </c>
      <c r="C27" s="9"/>
    </row>
    <row r="28" spans="1:3" ht="13.9" customHeight="1" x14ac:dyDescent="0.25">
      <c r="A28" s="11" t="s">
        <v>54</v>
      </c>
      <c r="B28" s="154" t="s">
        <v>53</v>
      </c>
      <c r="C28" s="9"/>
    </row>
    <row r="29" spans="1:3" ht="15" x14ac:dyDescent="0.25">
      <c r="A29" s="11" t="s">
        <v>52</v>
      </c>
      <c r="B29" s="154" t="s">
        <v>51</v>
      </c>
      <c r="C29" s="9"/>
    </row>
    <row r="30" spans="1:3" ht="14.45" customHeight="1" x14ac:dyDescent="0.25">
      <c r="A30" s="11" t="s">
        <v>50</v>
      </c>
      <c r="B30" s="154" t="s">
        <v>49</v>
      </c>
      <c r="C30" s="9"/>
    </row>
    <row r="31" spans="1:3" ht="15" x14ac:dyDescent="0.25">
      <c r="A31" s="11" t="s">
        <v>48</v>
      </c>
      <c r="B31" s="154" t="s">
        <v>47</v>
      </c>
      <c r="C31" s="9"/>
    </row>
    <row r="32" spans="1:3" ht="13.9" customHeight="1" x14ac:dyDescent="0.25">
      <c r="A32" s="11" t="s">
        <v>46</v>
      </c>
      <c r="B32" s="154" t="s">
        <v>45</v>
      </c>
      <c r="C32" s="9"/>
    </row>
    <row r="33" spans="1:3" ht="15" x14ac:dyDescent="0.25">
      <c r="A33" s="10" t="s">
        <v>44</v>
      </c>
      <c r="B33" s="154" t="s">
        <v>43</v>
      </c>
      <c r="C33" s="9"/>
    </row>
    <row r="34" spans="1:3" ht="15" x14ac:dyDescent="0.25">
      <c r="A34" s="11" t="s">
        <v>42</v>
      </c>
      <c r="B34" s="154" t="s">
        <v>41</v>
      </c>
      <c r="C34" s="9"/>
    </row>
    <row r="35" spans="1:3" ht="15" x14ac:dyDescent="0.25">
      <c r="A35" s="11" t="s">
        <v>40</v>
      </c>
      <c r="B35" s="154" t="s">
        <v>39</v>
      </c>
      <c r="C35" s="9"/>
    </row>
    <row r="36" spans="1:3" ht="15" x14ac:dyDescent="0.25">
      <c r="A36" s="11" t="s">
        <v>38</v>
      </c>
      <c r="B36" s="154" t="s">
        <v>37</v>
      </c>
      <c r="C36" s="9"/>
    </row>
    <row r="37" spans="1:3" ht="15" x14ac:dyDescent="0.25">
      <c r="A37" s="10" t="s">
        <v>36</v>
      </c>
      <c r="B37" s="154" t="s">
        <v>35</v>
      </c>
      <c r="C37" s="9"/>
    </row>
    <row r="38" spans="1:3" ht="15" x14ac:dyDescent="0.25">
      <c r="A38" s="10" t="s">
        <v>34</v>
      </c>
      <c r="B38" s="154" t="s">
        <v>33</v>
      </c>
      <c r="C38" s="9"/>
    </row>
    <row r="39" spans="1:3" ht="15" x14ac:dyDescent="0.25">
      <c r="A39" s="11" t="s">
        <v>331</v>
      </c>
      <c r="B39" s="154" t="s">
        <v>31</v>
      </c>
      <c r="C39" s="9"/>
    </row>
    <row r="40" spans="1:3" ht="15" x14ac:dyDescent="0.25">
      <c r="A40" s="11" t="s">
        <v>332</v>
      </c>
      <c r="B40" s="154" t="s">
        <v>29</v>
      </c>
      <c r="C40" s="281"/>
    </row>
    <row r="41" spans="1:3" ht="16.5" customHeight="1" x14ac:dyDescent="0.25">
      <c r="A41" s="11" t="s">
        <v>333</v>
      </c>
      <c r="B41" s="154" t="s">
        <v>27</v>
      </c>
      <c r="C41" s="281"/>
    </row>
    <row r="42" spans="1:3" ht="15" x14ac:dyDescent="0.25">
      <c r="A42" s="10" t="s">
        <v>32</v>
      </c>
      <c r="B42" s="154" t="s">
        <v>25</v>
      </c>
      <c r="C42" s="9"/>
    </row>
    <row r="43" spans="1:3" ht="15" x14ac:dyDescent="0.25">
      <c r="A43" s="10" t="s">
        <v>30</v>
      </c>
      <c r="B43" s="154" t="s">
        <v>23</v>
      </c>
      <c r="C43" s="9"/>
    </row>
    <row r="44" spans="1:3" ht="15" x14ac:dyDescent="0.25">
      <c r="A44" s="11" t="s">
        <v>28</v>
      </c>
      <c r="B44" s="154" t="s">
        <v>22</v>
      </c>
      <c r="C44" s="9"/>
    </row>
    <row r="45" spans="1:3" ht="15" x14ac:dyDescent="0.25">
      <c r="A45" s="11" t="s">
        <v>334</v>
      </c>
      <c r="B45" s="154" t="s">
        <v>21</v>
      </c>
      <c r="C45" s="9"/>
    </row>
    <row r="46" spans="1:3" ht="15" x14ac:dyDescent="0.25">
      <c r="A46" s="10" t="s">
        <v>26</v>
      </c>
      <c r="B46" s="154" t="s">
        <v>19</v>
      </c>
      <c r="C46" s="281"/>
    </row>
    <row r="47" spans="1:3" ht="15" x14ac:dyDescent="0.25">
      <c r="A47" s="11" t="s">
        <v>335</v>
      </c>
      <c r="B47" s="154" t="s">
        <v>18</v>
      </c>
      <c r="C47" s="281"/>
    </row>
    <row r="48" spans="1:3" ht="15" x14ac:dyDescent="0.25">
      <c r="A48" s="11" t="s">
        <v>336</v>
      </c>
      <c r="B48" s="154" t="s">
        <v>17</v>
      </c>
      <c r="C48" s="9"/>
    </row>
    <row r="49" spans="1:3" ht="15" x14ac:dyDescent="0.25">
      <c r="A49" s="11" t="s">
        <v>337</v>
      </c>
      <c r="B49" s="154" t="s">
        <v>16</v>
      </c>
      <c r="C49" s="9"/>
    </row>
    <row r="50" spans="1:3" ht="15" x14ac:dyDescent="0.25">
      <c r="A50" s="11" t="s">
        <v>338</v>
      </c>
      <c r="B50" s="154" t="s">
        <v>15</v>
      </c>
      <c r="C50" s="9"/>
    </row>
    <row r="51" spans="1:3" ht="15" x14ac:dyDescent="0.25">
      <c r="A51" s="10" t="s">
        <v>24</v>
      </c>
      <c r="B51" s="154" t="s">
        <v>13</v>
      </c>
      <c r="C51" s="9"/>
    </row>
    <row r="52" spans="1:3" ht="15" x14ac:dyDescent="0.25">
      <c r="A52" s="10" t="s">
        <v>20</v>
      </c>
      <c r="B52" s="154" t="s">
        <v>11</v>
      </c>
      <c r="C52" s="9"/>
    </row>
    <row r="53" spans="1:3" ht="15" x14ac:dyDescent="0.25">
      <c r="A53" s="10" t="s">
        <v>14</v>
      </c>
      <c r="B53" s="154" t="s">
        <v>9</v>
      </c>
      <c r="C53" s="9"/>
    </row>
    <row r="54" spans="1:3" ht="15" x14ac:dyDescent="0.25">
      <c r="A54" s="10" t="s">
        <v>12</v>
      </c>
      <c r="B54" s="154" t="s">
        <v>8</v>
      </c>
      <c r="C54" s="9"/>
    </row>
    <row r="55" spans="1:3" ht="12.75" customHeight="1" x14ac:dyDescent="0.25">
      <c r="A55" s="10" t="s">
        <v>10</v>
      </c>
      <c r="B55" s="154" t="s">
        <v>342</v>
      </c>
    </row>
    <row r="56" spans="1:3" ht="12.75" customHeight="1" x14ac:dyDescent="0.25">
      <c r="A56" s="11" t="s">
        <v>339</v>
      </c>
      <c r="B56" s="154" t="s">
        <v>343</v>
      </c>
    </row>
    <row r="57" spans="1:3" ht="12.75" customHeight="1" x14ac:dyDescent="0.25">
      <c r="A57" s="11" t="s">
        <v>340</v>
      </c>
      <c r="B57" s="154" t="s">
        <v>344</v>
      </c>
    </row>
    <row r="58" spans="1:3" ht="12.75" customHeight="1" x14ac:dyDescent="0.25">
      <c r="A58" s="11" t="s">
        <v>341</v>
      </c>
      <c r="B58" s="154" t="s">
        <v>345</v>
      </c>
    </row>
  </sheetData>
  <mergeCells count="3">
    <mergeCell ref="C3:C4"/>
    <mergeCell ref="C46:C47"/>
    <mergeCell ref="C40:C41"/>
  </mergeCells>
  <hyperlinks>
    <hyperlink ref="B3" location="'1.'!A1" display="Livestock production and productivity of livestock and poultry in the Republic of Kazakhstan"/>
    <hyperlink ref="B4" location="'1.'!A1" display="live stock production"/>
    <hyperlink ref="B5" location="'1.'!A1" display="Productivity of livestock and poultry"/>
    <hyperlink ref="B6" location="'2.'!A1" display="Number of livestock and poultry in the Republic of Kazakhstan"/>
    <hyperlink ref="B7" location="'3.'!A1" display="Slaughtered on the farm or sold for slaughter of livestock and poultry (in live weight) in all categories of farms"/>
    <hyperlink ref="B8" location="'3.'!A1" display="Slaughtered on the farm or sold for slaughter of livestock and poultry (in live weight)"/>
    <hyperlink ref="B9" location="'3.'!A1" display="Slaughtered on the farm or sold for slaughter of livestock and poultry (in live weight) from individual entrepreneurs and peasant or farm enterprises"/>
    <hyperlink ref="B10" location="'3.'!A1" display="Slaughtered on the farm or sold for slaughter of livestock and poultry (in live weight) in households of  population"/>
    <hyperlink ref="B11" location="'4.'!A1" display="Slaughtered on the farm or sold for slaughter of livestock and poultry (in slaughter weight) in all categories of farms"/>
    <hyperlink ref="B12" location="'4.'!A1" display="Slaughtered on the farm or sold for slaughter of livestock and poultry (in slaughter weight)"/>
    <hyperlink ref="B13" location="'4.'!A1" display="Slaughtered on the farm or sold for slaughter of livestock and poultry (in slaughter weight) from individual entrepreneurs and peasant or farm enterprises"/>
    <hyperlink ref="B14" location="'4.'!A1" display="Slaughtered on the farm or sold for slaughter of livestock and poultry (in slaughter weight) in households of  population"/>
    <hyperlink ref="B15" location="'5.'!A1" display="Yield of slaughter weight of livestock and poultry slaughtered in households of or sold for slaughter in live weight in all categories of holdings"/>
    <hyperlink ref="B16" location="'5.'!A1" display="Yield of slaughter weight of livestock and poultry slaughtered on the farm or sold for slaughter in live weight in agricultural enterprises"/>
    <hyperlink ref="B17" location="'5.'!A1" display="Yield of slaughter weight of livestock and poultry, slaughtered in households of or sold for slaughter in live weight from individual entrepreneurs and peasant or farm enterprises"/>
    <hyperlink ref="B18" location="'5.'!A1" display="Yield of slaughter weight of livestock and poultry slaughtered on the holding or sold for slaughter in live weight in households of  population"/>
    <hyperlink ref="B19" location="'6.'!A1" display="Average live weight of one head of livestock and poultry slaughtered on the farm or sold for slaughter"/>
    <hyperlink ref="B20" location="'7.'!A1" display="Production of milk of all kinds"/>
    <hyperlink ref="B21" location="'7.'!A1" display="Production of cow's milk"/>
    <hyperlink ref="B22" location="'7.'!A1" display="Volume of commercial production of raw cow's milk"/>
    <hyperlink ref="B23" location="'7.'!A1" display="Average milk yield per dairy cow"/>
    <hyperlink ref="B24" location="'7.'!A1" display="Milk mare"/>
    <hyperlink ref="B25" location="'7.'!A1" display="Goat milk"/>
    <hyperlink ref="B26" location="'7.'!A1" display="Camel milk"/>
    <hyperlink ref="B27" location="'8.'!A1" display="Production of eggs from poultry of all kinds"/>
    <hyperlink ref="B28" location="'8.'!A1" display="Chicken eggs"/>
    <hyperlink ref="B29" location="'8.'!A1" display="Average egg yield per laying hen"/>
    <hyperlink ref="B30" location="'8.'!A1" display="Goose eggs"/>
    <hyperlink ref="B31" location="'8.'!A1" display="Duck eggs"/>
    <hyperlink ref="B32" location="'8.'!A1" display="Other eggs"/>
    <hyperlink ref="B33" location="'9.'!A1" display="Wool production"/>
    <hyperlink ref="B34" location="'9.'!A1" display="Sheep wool production by type"/>
    <hyperlink ref="B35" location="'9.'!A1" display="Average wool shear per sheep"/>
    <hyperlink ref="B36" location="'9.'!A1" display="Realized of sheep wool by agricultural enterprises"/>
    <hyperlink ref="B37" location="'10.'!A1" display="Honey production"/>
    <hyperlink ref="B38" location="'11.'!A1" display="Production of skins of all types of livestock"/>
    <hyperlink ref="B39" location="'11.'!A1" display="Rabbit skins"/>
    <hyperlink ref="B40" location="'11.'!A1" display="Production of skins of lambs"/>
    <hyperlink ref="B41" location="'11.'!A1" display="Karakul production"/>
    <hyperlink ref="B42" location="'12.'!A1" display="Production of deer antlers bred in households"/>
    <hyperlink ref="B43" location="'13.'!A1" display="Production of livestock products per 100 hectares of agricultural land in all categories of farms"/>
    <hyperlink ref="B44" location="'13.'!A1" display="Production of livestock products per 100 hectares of agricultural land in agricultural enterprises"/>
    <hyperlink ref="B45" location="'13.'!A1" display="Production of livestock products per 100 hectares of agricultural land for individual entrepreneurs and peasant or farm households"/>
    <hyperlink ref="B46" location="'14.1'!A1" display="Number of livestock and poultry by regions"/>
    <hyperlink ref="B47" location="'14.1'!A1" display="Number of livestock and poultry in all categories of farms"/>
    <hyperlink ref="B48" location="'14.2'!A1" display="Number of livestock and poultry in agricultural enterprises"/>
    <hyperlink ref="B49" location="'14.3'!A1" display="Number of livestock and poultry from individual entrepreneurs and peasant or farm enterprises"/>
    <hyperlink ref="B50" location="'14.4'!A1" display="Number of livestock and poultry in households of  population"/>
    <hyperlink ref="B51" location="'15.'!A1" display="Offspring received"/>
    <hyperlink ref="B52" location="'16.'!A1" display="Offspring yield per 100 queens"/>
    <hyperlink ref="B53" location="'17.'!A1" display="Livestock loss"/>
    <hyperlink ref="B54" location="'18.'!A1" display="Number of cattle in the direction of productivity"/>
    <hyperlink ref="B55" location="'19.'!A1" display="On feed consumption for livestok and poultry in agricultural enterprises in the Republic of Kazakhstan"/>
    <hyperlink ref="B56" location="'19.'!A1" display="Feed consumption in agricultural enterprises by types of livestock and types of feed in 2022"/>
    <hyperlink ref="B57" location="'19.'!A1" display="Feed consumption in agricultural enterprises by type of  feed by region in 2022"/>
    <hyperlink ref="B58" location="'19.'!A1" display="Feed consumption in agricultural enterprises by type of  livestock  by region in 2022"/>
  </hyperlinks>
  <pageMargins left="0.78740157480314965" right="0.39370078740157483" top="0.39370078740157483" bottom="0.39370078740157483" header="0" footer="0"/>
  <pageSetup paperSize="9" orientation="landscape" r:id="rId1"/>
  <headerFooter>
    <oddFooter>&amp;R&amp;"+,полужирный"&amp;8&amp;P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2"/>
  <sheetViews>
    <sheetView workbookViewId="0">
      <selection activeCell="B12" sqref="B12"/>
    </sheetView>
  </sheetViews>
  <sheetFormatPr defaultRowHeight="12.75" x14ac:dyDescent="0.2"/>
  <cols>
    <col min="1" max="1" width="9.140625" style="239"/>
    <col min="2" max="2" width="83.5703125" style="251" customWidth="1"/>
    <col min="3" max="257" width="9.140625" style="239"/>
    <col min="258" max="258" width="83.5703125" style="239" customWidth="1"/>
    <col min="259" max="513" width="9.140625" style="239"/>
    <col min="514" max="514" width="83.5703125" style="239" customWidth="1"/>
    <col min="515" max="769" width="9.140625" style="239"/>
    <col min="770" max="770" width="83.5703125" style="239" customWidth="1"/>
    <col min="771" max="1025" width="9.140625" style="239"/>
    <col min="1026" max="1026" width="83.5703125" style="239" customWidth="1"/>
    <col min="1027" max="1281" width="9.140625" style="239"/>
    <col min="1282" max="1282" width="83.5703125" style="239" customWidth="1"/>
    <col min="1283" max="1537" width="9.140625" style="239"/>
    <col min="1538" max="1538" width="83.5703125" style="239" customWidth="1"/>
    <col min="1539" max="1793" width="9.140625" style="239"/>
    <col min="1794" max="1794" width="83.5703125" style="239" customWidth="1"/>
    <col min="1795" max="2049" width="9.140625" style="239"/>
    <col min="2050" max="2050" width="83.5703125" style="239" customWidth="1"/>
    <col min="2051" max="2305" width="9.140625" style="239"/>
    <col min="2306" max="2306" width="83.5703125" style="239" customWidth="1"/>
    <col min="2307" max="2561" width="9.140625" style="239"/>
    <col min="2562" max="2562" width="83.5703125" style="239" customWidth="1"/>
    <col min="2563" max="2817" width="9.140625" style="239"/>
    <col min="2818" max="2818" width="83.5703125" style="239" customWidth="1"/>
    <col min="2819" max="3073" width="9.140625" style="239"/>
    <col min="3074" max="3074" width="83.5703125" style="239" customWidth="1"/>
    <col min="3075" max="3329" width="9.140625" style="239"/>
    <col min="3330" max="3330" width="83.5703125" style="239" customWidth="1"/>
    <col min="3331" max="3585" width="9.140625" style="239"/>
    <col min="3586" max="3586" width="83.5703125" style="239" customWidth="1"/>
    <col min="3587" max="3841" width="9.140625" style="239"/>
    <col min="3842" max="3842" width="83.5703125" style="239" customWidth="1"/>
    <col min="3843" max="4097" width="9.140625" style="239"/>
    <col min="4098" max="4098" width="83.5703125" style="239" customWidth="1"/>
    <col min="4099" max="4353" width="9.140625" style="239"/>
    <col min="4354" max="4354" width="83.5703125" style="239" customWidth="1"/>
    <col min="4355" max="4609" width="9.140625" style="239"/>
    <col min="4610" max="4610" width="83.5703125" style="239" customWidth="1"/>
    <col min="4611" max="4865" width="9.140625" style="239"/>
    <col min="4866" max="4866" width="83.5703125" style="239" customWidth="1"/>
    <col min="4867" max="5121" width="9.140625" style="239"/>
    <col min="5122" max="5122" width="83.5703125" style="239" customWidth="1"/>
    <col min="5123" max="5377" width="9.140625" style="239"/>
    <col min="5378" max="5378" width="83.5703125" style="239" customWidth="1"/>
    <col min="5379" max="5633" width="9.140625" style="239"/>
    <col min="5634" max="5634" width="83.5703125" style="239" customWidth="1"/>
    <col min="5635" max="5889" width="9.140625" style="239"/>
    <col min="5890" max="5890" width="83.5703125" style="239" customWidth="1"/>
    <col min="5891" max="6145" width="9.140625" style="239"/>
    <col min="6146" max="6146" width="83.5703125" style="239" customWidth="1"/>
    <col min="6147" max="6401" width="9.140625" style="239"/>
    <col min="6402" max="6402" width="83.5703125" style="239" customWidth="1"/>
    <col min="6403" max="6657" width="9.140625" style="239"/>
    <col min="6658" max="6658" width="83.5703125" style="239" customWidth="1"/>
    <col min="6659" max="6913" width="9.140625" style="239"/>
    <col min="6914" max="6914" width="83.5703125" style="239" customWidth="1"/>
    <col min="6915" max="7169" width="9.140625" style="239"/>
    <col min="7170" max="7170" width="83.5703125" style="239" customWidth="1"/>
    <col min="7171" max="7425" width="9.140625" style="239"/>
    <col min="7426" max="7426" width="83.5703125" style="239" customWidth="1"/>
    <col min="7427" max="7681" width="9.140625" style="239"/>
    <col min="7682" max="7682" width="83.5703125" style="239" customWidth="1"/>
    <col min="7683" max="7937" width="9.140625" style="239"/>
    <col min="7938" max="7938" width="83.5703125" style="239" customWidth="1"/>
    <col min="7939" max="8193" width="9.140625" style="239"/>
    <col min="8194" max="8194" width="83.5703125" style="239" customWidth="1"/>
    <col min="8195" max="8449" width="9.140625" style="239"/>
    <col min="8450" max="8450" width="83.5703125" style="239" customWidth="1"/>
    <col min="8451" max="8705" width="9.140625" style="239"/>
    <col min="8706" max="8706" width="83.5703125" style="239" customWidth="1"/>
    <col min="8707" max="8961" width="9.140625" style="239"/>
    <col min="8962" max="8962" width="83.5703125" style="239" customWidth="1"/>
    <col min="8963" max="9217" width="9.140625" style="239"/>
    <col min="9218" max="9218" width="83.5703125" style="239" customWidth="1"/>
    <col min="9219" max="9473" width="9.140625" style="239"/>
    <col min="9474" max="9474" width="83.5703125" style="239" customWidth="1"/>
    <col min="9475" max="9729" width="9.140625" style="239"/>
    <col min="9730" max="9730" width="83.5703125" style="239" customWidth="1"/>
    <col min="9731" max="9985" width="9.140625" style="239"/>
    <col min="9986" max="9986" width="83.5703125" style="239" customWidth="1"/>
    <col min="9987" max="10241" width="9.140625" style="239"/>
    <col min="10242" max="10242" width="83.5703125" style="239" customWidth="1"/>
    <col min="10243" max="10497" width="9.140625" style="239"/>
    <col min="10498" max="10498" width="83.5703125" style="239" customWidth="1"/>
    <col min="10499" max="10753" width="9.140625" style="239"/>
    <col min="10754" max="10754" width="83.5703125" style="239" customWidth="1"/>
    <col min="10755" max="11009" width="9.140625" style="239"/>
    <col min="11010" max="11010" width="83.5703125" style="239" customWidth="1"/>
    <col min="11011" max="11265" width="9.140625" style="239"/>
    <col min="11266" max="11266" width="83.5703125" style="239" customWidth="1"/>
    <col min="11267" max="11521" width="9.140625" style="239"/>
    <col min="11522" max="11522" width="83.5703125" style="239" customWidth="1"/>
    <col min="11523" max="11777" width="9.140625" style="239"/>
    <col min="11778" max="11778" width="83.5703125" style="239" customWidth="1"/>
    <col min="11779" max="12033" width="9.140625" style="239"/>
    <col min="12034" max="12034" width="83.5703125" style="239" customWidth="1"/>
    <col min="12035" max="12289" width="9.140625" style="239"/>
    <col min="12290" max="12290" width="83.5703125" style="239" customWidth="1"/>
    <col min="12291" max="12545" width="9.140625" style="239"/>
    <col min="12546" max="12546" width="83.5703125" style="239" customWidth="1"/>
    <col min="12547" max="12801" width="9.140625" style="239"/>
    <col min="12802" max="12802" width="83.5703125" style="239" customWidth="1"/>
    <col min="12803" max="13057" width="9.140625" style="239"/>
    <col min="13058" max="13058" width="83.5703125" style="239" customWidth="1"/>
    <col min="13059" max="13313" width="9.140625" style="239"/>
    <col min="13314" max="13314" width="83.5703125" style="239" customWidth="1"/>
    <col min="13315" max="13569" width="9.140625" style="239"/>
    <col min="13570" max="13570" width="83.5703125" style="239" customWidth="1"/>
    <col min="13571" max="13825" width="9.140625" style="239"/>
    <col min="13826" max="13826" width="83.5703125" style="239" customWidth="1"/>
    <col min="13827" max="14081" width="9.140625" style="239"/>
    <col min="14082" max="14082" width="83.5703125" style="239" customWidth="1"/>
    <col min="14083" max="14337" width="9.140625" style="239"/>
    <col min="14338" max="14338" width="83.5703125" style="239" customWidth="1"/>
    <col min="14339" max="14593" width="9.140625" style="239"/>
    <col min="14594" max="14594" width="83.5703125" style="239" customWidth="1"/>
    <col min="14595" max="14849" width="9.140625" style="239"/>
    <col min="14850" max="14850" width="83.5703125" style="239" customWidth="1"/>
    <col min="14851" max="15105" width="9.140625" style="239"/>
    <col min="15106" max="15106" width="83.5703125" style="239" customWidth="1"/>
    <col min="15107" max="15361" width="9.140625" style="239"/>
    <col min="15362" max="15362" width="83.5703125" style="239" customWidth="1"/>
    <col min="15363" max="15617" width="9.140625" style="239"/>
    <col min="15618" max="15618" width="83.5703125" style="239" customWidth="1"/>
    <col min="15619" max="15873" width="9.140625" style="239"/>
    <col min="15874" max="15874" width="83.5703125" style="239" customWidth="1"/>
    <col min="15875" max="16129" width="9.140625" style="239"/>
    <col min="16130" max="16130" width="83.5703125" style="239" customWidth="1"/>
    <col min="16131" max="16384" width="9.140625" style="239"/>
  </cols>
  <sheetData>
    <row r="2" spans="2:2" x14ac:dyDescent="0.2">
      <c r="B2" s="249" t="s">
        <v>349</v>
      </c>
    </row>
    <row r="3" spans="2:2" ht="25.5" x14ac:dyDescent="0.2">
      <c r="B3" s="250" t="s">
        <v>350</v>
      </c>
    </row>
    <row r="4" spans="2:2" ht="76.5" x14ac:dyDescent="0.2">
      <c r="B4" s="250" t="s">
        <v>351</v>
      </c>
    </row>
    <row r="5" spans="2:2" ht="38.25" x14ac:dyDescent="0.2">
      <c r="B5" s="250" t="s">
        <v>352</v>
      </c>
    </row>
    <row r="6" spans="2:2" ht="25.5" x14ac:dyDescent="0.2">
      <c r="B6" s="250" t="s">
        <v>353</v>
      </c>
    </row>
    <row r="7" spans="2:2" ht="25.5" x14ac:dyDescent="0.2">
      <c r="B7" s="250" t="s">
        <v>354</v>
      </c>
    </row>
    <row r="8" spans="2:2" ht="25.5" x14ac:dyDescent="0.2">
      <c r="B8" s="250" t="s">
        <v>355</v>
      </c>
    </row>
    <row r="9" spans="2:2" ht="38.25" x14ac:dyDescent="0.2">
      <c r="B9" s="250" t="s">
        <v>356</v>
      </c>
    </row>
    <row r="10" spans="2:2" ht="25.5" x14ac:dyDescent="0.2">
      <c r="B10" s="250" t="s">
        <v>357</v>
      </c>
    </row>
    <row r="11" spans="2:2" x14ac:dyDescent="0.2">
      <c r="B11" s="250"/>
    </row>
    <row r="12" spans="2:2" x14ac:dyDescent="0.2">
      <c r="B12" s="250"/>
    </row>
    <row r="13" spans="2:2" x14ac:dyDescent="0.2">
      <c r="B13" s="250"/>
    </row>
    <row r="14" spans="2:2" x14ac:dyDescent="0.2">
      <c r="B14" s="250"/>
    </row>
    <row r="15" spans="2:2" x14ac:dyDescent="0.2">
      <c r="B15" s="250"/>
    </row>
    <row r="16" spans="2:2" x14ac:dyDescent="0.2">
      <c r="B16" s="250"/>
    </row>
    <row r="17" spans="2:2" x14ac:dyDescent="0.2">
      <c r="B17" s="250"/>
    </row>
    <row r="18" spans="2:2" x14ac:dyDescent="0.2">
      <c r="B18" s="250"/>
    </row>
    <row r="19" spans="2:2" x14ac:dyDescent="0.2">
      <c r="B19" s="250"/>
    </row>
    <row r="20" spans="2:2" x14ac:dyDescent="0.2">
      <c r="B20" s="250"/>
    </row>
    <row r="21" spans="2:2" x14ac:dyDescent="0.2">
      <c r="B21" s="250"/>
    </row>
    <row r="22" spans="2:2" x14ac:dyDescent="0.2">
      <c r="B22" s="250"/>
    </row>
    <row r="23" spans="2:2" x14ac:dyDescent="0.2">
      <c r="B23" s="250"/>
    </row>
    <row r="24" spans="2:2" x14ac:dyDescent="0.2">
      <c r="B24" s="250"/>
    </row>
    <row r="25" spans="2:2" x14ac:dyDescent="0.2">
      <c r="B25" s="250"/>
    </row>
    <row r="26" spans="2:2" x14ac:dyDescent="0.2">
      <c r="B26" s="250"/>
    </row>
    <row r="27" spans="2:2" x14ac:dyDescent="0.2">
      <c r="B27" s="250"/>
    </row>
    <row r="28" spans="2:2" x14ac:dyDescent="0.2">
      <c r="B28" s="250"/>
    </row>
    <row r="29" spans="2:2" x14ac:dyDescent="0.2">
      <c r="B29" s="250"/>
    </row>
    <row r="30" spans="2:2" x14ac:dyDescent="0.2">
      <c r="B30" s="250"/>
    </row>
    <row r="31" spans="2:2" x14ac:dyDescent="0.2">
      <c r="B31" s="250"/>
    </row>
    <row r="32" spans="2:2" x14ac:dyDescent="0.2">
      <c r="B32" s="25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zoomScaleSheetLayoutView="75" workbookViewId="0">
      <selection activeCell="A3" sqref="A3:A4"/>
    </sheetView>
  </sheetViews>
  <sheetFormatPr defaultColWidth="9.140625" defaultRowHeight="12.75" customHeight="1" x14ac:dyDescent="0.2"/>
  <cols>
    <col min="1" max="1" width="27.85546875" style="13" customWidth="1"/>
    <col min="2" max="5" width="29.5703125" style="13" customWidth="1"/>
    <col min="6" max="6" width="11.42578125" style="13" customWidth="1"/>
    <col min="7" max="16384" width="9.140625" style="13"/>
  </cols>
  <sheetData>
    <row r="1" spans="1:6" s="41" customFormat="1" ht="24" customHeight="1" x14ac:dyDescent="0.25">
      <c r="A1" s="284" t="s">
        <v>139</v>
      </c>
      <c r="B1" s="284"/>
      <c r="C1" s="284"/>
      <c r="D1" s="284"/>
      <c r="E1" s="284"/>
    </row>
    <row r="2" spans="1:6" ht="15.75" customHeight="1" x14ac:dyDescent="0.2">
      <c r="A2" s="283"/>
      <c r="B2" s="283"/>
      <c r="C2" s="283"/>
      <c r="D2" s="283"/>
      <c r="E2" s="283"/>
    </row>
    <row r="3" spans="1:6" ht="15.75" customHeight="1" x14ac:dyDescent="0.2">
      <c r="A3" s="286"/>
      <c r="B3" s="288" t="s">
        <v>138</v>
      </c>
      <c r="C3" s="288" t="s">
        <v>137</v>
      </c>
      <c r="D3" s="288"/>
      <c r="E3" s="289"/>
      <c r="F3" s="36"/>
    </row>
    <row r="4" spans="1:6" ht="32.25" customHeight="1" x14ac:dyDescent="0.2">
      <c r="A4" s="287"/>
      <c r="B4" s="288"/>
      <c r="C4" s="234" t="s">
        <v>136</v>
      </c>
      <c r="D4" s="232" t="s">
        <v>135</v>
      </c>
      <c r="E4" s="232" t="s">
        <v>189</v>
      </c>
      <c r="F4" s="36"/>
    </row>
    <row r="5" spans="1:6" ht="24" customHeight="1" x14ac:dyDescent="0.2">
      <c r="A5" s="1"/>
      <c r="B5" s="285" t="s">
        <v>133</v>
      </c>
      <c r="C5" s="285"/>
      <c r="D5" s="285"/>
      <c r="E5" s="285"/>
    </row>
    <row r="6" spans="1:6" ht="33.75" x14ac:dyDescent="0.2">
      <c r="A6" s="19" t="s">
        <v>132</v>
      </c>
      <c r="B6" s="24">
        <f t="shared" ref="B6:B13" si="0">C6+D6+E6</f>
        <v>1799114.87</v>
      </c>
      <c r="C6" s="159">
        <f>SUM(C7:C15)</f>
        <v>535465.4</v>
      </c>
      <c r="D6" s="159">
        <f>SUM(D7:D15)</f>
        <v>387165.88999999996</v>
      </c>
      <c r="E6" s="159">
        <f>SUM(E7:E15)</f>
        <v>876483.58</v>
      </c>
      <c r="F6" s="29"/>
    </row>
    <row r="7" spans="1:6" x14ac:dyDescent="0.2">
      <c r="A7" s="32" t="s">
        <v>130</v>
      </c>
      <c r="B7" s="24">
        <f t="shared" si="0"/>
        <v>737779.28</v>
      </c>
      <c r="C7" s="253">
        <f>'[4]3.'!C32</f>
        <v>116875.06</v>
      </c>
      <c r="D7" s="17">
        <f>'[4]3.'!C59</f>
        <v>188612.32999999996</v>
      </c>
      <c r="E7" s="17">
        <f>'[4]3.'!C85</f>
        <v>432291.89</v>
      </c>
      <c r="F7" s="29"/>
    </row>
    <row r="8" spans="1:6" ht="12.75" customHeight="1" x14ac:dyDescent="0.2">
      <c r="A8" s="32" t="s">
        <v>129</v>
      </c>
      <c r="B8" s="24">
        <f t="shared" si="0"/>
        <v>270536.52</v>
      </c>
      <c r="C8" s="253">
        <f>'[4]3.'!D32</f>
        <v>7153.95</v>
      </c>
      <c r="D8" s="17">
        <f>'[4]3.'!D59</f>
        <v>80044.630000000019</v>
      </c>
      <c r="E8" s="17">
        <f>'[4]3.'!D85</f>
        <v>183337.94</v>
      </c>
      <c r="F8" s="29"/>
    </row>
    <row r="9" spans="1:6" ht="12.75" customHeight="1" x14ac:dyDescent="0.2">
      <c r="A9" s="35" t="s">
        <v>108</v>
      </c>
      <c r="B9" s="24">
        <f t="shared" si="0"/>
        <v>33837.230000000003</v>
      </c>
      <c r="C9" s="253">
        <f>'[4]3.'!E32</f>
        <v>193.05</v>
      </c>
      <c r="D9" s="253">
        <f>'[4]3.'!E59</f>
        <v>6813.6900000000005</v>
      </c>
      <c r="E9" s="17">
        <f>'[4]3.'!E85</f>
        <v>26830.490000000005</v>
      </c>
      <c r="F9" s="29"/>
    </row>
    <row r="10" spans="1:6" ht="12.75" customHeight="1" x14ac:dyDescent="0.2">
      <c r="A10" s="32" t="s">
        <v>110</v>
      </c>
      <c r="B10" s="24">
        <f t="shared" si="0"/>
        <v>80841.31</v>
      </c>
      <c r="C10" s="253">
        <f>'[4]3.'!F32</f>
        <v>38146.269999999997</v>
      </c>
      <c r="D10" s="253">
        <f>'[4]3.'!F59</f>
        <v>9197.2900000000009</v>
      </c>
      <c r="E10" s="17">
        <f>'[4]3.'!F85</f>
        <v>33497.75</v>
      </c>
      <c r="F10" s="29"/>
    </row>
    <row r="11" spans="1:6" ht="12.75" customHeight="1" x14ac:dyDescent="0.2">
      <c r="A11" s="32" t="s">
        <v>128</v>
      </c>
      <c r="B11" s="24">
        <f t="shared" si="0"/>
        <v>303597.93999999994</v>
      </c>
      <c r="C11" s="253">
        <f>'[4]3.'!G32</f>
        <v>21227.7</v>
      </c>
      <c r="D11" s="253">
        <f>'[4]3.'!G59</f>
        <v>98108.930000000008</v>
      </c>
      <c r="E11" s="17">
        <f>'[4]3.'!G85</f>
        <v>184261.30999999997</v>
      </c>
      <c r="F11" s="29"/>
    </row>
    <row r="12" spans="1:6" ht="12.75" customHeight="1" x14ac:dyDescent="0.2">
      <c r="A12" s="32" t="s">
        <v>127</v>
      </c>
      <c r="B12" s="24">
        <f t="shared" si="0"/>
        <v>357002.93</v>
      </c>
      <c r="C12" s="253">
        <f>'[4]3.'!H32</f>
        <v>351338.87</v>
      </c>
      <c r="D12" s="253">
        <f>'[4]3.'!H59</f>
        <v>422.09999999999997</v>
      </c>
      <c r="E12" s="17">
        <f>'[4]3.'!H85</f>
        <v>5241.9599999999991</v>
      </c>
      <c r="F12" s="29"/>
    </row>
    <row r="13" spans="1:6" ht="12.75" customHeight="1" x14ac:dyDescent="0.2">
      <c r="A13" s="32" t="s">
        <v>126</v>
      </c>
      <c r="B13" s="24">
        <f t="shared" si="0"/>
        <v>15370.68</v>
      </c>
      <c r="C13" s="253">
        <f>'[4]3.'!I32</f>
        <v>523.28</v>
      </c>
      <c r="D13" s="253">
        <f>'[4]3.'!I59</f>
        <v>3956.96</v>
      </c>
      <c r="E13" s="17">
        <f>'[4]3.'!I85</f>
        <v>10890.44</v>
      </c>
      <c r="F13" s="29"/>
    </row>
    <row r="14" spans="1:6" ht="12.75" customHeight="1" x14ac:dyDescent="0.2">
      <c r="A14" s="32" t="s">
        <v>125</v>
      </c>
      <c r="B14" s="24">
        <f>D14</f>
        <v>7.46</v>
      </c>
      <c r="C14" s="253" t="str">
        <f>'[4]3.'!J32</f>
        <v>-</v>
      </c>
      <c r="D14" s="253">
        <f>'[4]3.'!J59</f>
        <v>7.46</v>
      </c>
      <c r="E14" s="17" t="str">
        <f>'[4]3.'!J85</f>
        <v>-</v>
      </c>
      <c r="F14" s="29"/>
    </row>
    <row r="15" spans="1:6" ht="12" customHeight="1" x14ac:dyDescent="0.2">
      <c r="A15" s="32" t="s">
        <v>123</v>
      </c>
      <c r="B15" s="24">
        <f t="shared" ref="B15:B23" si="1">C15+D15+E15</f>
        <v>141.51999999999998</v>
      </c>
      <c r="C15" s="253">
        <f>'[4]3.'!K32</f>
        <v>7.22</v>
      </c>
      <c r="D15" s="253">
        <f>'[4]3.'!K59</f>
        <v>2.5</v>
      </c>
      <c r="E15" s="17">
        <f>'[4]3.'!K85</f>
        <v>131.79999999999998</v>
      </c>
      <c r="F15" s="29"/>
    </row>
    <row r="16" spans="1:6" ht="33.75" x14ac:dyDescent="0.2">
      <c r="A16" s="19" t="s">
        <v>131</v>
      </c>
      <c r="B16" s="24">
        <f t="shared" si="1"/>
        <v>1044675.7399999998</v>
      </c>
      <c r="C16" s="159">
        <f>SUM(C17:C25)</f>
        <v>385327.94999999995</v>
      </c>
      <c r="D16" s="159">
        <f>SUM(D17:D25)</f>
        <v>201316.53999999992</v>
      </c>
      <c r="E16" s="159">
        <f>SUM(E17:E25)</f>
        <v>458031.24999999994</v>
      </c>
      <c r="F16" s="29"/>
    </row>
    <row r="17" spans="1:14" x14ac:dyDescent="0.2">
      <c r="A17" s="30" t="s">
        <v>130</v>
      </c>
      <c r="B17" s="24">
        <f t="shared" si="1"/>
        <v>383835.79</v>
      </c>
      <c r="C17" s="17">
        <f>'[4]4.'!C31</f>
        <v>60791.13</v>
      </c>
      <c r="D17" s="17">
        <f>'[4]4.'!C57</f>
        <v>98236.199999999968</v>
      </c>
      <c r="E17" s="17">
        <f>'[4]4.'!C85</f>
        <v>224808.46000000002</v>
      </c>
      <c r="F17" s="29"/>
    </row>
    <row r="18" spans="1:14" ht="12" customHeight="1" x14ac:dyDescent="0.2">
      <c r="A18" s="30" t="s">
        <v>129</v>
      </c>
      <c r="B18" s="24">
        <f t="shared" si="1"/>
        <v>134935.69</v>
      </c>
      <c r="C18" s="17">
        <f>'[4]4.'!D31</f>
        <v>3583.2</v>
      </c>
      <c r="D18" s="17">
        <f>'[4]4.'!D57</f>
        <v>39647.06</v>
      </c>
      <c r="E18" s="17">
        <f>'[4]4.'!D85</f>
        <v>91705.430000000008</v>
      </c>
      <c r="F18" s="29"/>
    </row>
    <row r="19" spans="1:14" x14ac:dyDescent="0.2">
      <c r="A19" s="33" t="s">
        <v>108</v>
      </c>
      <c r="B19" s="24">
        <f t="shared" si="1"/>
        <v>16738.09</v>
      </c>
      <c r="C19" s="17">
        <f>'[4]4.'!E31</f>
        <v>88.2</v>
      </c>
      <c r="D19" s="17">
        <f>'[4]4.'!E57</f>
        <v>3357.31</v>
      </c>
      <c r="E19" s="17">
        <f>'[4]4.'!E85</f>
        <v>13292.58</v>
      </c>
      <c r="F19" s="29"/>
    </row>
    <row r="20" spans="1:14" x14ac:dyDescent="0.2">
      <c r="A20" s="30" t="s">
        <v>110</v>
      </c>
      <c r="B20" s="24">
        <f t="shared" si="1"/>
        <v>56651.71</v>
      </c>
      <c r="C20" s="17">
        <f>'[4]4.'!F31</f>
        <v>26560.04</v>
      </c>
      <c r="D20" s="17">
        <f>'[4]4.'!F57</f>
        <v>6543.9300000000012</v>
      </c>
      <c r="E20" s="17">
        <f>'[4]4.'!F85</f>
        <v>23547.739999999998</v>
      </c>
      <c r="F20" s="29"/>
    </row>
    <row r="21" spans="1:14" x14ac:dyDescent="0.2">
      <c r="A21" s="30" t="s">
        <v>128</v>
      </c>
      <c r="B21" s="24">
        <f t="shared" si="1"/>
        <v>157331.03</v>
      </c>
      <c r="C21" s="17">
        <f>'[4]4.'!G31</f>
        <v>11031.32</v>
      </c>
      <c r="D21" s="17">
        <f>'[4]4.'!G57</f>
        <v>51124.31</v>
      </c>
      <c r="E21" s="17">
        <f>'[4]4.'!G85</f>
        <v>95175.4</v>
      </c>
      <c r="F21" s="29"/>
    </row>
    <row r="22" spans="1:14" x14ac:dyDescent="0.2">
      <c r="A22" s="30" t="s">
        <v>127</v>
      </c>
      <c r="B22" s="24">
        <f t="shared" si="1"/>
        <v>287015.52</v>
      </c>
      <c r="C22" s="17">
        <f>'[4]4.'!H31</f>
        <v>282995.33</v>
      </c>
      <c r="D22" s="17">
        <f>'[4]4.'!H57</f>
        <v>321.02999999999997</v>
      </c>
      <c r="E22" s="17">
        <f>'[4]4.'!H85</f>
        <v>3699.16</v>
      </c>
      <c r="F22" s="29"/>
    </row>
    <row r="23" spans="1:14" x14ac:dyDescent="0.2">
      <c r="A23" s="32" t="s">
        <v>126</v>
      </c>
      <c r="B23" s="24">
        <f t="shared" si="1"/>
        <v>8091.09</v>
      </c>
      <c r="C23" s="17">
        <f>'[4]4.'!I31</f>
        <v>273.19</v>
      </c>
      <c r="D23" s="17">
        <f>'[4]4.'!I57</f>
        <v>2082.0200000000004</v>
      </c>
      <c r="E23" s="17">
        <f>'[4]4.'!I85</f>
        <v>5735.88</v>
      </c>
      <c r="F23" s="29"/>
    </row>
    <row r="24" spans="1:14" x14ac:dyDescent="0.2">
      <c r="A24" s="30" t="s">
        <v>125</v>
      </c>
      <c r="B24" s="24">
        <f>D24</f>
        <v>3.58</v>
      </c>
      <c r="C24" s="31" t="str">
        <f>'[4]4.'!J31</f>
        <v>-</v>
      </c>
      <c r="D24" s="31">
        <f>'[4]4.'!J57</f>
        <v>3.58</v>
      </c>
      <c r="E24" s="31" t="str">
        <f>'[4]4.'!J85</f>
        <v>-</v>
      </c>
      <c r="F24" s="29"/>
    </row>
    <row r="25" spans="1:14" ht="12" customHeight="1" x14ac:dyDescent="0.2">
      <c r="A25" s="30" t="s">
        <v>123</v>
      </c>
      <c r="B25" s="24">
        <f>C25+D25+E25</f>
        <v>73.240000000000009</v>
      </c>
      <c r="C25" s="24">
        <f>'[4]4.'!K31</f>
        <v>5.54</v>
      </c>
      <c r="D25" s="24">
        <f>'[4]4.'!K57</f>
        <v>1.1000000000000001</v>
      </c>
      <c r="E25" s="24">
        <f>'[4]4.'!K85</f>
        <v>66.600000000000009</v>
      </c>
      <c r="F25" s="29"/>
    </row>
    <row r="26" spans="1:14" ht="12.75" customHeight="1" x14ac:dyDescent="0.2">
      <c r="A26" s="26" t="s">
        <v>122</v>
      </c>
      <c r="B26" s="24">
        <f>C26+D26+E26</f>
        <v>3354591.2</v>
      </c>
      <c r="C26" s="28">
        <f>'[4]7.'!C4</f>
        <v>526338.80000000005</v>
      </c>
      <c r="D26" s="28">
        <f>'[4]7.'!D4</f>
        <v>682141.59999999986</v>
      </c>
      <c r="E26" s="28">
        <f>'[4]7.'!E4</f>
        <v>2146110.8000000003</v>
      </c>
    </row>
    <row r="27" spans="1:14" ht="22.5" x14ac:dyDescent="0.2">
      <c r="A27" s="26" t="s">
        <v>121</v>
      </c>
      <c r="B27" s="24">
        <f>C27+D27+E27</f>
        <v>4526701.3</v>
      </c>
      <c r="C27" s="24">
        <f>'[4]8.'!C4</f>
        <v>3776402</v>
      </c>
      <c r="D27" s="28">
        <f>'[4]8.'!D4</f>
        <v>25576.1</v>
      </c>
      <c r="E27" s="28">
        <f>'[4]8.'!E4</f>
        <v>724723.19999999995</v>
      </c>
    </row>
    <row r="28" spans="1:14" x14ac:dyDescent="0.2">
      <c r="A28" s="26" t="s">
        <v>120</v>
      </c>
      <c r="B28" s="24">
        <f>C28+D28+E28</f>
        <v>35611.099999999991</v>
      </c>
      <c r="C28" s="28">
        <f>'[4]9.'!C5</f>
        <v>1780.9999999999995</v>
      </c>
      <c r="D28" s="28">
        <f>'[4]9.'!D5</f>
        <v>14603.399999999998</v>
      </c>
      <c r="E28" s="28">
        <f>'[4]9.'!E5</f>
        <v>19226.699999999997</v>
      </c>
    </row>
    <row r="29" spans="1:14" x14ac:dyDescent="0.2">
      <c r="A29" s="26" t="s">
        <v>119</v>
      </c>
      <c r="B29" s="24">
        <f>C29+D29+E29</f>
        <v>3911</v>
      </c>
      <c r="C29" s="28">
        <f>'[4]10.'!C4</f>
        <v>567.20000000000005</v>
      </c>
      <c r="D29" s="28">
        <f>'[4]10.'!D4</f>
        <v>1092.3</v>
      </c>
      <c r="E29" s="28">
        <f>'[4]10.'!E4</f>
        <v>2251.5</v>
      </c>
    </row>
    <row r="30" spans="1:14" x14ac:dyDescent="0.2">
      <c r="A30" s="26" t="s">
        <v>118</v>
      </c>
      <c r="B30" s="24">
        <f>C30</f>
        <v>453</v>
      </c>
      <c r="C30" s="25">
        <f>'[4]11.'!C53</f>
        <v>453</v>
      </c>
      <c r="D30" s="25" t="str">
        <f>'[4]11.'!D53</f>
        <v>-</v>
      </c>
      <c r="E30" s="25" t="s">
        <v>114</v>
      </c>
      <c r="G30" s="27"/>
      <c r="H30" s="27"/>
      <c r="I30" s="27"/>
      <c r="J30" s="27"/>
      <c r="K30" s="27"/>
      <c r="L30" s="27"/>
      <c r="M30" s="27"/>
      <c r="N30" s="27"/>
    </row>
    <row r="31" spans="1:14" x14ac:dyDescent="0.2">
      <c r="A31" s="26" t="s">
        <v>117</v>
      </c>
      <c r="B31" s="24">
        <f>C31+D31+E31</f>
        <v>2552452</v>
      </c>
      <c r="C31" s="25">
        <f>'[4]11.'!C5</f>
        <v>233290</v>
      </c>
      <c r="D31" s="25">
        <f>'[4]11.'!D5</f>
        <v>720115</v>
      </c>
      <c r="E31" s="25">
        <f>'[4]11.'!E5</f>
        <v>1599047</v>
      </c>
    </row>
    <row r="32" spans="1:14" x14ac:dyDescent="0.2">
      <c r="A32" s="26" t="s">
        <v>116</v>
      </c>
      <c r="B32" s="24">
        <f>C32+D32+E32</f>
        <v>6841450</v>
      </c>
      <c r="C32" s="25">
        <f>'[4]11.'!G5</f>
        <v>113191</v>
      </c>
      <c r="D32" s="25">
        <f>'[4]11.'!H5</f>
        <v>1927851</v>
      </c>
      <c r="E32" s="25">
        <f>'[4]11.'!I5</f>
        <v>4800408</v>
      </c>
    </row>
    <row r="33" spans="1:16" x14ac:dyDescent="0.2">
      <c r="A33" s="26" t="s">
        <v>115</v>
      </c>
      <c r="B33" s="24">
        <f>D33+E33</f>
        <v>37434</v>
      </c>
      <c r="C33" s="25" t="str">
        <f>'[4]11.'!C31</f>
        <v>-</v>
      </c>
      <c r="D33" s="25">
        <f>'[4]11.'!D31</f>
        <v>251</v>
      </c>
      <c r="E33" s="25">
        <f>'[4]11.'!E31</f>
        <v>37183</v>
      </c>
    </row>
    <row r="34" spans="1:16" ht="28.5" customHeight="1" x14ac:dyDescent="0.2">
      <c r="A34" s="282" t="s">
        <v>113</v>
      </c>
      <c r="B34" s="282"/>
      <c r="C34" s="282"/>
      <c r="D34" s="282"/>
      <c r="E34" s="282"/>
    </row>
    <row r="35" spans="1:16" ht="22.5" x14ac:dyDescent="0.2">
      <c r="A35" s="23" t="s">
        <v>112</v>
      </c>
      <c r="B35" s="18"/>
      <c r="C35" s="22"/>
      <c r="D35" s="22"/>
      <c r="E35" s="22"/>
    </row>
    <row r="36" spans="1:16" ht="14.25" customHeight="1" x14ac:dyDescent="0.2">
      <c r="A36" s="19" t="s">
        <v>111</v>
      </c>
      <c r="B36" s="21">
        <v>339</v>
      </c>
      <c r="C36" s="20">
        <v>424</v>
      </c>
      <c r="D36" s="21">
        <v>337</v>
      </c>
      <c r="E36" s="21">
        <v>328</v>
      </c>
    </row>
    <row r="37" spans="1:16" x14ac:dyDescent="0.2">
      <c r="A37" s="19" t="s">
        <v>110</v>
      </c>
      <c r="B37" s="21">
        <v>105</v>
      </c>
      <c r="C37" s="21">
        <v>106</v>
      </c>
      <c r="D37" s="21">
        <v>115</v>
      </c>
      <c r="E37" s="21">
        <v>103</v>
      </c>
    </row>
    <row r="38" spans="1:16" x14ac:dyDescent="0.2">
      <c r="A38" s="19" t="s">
        <v>109</v>
      </c>
      <c r="B38" s="21">
        <v>40</v>
      </c>
      <c r="C38" s="21">
        <v>48</v>
      </c>
      <c r="D38" s="21">
        <v>40</v>
      </c>
      <c r="E38" s="21">
        <v>40</v>
      </c>
    </row>
    <row r="39" spans="1:16" x14ac:dyDescent="0.2">
      <c r="A39" s="19" t="s">
        <v>108</v>
      </c>
      <c r="B39" s="21">
        <v>37</v>
      </c>
      <c r="C39" s="21">
        <v>43</v>
      </c>
      <c r="D39" s="21">
        <v>37</v>
      </c>
      <c r="E39" s="21">
        <v>37</v>
      </c>
    </row>
    <row r="40" spans="1:16" x14ac:dyDescent="0.2">
      <c r="A40" s="19" t="s">
        <v>107</v>
      </c>
      <c r="B40" s="21">
        <v>2403</v>
      </c>
      <c r="C40" s="21">
        <v>4693</v>
      </c>
      <c r="D40" s="21">
        <v>1892</v>
      </c>
      <c r="E40" s="21">
        <v>2466</v>
      </c>
    </row>
    <row r="41" spans="1:16" x14ac:dyDescent="0.2">
      <c r="A41" s="19" t="s">
        <v>106</v>
      </c>
      <c r="B41" s="18">
        <v>2.4</v>
      </c>
      <c r="C41" s="18">
        <v>2.4</v>
      </c>
      <c r="D41" s="18">
        <v>2.4</v>
      </c>
      <c r="E41" s="18">
        <v>2.4</v>
      </c>
    </row>
    <row r="42" spans="1:16" ht="22.5" x14ac:dyDescent="0.2">
      <c r="A42" s="16" t="s">
        <v>105</v>
      </c>
      <c r="B42" s="15">
        <v>227</v>
      </c>
      <c r="C42" s="15">
        <v>266</v>
      </c>
      <c r="D42" s="15">
        <v>128</v>
      </c>
      <c r="E42" s="15">
        <v>160</v>
      </c>
    </row>
    <row r="44" spans="1:16" ht="12.75" customHeight="1" x14ac:dyDescent="0.2">
      <c r="A44" s="376"/>
      <c r="B44" s="376"/>
      <c r="C44" s="376"/>
      <c r="D44" s="376"/>
      <c r="E44" s="376"/>
      <c r="F44" s="376"/>
      <c r="G44" s="376"/>
      <c r="H44" s="376"/>
      <c r="I44" s="376"/>
      <c r="J44" s="376"/>
      <c r="K44" s="376"/>
      <c r="L44" s="376"/>
      <c r="M44" s="376"/>
      <c r="N44" s="376"/>
      <c r="O44" s="376"/>
      <c r="P44" s="376"/>
    </row>
    <row r="45" spans="1:16" ht="24.75" customHeight="1" x14ac:dyDescent="0.2">
      <c r="A45" s="377" t="s">
        <v>371</v>
      </c>
      <c r="B45" s="377"/>
      <c r="C45" s="377"/>
      <c r="D45" s="377"/>
      <c r="E45" s="377"/>
    </row>
  </sheetData>
  <mergeCells count="9">
    <mergeCell ref="A44:P44"/>
    <mergeCell ref="A45:E45"/>
    <mergeCell ref="A34:E34"/>
    <mergeCell ref="A2:E2"/>
    <mergeCell ref="A1:E1"/>
    <mergeCell ref="B5:E5"/>
    <mergeCell ref="A3:A4"/>
    <mergeCell ref="B3:B4"/>
    <mergeCell ref="C3:E3"/>
  </mergeCells>
  <pageMargins left="0.23622047244094491" right="0.15748031496062992" top="0.43307086614173229" bottom="7.874015748031496E-2" header="0.15748031496062992" footer="0"/>
  <pageSetup paperSize="9" scale="85" firstPageNumber="6" orientation="landscape" useFirstPageNumber="1" horizontalDpi="300" verticalDpi="300" r:id="rId1"/>
  <headerFooter alignWithMargins="0">
    <oddFooter>&amp;R&amp;"-,полужирный"&amp;8&amp;P</oddFooter>
  </headerFooter>
  <rowBreaks count="1" manualBreakCount="1">
    <brk id="3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workbookViewId="0">
      <selection activeCell="A3" sqref="A3:A4"/>
    </sheetView>
  </sheetViews>
  <sheetFormatPr defaultColWidth="9.140625" defaultRowHeight="12.75" customHeight="1" x14ac:dyDescent="0.2"/>
  <cols>
    <col min="1" max="1" width="23.140625" style="1" customWidth="1"/>
    <col min="2" max="5" width="31.140625" style="1" customWidth="1"/>
    <col min="6" max="16384" width="9.140625" style="1"/>
  </cols>
  <sheetData>
    <row r="1" spans="1:7" s="52" customFormat="1" ht="24.75" customHeight="1" x14ac:dyDescent="0.25">
      <c r="A1" s="290" t="s">
        <v>152</v>
      </c>
      <c r="B1" s="290"/>
      <c r="C1" s="290"/>
      <c r="D1" s="290"/>
      <c r="E1" s="290"/>
    </row>
    <row r="2" spans="1:7" x14ac:dyDescent="0.2">
      <c r="A2" s="51"/>
      <c r="B2" s="50"/>
      <c r="C2" s="50"/>
      <c r="D2" s="50"/>
      <c r="E2" s="49" t="s">
        <v>151</v>
      </c>
    </row>
    <row r="3" spans="1:7" ht="24" customHeight="1" x14ac:dyDescent="0.2">
      <c r="A3" s="291"/>
      <c r="B3" s="288" t="s">
        <v>138</v>
      </c>
      <c r="C3" s="288" t="s">
        <v>137</v>
      </c>
      <c r="D3" s="288"/>
      <c r="E3" s="289"/>
      <c r="F3" s="7"/>
    </row>
    <row r="4" spans="1:7" ht="22.5" x14ac:dyDescent="0.2">
      <c r="A4" s="292"/>
      <c r="B4" s="288"/>
      <c r="C4" s="234" t="s">
        <v>136</v>
      </c>
      <c r="D4" s="232" t="s">
        <v>135</v>
      </c>
      <c r="E4" s="232" t="s">
        <v>189</v>
      </c>
    </row>
    <row r="5" spans="1:7" ht="15" customHeight="1" x14ac:dyDescent="0.2">
      <c r="A5" s="48" t="s">
        <v>150</v>
      </c>
      <c r="B5" s="170">
        <f>SUM(C5:E5)</f>
        <v>6536282</v>
      </c>
      <c r="C5" s="177">
        <f>'[4]14.2'!B4</f>
        <v>806691</v>
      </c>
      <c r="D5" s="177">
        <f>'[4]14.3'!B4</f>
        <v>2693686</v>
      </c>
      <c r="E5" s="177">
        <f>'[4]14.4'!B4</f>
        <v>3035905</v>
      </c>
      <c r="F5" s="42"/>
      <c r="G5" s="42"/>
    </row>
    <row r="6" spans="1:7" ht="12.75" customHeight="1" x14ac:dyDescent="0.2">
      <c r="A6" s="30" t="s">
        <v>149</v>
      </c>
      <c r="B6" s="171">
        <f t="shared" ref="B6:B20" si="0">SUM(C6:E6)</f>
        <v>3397350</v>
      </c>
      <c r="C6" s="177">
        <f>'[4]14.2'!C4</f>
        <v>317231</v>
      </c>
      <c r="D6" s="177">
        <f>'[4]14.3'!C4</f>
        <v>1562104</v>
      </c>
      <c r="E6" s="177">
        <f>'[4]14.4'!C4</f>
        <v>1518015</v>
      </c>
      <c r="F6" s="42"/>
    </row>
    <row r="7" spans="1:7" ht="12.75" customHeight="1" x14ac:dyDescent="0.2">
      <c r="A7" s="48" t="s">
        <v>148</v>
      </c>
      <c r="B7" s="171">
        <f t="shared" si="0"/>
        <v>18842972</v>
      </c>
      <c r="C7" s="177">
        <f>'[4]14.2'!B28</f>
        <v>1173215</v>
      </c>
      <c r="D7" s="177">
        <f>'[4]14.3'!B28</f>
        <v>8238454</v>
      </c>
      <c r="E7" s="177">
        <f>'[4]14.4'!B28</f>
        <v>9431303</v>
      </c>
      <c r="F7" s="42"/>
    </row>
    <row r="8" spans="1:7" ht="22.5" customHeight="1" x14ac:dyDescent="0.2">
      <c r="A8" s="32" t="s">
        <v>147</v>
      </c>
      <c r="B8" s="171">
        <f t="shared" si="0"/>
        <v>11463892</v>
      </c>
      <c r="C8" s="177">
        <f>'[4]14.2'!C28</f>
        <v>644949</v>
      </c>
      <c r="D8" s="177">
        <f>'[4]14.3'!C28</f>
        <v>5138266</v>
      </c>
      <c r="E8" s="177">
        <f>'[4]14.4'!C28</f>
        <v>5680677</v>
      </c>
      <c r="F8" s="42"/>
    </row>
    <row r="9" spans="1:7" x14ac:dyDescent="0.2">
      <c r="A9" s="32" t="s">
        <v>129</v>
      </c>
      <c r="B9" s="171">
        <f t="shared" si="0"/>
        <v>16959015</v>
      </c>
      <c r="C9" s="177">
        <f>'[4]14.2'!D28</f>
        <v>1150448</v>
      </c>
      <c r="D9" s="177">
        <f>'[4]14.3'!D28</f>
        <v>7647268</v>
      </c>
      <c r="E9" s="177">
        <f>'[4]14.4'!D28</f>
        <v>8161299</v>
      </c>
      <c r="F9" s="42"/>
    </row>
    <row r="10" spans="1:7" ht="24.75" customHeight="1" x14ac:dyDescent="0.2">
      <c r="A10" s="32" t="s">
        <v>146</v>
      </c>
      <c r="B10" s="171">
        <f t="shared" si="0"/>
        <v>10313100</v>
      </c>
      <c r="C10" s="177">
        <f>'[4]14.2'!E28</f>
        <v>633107</v>
      </c>
      <c r="D10" s="177">
        <f>'[4]14.3'!E28</f>
        <v>4786289</v>
      </c>
      <c r="E10" s="177">
        <f>'[4]14.4'!E28</f>
        <v>4893704</v>
      </c>
      <c r="F10" s="42"/>
    </row>
    <row r="11" spans="1:7" x14ac:dyDescent="0.2">
      <c r="A11" s="32" t="s">
        <v>108</v>
      </c>
      <c r="B11" s="171">
        <f t="shared" si="0"/>
        <v>1883956</v>
      </c>
      <c r="C11" s="177">
        <f>'[4]14.2'!B53</f>
        <v>22767</v>
      </c>
      <c r="D11" s="177">
        <f>'[4]14.3'!B51</f>
        <v>591184</v>
      </c>
      <c r="E11" s="177">
        <f>'[4]14.4'!B53</f>
        <v>1270005</v>
      </c>
      <c r="F11" s="42"/>
    </row>
    <row r="12" spans="1:7" ht="12.75" customHeight="1" x14ac:dyDescent="0.2">
      <c r="A12" s="32" t="s">
        <v>145</v>
      </c>
      <c r="B12" s="171">
        <f t="shared" si="0"/>
        <v>1150792</v>
      </c>
      <c r="C12" s="177">
        <f>'[4]14.2'!C53</f>
        <v>11842</v>
      </c>
      <c r="D12" s="177">
        <f>'[4]14.3'!C51</f>
        <v>351975</v>
      </c>
      <c r="E12" s="177">
        <f>'[4]14.4'!C53</f>
        <v>786975</v>
      </c>
      <c r="F12" s="42"/>
    </row>
    <row r="13" spans="1:7" x14ac:dyDescent="0.2">
      <c r="A13" s="48" t="s">
        <v>110</v>
      </c>
      <c r="B13" s="171">
        <f t="shared" si="0"/>
        <v>509824</v>
      </c>
      <c r="C13" s="177">
        <f>'[4]14.2'!D4</f>
        <v>229659</v>
      </c>
      <c r="D13" s="177">
        <f>'[4]14.3'!D4</f>
        <v>58769</v>
      </c>
      <c r="E13" s="177">
        <f>'[4]14.4'!D4</f>
        <v>221396</v>
      </c>
      <c r="F13" s="42"/>
    </row>
    <row r="14" spans="1:7" ht="12.75" customHeight="1" x14ac:dyDescent="0.2">
      <c r="A14" s="32" t="s">
        <v>144</v>
      </c>
      <c r="B14" s="171">
        <f t="shared" si="0"/>
        <v>97207</v>
      </c>
      <c r="C14" s="177">
        <f>'[4]14.2'!E4</f>
        <v>24520</v>
      </c>
      <c r="D14" s="177">
        <f>'[4]14.3'!E4</f>
        <v>12148</v>
      </c>
      <c r="E14" s="177">
        <f>'[4]14.4'!E4</f>
        <v>60539</v>
      </c>
      <c r="F14" s="42"/>
    </row>
    <row r="15" spans="1:7" x14ac:dyDescent="0.2">
      <c r="A15" s="48" t="s">
        <v>128</v>
      </c>
      <c r="B15" s="171">
        <f t="shared" si="0"/>
        <v>3790173</v>
      </c>
      <c r="C15" s="177">
        <f>'[4]14.2'!D53</f>
        <v>270177</v>
      </c>
      <c r="D15" s="177">
        <f>'[4]14.3'!D51</f>
        <v>1885302</v>
      </c>
      <c r="E15" s="177">
        <f>'[4]14.4'!D53</f>
        <v>1634694</v>
      </c>
      <c r="F15" s="42"/>
    </row>
    <row r="16" spans="1:7" ht="12.75" customHeight="1" x14ac:dyDescent="0.2">
      <c r="A16" s="32" t="s">
        <v>143</v>
      </c>
      <c r="B16" s="171">
        <f t="shared" si="0"/>
        <v>1912513</v>
      </c>
      <c r="C16" s="177">
        <v>92451</v>
      </c>
      <c r="D16" s="177">
        <f>'[4]14.3'!E51</f>
        <v>1000048</v>
      </c>
      <c r="E16" s="177">
        <f>'[4]14.4'!E53</f>
        <v>820014</v>
      </c>
      <c r="F16" s="42"/>
    </row>
    <row r="17" spans="1:6" ht="12.75" customHeight="1" x14ac:dyDescent="0.2">
      <c r="A17" s="48" t="s">
        <v>126</v>
      </c>
      <c r="B17" s="171">
        <f t="shared" si="0"/>
        <v>253742</v>
      </c>
      <c r="C17" s="177">
        <f>'[4]14.2'!B78</f>
        <v>16998</v>
      </c>
      <c r="D17" s="177">
        <f>'[4]14.3'!B74</f>
        <v>114573</v>
      </c>
      <c r="E17" s="177">
        <f>'[4]14.4'!B78</f>
        <v>122171</v>
      </c>
      <c r="F17" s="42"/>
    </row>
    <row r="18" spans="1:6" ht="12.75" customHeight="1" x14ac:dyDescent="0.2">
      <c r="A18" s="32" t="s">
        <v>142</v>
      </c>
      <c r="B18" s="171">
        <f t="shared" si="0"/>
        <v>147566</v>
      </c>
      <c r="C18" s="177">
        <f>'[4]14.2'!C78</f>
        <v>7459</v>
      </c>
      <c r="D18" s="177">
        <f>'[4]14.3'!C74</f>
        <v>68178</v>
      </c>
      <c r="E18" s="177">
        <f>'[4]14.4'!C78</f>
        <v>71929</v>
      </c>
      <c r="F18" s="42"/>
    </row>
    <row r="19" spans="1:6" ht="13.5" customHeight="1" x14ac:dyDescent="0.2">
      <c r="A19" s="47" t="s">
        <v>141</v>
      </c>
      <c r="B19" s="171">
        <f t="shared" si="0"/>
        <v>45653110</v>
      </c>
      <c r="C19" s="177">
        <f>'[4]14.2'!D78</f>
        <v>37238752</v>
      </c>
      <c r="D19" s="177">
        <f>'[4]14.3'!D74</f>
        <v>897263</v>
      </c>
      <c r="E19" s="177">
        <f>'[4]14.4'!D78</f>
        <v>7517095</v>
      </c>
      <c r="F19" s="42"/>
    </row>
    <row r="20" spans="1:6" x14ac:dyDescent="0.2">
      <c r="A20" s="45" t="s">
        <v>140</v>
      </c>
      <c r="B20" s="173">
        <f t="shared" si="0"/>
        <v>18588474</v>
      </c>
      <c r="C20" s="173">
        <f>'[4]14.2'!E78</f>
        <v>12859784</v>
      </c>
      <c r="D20" s="173">
        <f>'[4]14.3'!E74</f>
        <v>638103</v>
      </c>
      <c r="E20" s="173">
        <f>'[4]14.4'!E78</f>
        <v>5090587</v>
      </c>
      <c r="F20" s="42"/>
    </row>
    <row r="22" spans="1:6" x14ac:dyDescent="0.2">
      <c r="B22" s="43"/>
      <c r="C22" s="43"/>
      <c r="D22" s="43"/>
      <c r="E22" s="43"/>
    </row>
    <row r="24" spans="1:6" x14ac:dyDescent="0.2">
      <c r="D24" s="42"/>
    </row>
  </sheetData>
  <mergeCells count="4">
    <mergeCell ref="A1:E1"/>
    <mergeCell ref="A3:A4"/>
    <mergeCell ref="B3:B4"/>
    <mergeCell ref="C3:E3"/>
  </mergeCells>
  <pageMargins left="0.70866141732283472" right="0.70866141732283472" top="0.74803149606299213" bottom="0.74803149606299213" header="0.31496062992125984" footer="0.31496062992125984"/>
  <pageSetup paperSize="9" scale="89" fitToHeight="0" orientation="landscape" r:id="rId1"/>
  <headerFooter>
    <oddFooter xml:space="preserve">&amp;R&amp;"-,полужирный"&amp;8 8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3"/>
  <sheetViews>
    <sheetView workbookViewId="0">
      <selection activeCell="A3" sqref="A3:A4"/>
    </sheetView>
  </sheetViews>
  <sheetFormatPr defaultColWidth="9.140625" defaultRowHeight="12.75" customHeight="1" x14ac:dyDescent="0.2"/>
  <cols>
    <col min="1" max="1" width="23.28515625" style="1" customWidth="1"/>
    <col min="2" max="2" width="11.85546875" style="1" customWidth="1"/>
    <col min="3" max="3" width="11.7109375" style="1" customWidth="1"/>
    <col min="4" max="4" width="12.85546875" style="1" customWidth="1"/>
    <col min="5" max="5" width="12.140625" style="1" customWidth="1"/>
    <col min="6" max="6" width="11.5703125" style="1" customWidth="1"/>
    <col min="7" max="8" width="11.28515625" style="1" customWidth="1"/>
    <col min="9" max="9" width="10.42578125" style="1" customWidth="1"/>
    <col min="10" max="11" width="10.7109375" style="1" customWidth="1"/>
    <col min="12" max="12" width="9.5703125" style="1" customWidth="1"/>
    <col min="13" max="16384" width="9.140625" style="1"/>
  </cols>
  <sheetData>
    <row r="1" spans="1:12" s="52" customFormat="1" ht="25.5" customHeight="1" x14ac:dyDescent="0.25">
      <c r="A1" s="290" t="s">
        <v>177</v>
      </c>
      <c r="B1" s="290"/>
      <c r="C1" s="290"/>
      <c r="D1" s="290"/>
      <c r="E1" s="290"/>
      <c r="F1" s="290"/>
      <c r="G1" s="290"/>
      <c r="H1" s="290"/>
      <c r="I1" s="290"/>
      <c r="J1" s="290"/>
      <c r="K1" s="290"/>
    </row>
    <row r="2" spans="1:12" s="64" customFormat="1" ht="11.25" x14ac:dyDescent="0.2">
      <c r="A2" s="51"/>
      <c r="B2" s="60"/>
      <c r="C2" s="60"/>
      <c r="D2" s="60"/>
      <c r="E2" s="60"/>
      <c r="F2" s="60"/>
      <c r="G2" s="60"/>
      <c r="H2" s="60"/>
      <c r="I2" s="60"/>
      <c r="J2" s="60"/>
      <c r="K2" s="59" t="s">
        <v>173</v>
      </c>
      <c r="L2" s="65"/>
    </row>
    <row r="3" spans="1:12" ht="16.5" customHeight="1" x14ac:dyDescent="0.2">
      <c r="A3" s="291"/>
      <c r="B3" s="288" t="s">
        <v>172</v>
      </c>
      <c r="C3" s="288" t="s">
        <v>171</v>
      </c>
      <c r="D3" s="293"/>
      <c r="E3" s="293"/>
      <c r="F3" s="293"/>
      <c r="G3" s="293"/>
      <c r="H3" s="293"/>
      <c r="I3" s="293"/>
      <c r="J3" s="294"/>
      <c r="K3" s="294"/>
      <c r="L3" s="7"/>
    </row>
    <row r="4" spans="1:12" ht="28.5" customHeight="1" x14ac:dyDescent="0.2">
      <c r="A4" s="292"/>
      <c r="B4" s="288"/>
      <c r="C4" s="57" t="s">
        <v>111</v>
      </c>
      <c r="D4" s="57" t="s">
        <v>129</v>
      </c>
      <c r="E4" s="58" t="s">
        <v>108</v>
      </c>
      <c r="F4" s="57" t="s">
        <v>110</v>
      </c>
      <c r="G4" s="57" t="s">
        <v>128</v>
      </c>
      <c r="H4" s="57" t="s">
        <v>127</v>
      </c>
      <c r="I4" s="38" t="s">
        <v>126</v>
      </c>
      <c r="J4" s="38" t="s">
        <v>125</v>
      </c>
      <c r="K4" s="56" t="s">
        <v>123</v>
      </c>
      <c r="L4" s="7"/>
    </row>
    <row r="5" spans="1:12" s="63" customFormat="1" ht="14.25" customHeight="1" x14ac:dyDescent="0.25">
      <c r="A5" s="155" t="s">
        <v>170</v>
      </c>
      <c r="B5" s="159">
        <f>SUM(B6:B25)</f>
        <v>1799114.7700000003</v>
      </c>
      <c r="C5" s="159">
        <f>SUM(C6:C25)</f>
        <v>737779.26</v>
      </c>
      <c r="D5" s="159">
        <f t="shared" ref="D5:K5" si="0">SUM(D6:D25)</f>
        <v>270536.51999999996</v>
      </c>
      <c r="E5" s="159">
        <f t="shared" si="0"/>
        <v>33837.180000000008</v>
      </c>
      <c r="F5" s="159">
        <f t="shared" si="0"/>
        <v>80841.289999999994</v>
      </c>
      <c r="G5" s="159">
        <f t="shared" si="0"/>
        <v>303597.94</v>
      </c>
      <c r="H5" s="159">
        <f t="shared" si="0"/>
        <v>357002.9200000001</v>
      </c>
      <c r="I5" s="159">
        <f t="shared" si="0"/>
        <v>15370.680000000002</v>
      </c>
      <c r="J5" s="159">
        <f t="shared" si="0"/>
        <v>7.46</v>
      </c>
      <c r="K5" s="159">
        <f t="shared" si="0"/>
        <v>141.51999999999998</v>
      </c>
      <c r="L5" s="62"/>
    </row>
    <row r="6" spans="1:12" ht="14.25" customHeight="1" x14ac:dyDescent="0.25">
      <c r="A6" s="156" t="s">
        <v>272</v>
      </c>
      <c r="B6" s="159">
        <f>SUM(C6:K6)</f>
        <v>143284.5</v>
      </c>
      <c r="C6" s="254">
        <v>50117.84</v>
      </c>
      <c r="D6" s="254">
        <v>22190.240000000002</v>
      </c>
      <c r="E6" s="254">
        <v>1715.12</v>
      </c>
      <c r="F6" s="254">
        <v>1018.35</v>
      </c>
      <c r="G6" s="254">
        <v>45410.84</v>
      </c>
      <c r="H6" s="254">
        <v>22794.21</v>
      </c>
      <c r="I6" s="254">
        <v>33.9</v>
      </c>
      <c r="J6" s="254" t="s">
        <v>114</v>
      </c>
      <c r="K6" s="254">
        <v>4</v>
      </c>
      <c r="L6" s="62"/>
    </row>
    <row r="7" spans="1:12" ht="14.25" customHeight="1" x14ac:dyDescent="0.25">
      <c r="A7" s="157" t="s">
        <v>169</v>
      </c>
      <c r="B7" s="159">
        <f t="shared" ref="B7:B25" si="1">SUM(C7:K7)</f>
        <v>178395.24000000002</v>
      </c>
      <c r="C7" s="254">
        <v>38782.26</v>
      </c>
      <c r="D7" s="254">
        <v>7098.38</v>
      </c>
      <c r="E7" s="254">
        <v>355.37</v>
      </c>
      <c r="F7" s="254">
        <v>13487.07</v>
      </c>
      <c r="G7" s="254">
        <v>15308.38</v>
      </c>
      <c r="H7" s="254">
        <v>103348.18</v>
      </c>
      <c r="I7" s="254" t="s">
        <v>114</v>
      </c>
      <c r="J7" s="254" t="s">
        <v>114</v>
      </c>
      <c r="K7" s="254">
        <v>15.6</v>
      </c>
      <c r="L7" s="62"/>
    </row>
    <row r="8" spans="1:12" ht="14.25" customHeight="1" x14ac:dyDescent="0.25">
      <c r="A8" s="157" t="s">
        <v>273</v>
      </c>
      <c r="B8" s="159">
        <f t="shared" si="1"/>
        <v>109705.78</v>
      </c>
      <c r="C8" s="254">
        <v>63887.98</v>
      </c>
      <c r="D8" s="254">
        <v>19021.32</v>
      </c>
      <c r="E8" s="254">
        <v>2341.34</v>
      </c>
      <c r="F8" s="254">
        <v>860.39</v>
      </c>
      <c r="G8" s="254">
        <v>21004.9</v>
      </c>
      <c r="H8" s="254">
        <v>867.74</v>
      </c>
      <c r="I8" s="254">
        <v>1721.31</v>
      </c>
      <c r="J8" s="254" t="s">
        <v>114</v>
      </c>
      <c r="K8" s="254">
        <v>0.8</v>
      </c>
      <c r="L8" s="62"/>
    </row>
    <row r="9" spans="1:12" ht="14.25" customHeight="1" x14ac:dyDescent="0.25">
      <c r="A9" s="157" t="s">
        <v>274</v>
      </c>
      <c r="B9" s="159">
        <f t="shared" si="1"/>
        <v>238095.80000000002</v>
      </c>
      <c r="C9" s="254">
        <v>76351.929999999993</v>
      </c>
      <c r="D9" s="254">
        <v>26532.89</v>
      </c>
      <c r="E9" s="254">
        <v>655.96</v>
      </c>
      <c r="F9" s="254">
        <v>3037.19</v>
      </c>
      <c r="G9" s="254">
        <v>18549.62</v>
      </c>
      <c r="H9" s="254">
        <v>112789.69</v>
      </c>
      <c r="I9" s="254">
        <v>171.35</v>
      </c>
      <c r="J9" s="254" t="s">
        <v>114</v>
      </c>
      <c r="K9" s="254">
        <v>7.17</v>
      </c>
      <c r="L9" s="62"/>
    </row>
    <row r="10" spans="1:12" ht="14.25" customHeight="1" x14ac:dyDescent="0.25">
      <c r="A10" s="157" t="s">
        <v>275</v>
      </c>
      <c r="B10" s="159">
        <f t="shared" si="1"/>
        <v>48850.05999999999</v>
      </c>
      <c r="C10" s="254">
        <v>19432.689999999999</v>
      </c>
      <c r="D10" s="254">
        <v>10415.969999999999</v>
      </c>
      <c r="E10" s="254">
        <v>2140.64</v>
      </c>
      <c r="F10" s="254">
        <v>2.1</v>
      </c>
      <c r="G10" s="254">
        <v>11304.63</v>
      </c>
      <c r="H10" s="254">
        <v>30.83</v>
      </c>
      <c r="I10" s="254">
        <v>5523.2</v>
      </c>
      <c r="J10" s="254" t="s">
        <v>114</v>
      </c>
      <c r="K10" s="254" t="s">
        <v>114</v>
      </c>
      <c r="L10" s="62"/>
    </row>
    <row r="11" spans="1:12" ht="14.25" customHeight="1" x14ac:dyDescent="0.25">
      <c r="A11" s="157" t="s">
        <v>165</v>
      </c>
      <c r="B11" s="159">
        <f t="shared" si="1"/>
        <v>86676.409999999989</v>
      </c>
      <c r="C11" s="254">
        <v>42893.7</v>
      </c>
      <c r="D11" s="254">
        <v>14628.39</v>
      </c>
      <c r="E11" s="254">
        <v>2874.79</v>
      </c>
      <c r="F11" s="254">
        <v>2327.2399999999998</v>
      </c>
      <c r="G11" s="254">
        <v>13096.12</v>
      </c>
      <c r="H11" s="254">
        <v>10697.66</v>
      </c>
      <c r="I11" s="254">
        <v>158.31</v>
      </c>
      <c r="J11" s="254" t="s">
        <v>114</v>
      </c>
      <c r="K11" s="254">
        <v>0.2</v>
      </c>
      <c r="L11" s="62"/>
    </row>
    <row r="12" spans="1:12" ht="14.25" customHeight="1" x14ac:dyDescent="0.25">
      <c r="A12" s="157" t="s">
        <v>164</v>
      </c>
      <c r="B12" s="159">
        <f t="shared" si="1"/>
        <v>117384.78999999998</v>
      </c>
      <c r="C12" s="254">
        <v>53135.44</v>
      </c>
      <c r="D12" s="254">
        <v>30356.400000000001</v>
      </c>
      <c r="E12" s="254">
        <v>2675.93</v>
      </c>
      <c r="F12" s="254">
        <v>590.04</v>
      </c>
      <c r="G12" s="254">
        <v>16147.28</v>
      </c>
      <c r="H12" s="254">
        <v>14052.15</v>
      </c>
      <c r="I12" s="254">
        <v>423.35</v>
      </c>
      <c r="J12" s="254" t="s">
        <v>114</v>
      </c>
      <c r="K12" s="254">
        <v>4.2</v>
      </c>
      <c r="L12" s="62"/>
    </row>
    <row r="13" spans="1:12" ht="14.25" customHeight="1" x14ac:dyDescent="0.25">
      <c r="A13" s="157" t="s">
        <v>276</v>
      </c>
      <c r="B13" s="159">
        <f t="shared" si="1"/>
        <v>105300.66999999998</v>
      </c>
      <c r="C13" s="254">
        <v>60564.1</v>
      </c>
      <c r="D13" s="254">
        <v>22057.4</v>
      </c>
      <c r="E13" s="254">
        <v>3841.8</v>
      </c>
      <c r="F13" s="254">
        <v>2009.12</v>
      </c>
      <c r="G13" s="254">
        <v>15583.62</v>
      </c>
      <c r="H13" s="254">
        <v>1199.3399999999999</v>
      </c>
      <c r="I13" s="254">
        <v>45.29</v>
      </c>
      <c r="J13" s="254" t="s">
        <v>114</v>
      </c>
      <c r="K13" s="254" t="s">
        <v>114</v>
      </c>
      <c r="L13" s="62"/>
    </row>
    <row r="14" spans="1:12" ht="14.25" customHeight="1" x14ac:dyDescent="0.25">
      <c r="A14" s="157" t="s">
        <v>277</v>
      </c>
      <c r="B14" s="159">
        <f t="shared" si="1"/>
        <v>97530.32</v>
      </c>
      <c r="C14" s="254">
        <v>43590.26</v>
      </c>
      <c r="D14" s="254">
        <v>9658.35</v>
      </c>
      <c r="E14" s="254">
        <v>3035.49</v>
      </c>
      <c r="F14" s="254">
        <v>10738.53</v>
      </c>
      <c r="G14" s="254">
        <v>20976.52</v>
      </c>
      <c r="H14" s="254">
        <v>9460.8799999999992</v>
      </c>
      <c r="I14" s="254">
        <v>56.09</v>
      </c>
      <c r="J14" s="254" t="s">
        <v>114</v>
      </c>
      <c r="K14" s="254">
        <v>14.2</v>
      </c>
      <c r="L14" s="62"/>
    </row>
    <row r="15" spans="1:12" ht="14.25" customHeight="1" x14ac:dyDescent="0.25">
      <c r="A15" s="157" t="s">
        <v>278</v>
      </c>
      <c r="B15" s="159">
        <f t="shared" si="1"/>
        <v>63304.350000000013</v>
      </c>
      <c r="C15" s="254">
        <v>34977.11</v>
      </c>
      <c r="D15" s="254">
        <v>3674.25</v>
      </c>
      <c r="E15" s="254">
        <v>207.41</v>
      </c>
      <c r="F15" s="254">
        <v>5190.93</v>
      </c>
      <c r="G15" s="254">
        <v>6879.23</v>
      </c>
      <c r="H15" s="254">
        <v>12335.52</v>
      </c>
      <c r="I15" s="254">
        <v>7.4</v>
      </c>
      <c r="J15" s="254" t="s">
        <v>114</v>
      </c>
      <c r="K15" s="254">
        <v>32.5</v>
      </c>
      <c r="L15" s="62"/>
    </row>
    <row r="16" spans="1:12" ht="14.25" customHeight="1" x14ac:dyDescent="0.25">
      <c r="A16" s="157" t="s">
        <v>279</v>
      </c>
      <c r="B16" s="159">
        <f t="shared" si="1"/>
        <v>37467.78</v>
      </c>
      <c r="C16" s="254">
        <v>18195.93</v>
      </c>
      <c r="D16" s="254">
        <v>3889.04</v>
      </c>
      <c r="E16" s="254">
        <v>2629.25</v>
      </c>
      <c r="F16" s="254">
        <v>184.13</v>
      </c>
      <c r="G16" s="254">
        <v>10132.56</v>
      </c>
      <c r="H16" s="254">
        <v>37.1</v>
      </c>
      <c r="I16" s="254">
        <v>2399.77</v>
      </c>
      <c r="J16" s="254" t="s">
        <v>114</v>
      </c>
      <c r="K16" s="254" t="s">
        <v>114</v>
      </c>
      <c r="L16" s="62"/>
    </row>
    <row r="17" spans="1:12" ht="14.25" customHeight="1" x14ac:dyDescent="0.25">
      <c r="A17" s="157" t="s">
        <v>280</v>
      </c>
      <c r="B17" s="159">
        <f t="shared" si="1"/>
        <v>18066.149999999998</v>
      </c>
      <c r="C17" s="254">
        <v>2340.48</v>
      </c>
      <c r="D17" s="254">
        <v>2063.33</v>
      </c>
      <c r="E17" s="254">
        <v>990.34</v>
      </c>
      <c r="F17" s="254" t="s">
        <v>114</v>
      </c>
      <c r="G17" s="254">
        <v>2679.72</v>
      </c>
      <c r="H17" s="254">
        <v>6965.19</v>
      </c>
      <c r="I17" s="254">
        <v>3027.04</v>
      </c>
      <c r="J17" s="254" t="s">
        <v>114</v>
      </c>
      <c r="K17" s="254">
        <v>0.05</v>
      </c>
      <c r="L17" s="62"/>
    </row>
    <row r="18" spans="1:12" ht="14.25" customHeight="1" x14ac:dyDescent="0.25">
      <c r="A18" s="157" t="s">
        <v>159</v>
      </c>
      <c r="B18" s="159">
        <f t="shared" si="1"/>
        <v>95417.72</v>
      </c>
      <c r="C18" s="254">
        <v>41940.22</v>
      </c>
      <c r="D18" s="254">
        <v>8297.42</v>
      </c>
      <c r="E18" s="254">
        <v>1164.4000000000001</v>
      </c>
      <c r="F18" s="254">
        <v>16071.76</v>
      </c>
      <c r="G18" s="254">
        <v>24475.16</v>
      </c>
      <c r="H18" s="254">
        <v>3468.76</v>
      </c>
      <c r="I18" s="254" t="s">
        <v>114</v>
      </c>
      <c r="J18" s="254" t="s">
        <v>114</v>
      </c>
      <c r="K18" s="254" t="s">
        <v>114</v>
      </c>
      <c r="L18" s="62"/>
    </row>
    <row r="19" spans="1:12" ht="14.25" customHeight="1" x14ac:dyDescent="0.25">
      <c r="A19" s="157" t="s">
        <v>281</v>
      </c>
      <c r="B19" s="159">
        <f t="shared" si="1"/>
        <v>74995.570000000007</v>
      </c>
      <c r="C19" s="254">
        <v>34936.230000000003</v>
      </c>
      <c r="D19" s="254">
        <v>5577.43</v>
      </c>
      <c r="E19" s="254">
        <v>147.35</v>
      </c>
      <c r="F19" s="254">
        <v>18731.25</v>
      </c>
      <c r="G19" s="254">
        <v>13678.96</v>
      </c>
      <c r="H19" s="254">
        <v>1897.85</v>
      </c>
      <c r="I19" s="254" t="s">
        <v>114</v>
      </c>
      <c r="J19" s="254" t="s">
        <v>114</v>
      </c>
      <c r="K19" s="254">
        <v>26.5</v>
      </c>
      <c r="L19" s="62"/>
    </row>
    <row r="20" spans="1:12" ht="14.25" customHeight="1" x14ac:dyDescent="0.25">
      <c r="A20" s="157" t="s">
        <v>157</v>
      </c>
      <c r="B20" s="159">
        <f t="shared" si="1"/>
        <v>212733.78000000003</v>
      </c>
      <c r="C20" s="254">
        <v>99624</v>
      </c>
      <c r="D20" s="254">
        <v>66666.47</v>
      </c>
      <c r="E20" s="254">
        <v>4297.29</v>
      </c>
      <c r="F20" s="254">
        <v>217.94</v>
      </c>
      <c r="G20" s="254">
        <v>35239.040000000001</v>
      </c>
      <c r="H20" s="254">
        <v>4890.78</v>
      </c>
      <c r="I20" s="254">
        <v>1797.16</v>
      </c>
      <c r="J20" s="254" t="s">
        <v>114</v>
      </c>
      <c r="K20" s="254">
        <v>1.1000000000000001</v>
      </c>
      <c r="L20" s="62"/>
    </row>
    <row r="21" spans="1:12" ht="14.25" customHeight="1" x14ac:dyDescent="0.25">
      <c r="A21" s="157" t="s">
        <v>282</v>
      </c>
      <c r="B21" s="159">
        <f t="shared" si="1"/>
        <v>29064.329999999998</v>
      </c>
      <c r="C21" s="254">
        <v>7216.39</v>
      </c>
      <c r="D21" s="254">
        <v>5832.11</v>
      </c>
      <c r="E21" s="254">
        <v>1403.23</v>
      </c>
      <c r="F21" s="254">
        <v>40.15</v>
      </c>
      <c r="G21" s="254">
        <v>14444.93</v>
      </c>
      <c r="H21" s="254">
        <v>124.21</v>
      </c>
      <c r="I21" s="254">
        <v>3.31</v>
      </c>
      <c r="J21" s="254" t="s">
        <v>114</v>
      </c>
      <c r="K21" s="254" t="s">
        <v>114</v>
      </c>
      <c r="L21" s="62"/>
    </row>
    <row r="22" spans="1:12" ht="14.25" customHeight="1" x14ac:dyDescent="0.25">
      <c r="A22" s="157" t="s">
        <v>283</v>
      </c>
      <c r="B22" s="159">
        <f t="shared" si="1"/>
        <v>133733.04</v>
      </c>
      <c r="C22" s="254">
        <v>43540.66</v>
      </c>
      <c r="D22" s="254">
        <v>11655.95</v>
      </c>
      <c r="E22" s="254">
        <v>3347.17</v>
      </c>
      <c r="F22" s="254">
        <v>6267.65</v>
      </c>
      <c r="G22" s="254">
        <v>18032.32</v>
      </c>
      <c r="H22" s="254">
        <v>50843.43</v>
      </c>
      <c r="I22" s="254">
        <v>3.2</v>
      </c>
      <c r="J22" s="254">
        <v>7.46</v>
      </c>
      <c r="K22" s="254">
        <v>35.200000000000003</v>
      </c>
      <c r="L22" s="62"/>
    </row>
    <row r="23" spans="1:12" ht="14.25" customHeight="1" x14ac:dyDescent="0.25">
      <c r="A23" s="157" t="s">
        <v>155</v>
      </c>
      <c r="B23" s="159">
        <f t="shared" si="1"/>
        <v>108.95</v>
      </c>
      <c r="C23" s="254">
        <v>54.37</v>
      </c>
      <c r="D23" s="254">
        <v>14</v>
      </c>
      <c r="E23" s="254">
        <v>2</v>
      </c>
      <c r="F23" s="254" t="s">
        <v>114</v>
      </c>
      <c r="G23" s="254">
        <v>37.880000000000003</v>
      </c>
      <c r="H23" s="254">
        <v>0.7</v>
      </c>
      <c r="I23" s="254" t="s">
        <v>114</v>
      </c>
      <c r="J23" s="254" t="s">
        <v>114</v>
      </c>
      <c r="K23" s="254" t="s">
        <v>114</v>
      </c>
      <c r="L23" s="62"/>
    </row>
    <row r="24" spans="1:12" ht="14.25" customHeight="1" x14ac:dyDescent="0.25">
      <c r="A24" s="157" t="s">
        <v>154</v>
      </c>
      <c r="B24" s="159">
        <f t="shared" si="1"/>
        <v>101.45000000000002</v>
      </c>
      <c r="C24" s="254">
        <v>85.8</v>
      </c>
      <c r="D24" s="254">
        <v>3.5</v>
      </c>
      <c r="E24" s="254">
        <v>1.9</v>
      </c>
      <c r="F24" s="254">
        <v>9.4499999999999993</v>
      </c>
      <c r="G24" s="254">
        <v>0.4</v>
      </c>
      <c r="H24" s="254">
        <v>0.4</v>
      </c>
      <c r="I24" s="254" t="s">
        <v>114</v>
      </c>
      <c r="J24" s="254" t="s">
        <v>114</v>
      </c>
      <c r="K24" s="254" t="s">
        <v>114</v>
      </c>
      <c r="L24" s="62"/>
    </row>
    <row r="25" spans="1:12" ht="14.25" customHeight="1" x14ac:dyDescent="0.25">
      <c r="A25" s="158" t="s">
        <v>153</v>
      </c>
      <c r="B25" s="159">
        <f t="shared" si="1"/>
        <v>8898.08</v>
      </c>
      <c r="C25" s="255">
        <v>6111.87</v>
      </c>
      <c r="D25" s="255">
        <v>903.68</v>
      </c>
      <c r="E25" s="255">
        <v>10.4</v>
      </c>
      <c r="F25" s="255">
        <v>58</v>
      </c>
      <c r="G25" s="255">
        <v>615.83000000000004</v>
      </c>
      <c r="H25" s="255">
        <v>1198.3</v>
      </c>
      <c r="I25" s="255" t="s">
        <v>114</v>
      </c>
      <c r="J25" s="255" t="s">
        <v>114</v>
      </c>
      <c r="K25" s="255" t="s">
        <v>114</v>
      </c>
      <c r="L25" s="62"/>
    </row>
    <row r="26" spans="1:12" ht="15" x14ac:dyDescent="0.25">
      <c r="A26" s="157"/>
      <c r="B26" s="24"/>
      <c r="C26" s="24"/>
      <c r="D26" s="24"/>
      <c r="E26" s="24"/>
      <c r="F26" s="24"/>
      <c r="G26" s="24"/>
      <c r="H26" s="24"/>
      <c r="I26" s="24"/>
      <c r="J26" s="24"/>
      <c r="K26" s="24"/>
      <c r="L26" s="62"/>
    </row>
    <row r="27" spans="1:12" s="52" customFormat="1" ht="25.5" customHeight="1" x14ac:dyDescent="0.25">
      <c r="A27" s="290" t="s">
        <v>176</v>
      </c>
      <c r="B27" s="290"/>
      <c r="C27" s="290"/>
      <c r="D27" s="290"/>
      <c r="E27" s="290"/>
      <c r="F27" s="290"/>
      <c r="G27" s="290"/>
      <c r="H27" s="290"/>
      <c r="I27" s="290"/>
      <c r="J27" s="290"/>
      <c r="K27" s="290"/>
    </row>
    <row r="28" spans="1:12" x14ac:dyDescent="0.2">
      <c r="A28" s="51"/>
      <c r="B28" s="60"/>
      <c r="C28" s="60"/>
      <c r="D28" s="60"/>
      <c r="E28" s="60"/>
      <c r="F28" s="60"/>
      <c r="G28" s="60"/>
      <c r="H28" s="60"/>
      <c r="I28" s="60"/>
      <c r="J28" s="60"/>
      <c r="K28" s="59" t="s">
        <v>173</v>
      </c>
    </row>
    <row r="29" spans="1:12" ht="17.25" customHeight="1" x14ac:dyDescent="0.2">
      <c r="A29" s="291"/>
      <c r="B29" s="288" t="s">
        <v>172</v>
      </c>
      <c r="C29" s="288" t="s">
        <v>171</v>
      </c>
      <c r="D29" s="293"/>
      <c r="E29" s="293"/>
      <c r="F29" s="293"/>
      <c r="G29" s="293"/>
      <c r="H29" s="293"/>
      <c r="I29" s="293"/>
      <c r="J29" s="294"/>
      <c r="K29" s="294"/>
    </row>
    <row r="30" spans="1:12" ht="24" customHeight="1" x14ac:dyDescent="0.2">
      <c r="A30" s="292"/>
      <c r="B30" s="288"/>
      <c r="C30" s="57" t="s">
        <v>111</v>
      </c>
      <c r="D30" s="57" t="s">
        <v>129</v>
      </c>
      <c r="E30" s="58" t="s">
        <v>108</v>
      </c>
      <c r="F30" s="57" t="s">
        <v>110</v>
      </c>
      <c r="G30" s="57" t="s">
        <v>128</v>
      </c>
      <c r="H30" s="57" t="s">
        <v>127</v>
      </c>
      <c r="I30" s="38" t="s">
        <v>126</v>
      </c>
      <c r="J30" s="38" t="s">
        <v>125</v>
      </c>
      <c r="K30" s="56" t="s">
        <v>123</v>
      </c>
    </row>
    <row r="31" spans="1:12" x14ac:dyDescent="0.2">
      <c r="A31" s="155" t="s">
        <v>170</v>
      </c>
      <c r="B31" s="159">
        <v>535465.4</v>
      </c>
      <c r="C31" s="159">
        <v>116875.06</v>
      </c>
      <c r="D31" s="159">
        <v>7153.95</v>
      </c>
      <c r="E31" s="159">
        <v>193.05</v>
      </c>
      <c r="F31" s="159">
        <v>38146.269999999997</v>
      </c>
      <c r="G31" s="159">
        <v>21227.7</v>
      </c>
      <c r="H31" s="159">
        <v>351338.87</v>
      </c>
      <c r="I31" s="159">
        <v>523.28</v>
      </c>
      <c r="J31" s="159" t="s">
        <v>114</v>
      </c>
      <c r="K31" s="159">
        <v>7.22</v>
      </c>
    </row>
    <row r="32" spans="1:12" x14ac:dyDescent="0.2">
      <c r="A32" s="156" t="s">
        <v>272</v>
      </c>
      <c r="B32" s="159">
        <v>23546.33</v>
      </c>
      <c r="C32" s="254">
        <v>1124.48</v>
      </c>
      <c r="D32" s="254">
        <v>298.12</v>
      </c>
      <c r="E32" s="254">
        <v>1.0900000000000001</v>
      </c>
      <c r="F32" s="254" t="s">
        <v>114</v>
      </c>
      <c r="G32" s="254">
        <v>172.55</v>
      </c>
      <c r="H32" s="254">
        <v>21945.59</v>
      </c>
      <c r="I32" s="254">
        <v>4.5</v>
      </c>
      <c r="J32" s="254" t="s">
        <v>114</v>
      </c>
      <c r="K32" s="254" t="s">
        <v>114</v>
      </c>
    </row>
    <row r="33" spans="1:11" x14ac:dyDescent="0.2">
      <c r="A33" s="157" t="s">
        <v>169</v>
      </c>
      <c r="B33" s="159">
        <v>117951.29</v>
      </c>
      <c r="C33" s="254">
        <v>13528.68</v>
      </c>
      <c r="D33" s="254">
        <v>223.49</v>
      </c>
      <c r="E33" s="254">
        <v>9.33</v>
      </c>
      <c r="F33" s="254">
        <v>289.73</v>
      </c>
      <c r="G33" s="254">
        <v>1363</v>
      </c>
      <c r="H33" s="254">
        <v>102537.06</v>
      </c>
      <c r="I33" s="254" t="s">
        <v>114</v>
      </c>
      <c r="J33" s="254" t="s">
        <v>114</v>
      </c>
      <c r="K33" s="254" t="s">
        <v>114</v>
      </c>
    </row>
    <row r="34" spans="1:11" x14ac:dyDescent="0.2">
      <c r="A34" s="157" t="s">
        <v>273</v>
      </c>
      <c r="B34" s="159">
        <v>21765.8</v>
      </c>
      <c r="C34" s="254">
        <v>16160.08</v>
      </c>
      <c r="D34" s="254">
        <v>900.35</v>
      </c>
      <c r="E34" s="254">
        <v>74.8</v>
      </c>
      <c r="F34" s="254">
        <v>33.1</v>
      </c>
      <c r="G34" s="254">
        <v>4068.37</v>
      </c>
      <c r="H34" s="254">
        <v>527.29999999999995</v>
      </c>
      <c r="I34" s="254">
        <v>1.8</v>
      </c>
      <c r="J34" s="254" t="s">
        <v>114</v>
      </c>
      <c r="K34" s="254" t="s">
        <v>114</v>
      </c>
    </row>
    <row r="35" spans="1:11" x14ac:dyDescent="0.2">
      <c r="A35" s="157" t="s">
        <v>274</v>
      </c>
      <c r="B35" s="159">
        <v>119005.26</v>
      </c>
      <c r="C35" s="254">
        <v>5074</v>
      </c>
      <c r="D35" s="254">
        <v>466.08</v>
      </c>
      <c r="E35" s="254">
        <v>2.2799999999999998</v>
      </c>
      <c r="F35" s="254">
        <v>716.15</v>
      </c>
      <c r="G35" s="254">
        <v>80.099999999999994</v>
      </c>
      <c r="H35" s="254">
        <v>112519.57</v>
      </c>
      <c r="I35" s="254">
        <v>139.91</v>
      </c>
      <c r="J35" s="254" t="s">
        <v>114</v>
      </c>
      <c r="K35" s="254">
        <v>7.17</v>
      </c>
    </row>
    <row r="36" spans="1:11" x14ac:dyDescent="0.2">
      <c r="A36" s="157" t="s">
        <v>275</v>
      </c>
      <c r="B36" s="159">
        <v>446.24</v>
      </c>
      <c r="C36" s="254">
        <v>52.03</v>
      </c>
      <c r="D36" s="254">
        <v>281.55</v>
      </c>
      <c r="E36" s="254" t="s">
        <v>114</v>
      </c>
      <c r="F36" s="254">
        <v>2.1</v>
      </c>
      <c r="G36" s="254">
        <v>44.74</v>
      </c>
      <c r="H36" s="254">
        <v>30.83</v>
      </c>
      <c r="I36" s="254">
        <v>34.99</v>
      </c>
      <c r="J36" s="254" t="s">
        <v>114</v>
      </c>
      <c r="K36" s="254" t="s">
        <v>114</v>
      </c>
    </row>
    <row r="37" spans="1:11" x14ac:dyDescent="0.2">
      <c r="A37" s="157" t="s">
        <v>165</v>
      </c>
      <c r="B37" s="159">
        <v>18116.759999999998</v>
      </c>
      <c r="C37" s="254">
        <v>4490.8</v>
      </c>
      <c r="D37" s="254">
        <v>465.63</v>
      </c>
      <c r="E37" s="254">
        <v>9.18</v>
      </c>
      <c r="F37" s="254">
        <v>1506.1</v>
      </c>
      <c r="G37" s="254">
        <v>1148.24</v>
      </c>
      <c r="H37" s="254">
        <v>10495.92</v>
      </c>
      <c r="I37" s="254">
        <v>0.9</v>
      </c>
      <c r="J37" s="254" t="s">
        <v>114</v>
      </c>
      <c r="K37" s="254" t="s">
        <v>114</v>
      </c>
    </row>
    <row r="38" spans="1:11" x14ac:dyDescent="0.2">
      <c r="A38" s="157" t="s">
        <v>164</v>
      </c>
      <c r="B38" s="159">
        <v>20672.650000000001</v>
      </c>
      <c r="C38" s="254">
        <v>6409.44</v>
      </c>
      <c r="D38" s="254">
        <v>512.48</v>
      </c>
      <c r="E38" s="254" t="s">
        <v>114</v>
      </c>
      <c r="F38" s="254">
        <v>115.12</v>
      </c>
      <c r="G38" s="254">
        <v>47.71</v>
      </c>
      <c r="H38" s="254">
        <v>13584.45</v>
      </c>
      <c r="I38" s="254">
        <v>3.44</v>
      </c>
      <c r="J38" s="254" t="s">
        <v>114</v>
      </c>
      <c r="K38" s="254" t="s">
        <v>114</v>
      </c>
    </row>
    <row r="39" spans="1:11" x14ac:dyDescent="0.2">
      <c r="A39" s="157" t="s">
        <v>276</v>
      </c>
      <c r="B39" s="159">
        <v>4469.68</v>
      </c>
      <c r="C39" s="254">
        <v>2773.8</v>
      </c>
      <c r="D39" s="254">
        <v>411.5</v>
      </c>
      <c r="E39" s="254">
        <v>0.37</v>
      </c>
      <c r="F39" s="254">
        <v>137.53</v>
      </c>
      <c r="G39" s="254">
        <v>73.41</v>
      </c>
      <c r="H39" s="254">
        <v>1072.78</v>
      </c>
      <c r="I39" s="254">
        <v>0.3</v>
      </c>
      <c r="J39" s="254" t="s">
        <v>114</v>
      </c>
      <c r="K39" s="254" t="s">
        <v>114</v>
      </c>
    </row>
    <row r="40" spans="1:11" x14ac:dyDescent="0.2">
      <c r="A40" s="157" t="s">
        <v>277</v>
      </c>
      <c r="B40" s="159">
        <v>22322.7</v>
      </c>
      <c r="C40" s="254">
        <v>4820.32</v>
      </c>
      <c r="D40" s="254">
        <v>198.84</v>
      </c>
      <c r="E40" s="254">
        <v>2.79</v>
      </c>
      <c r="F40" s="254">
        <v>7640.54</v>
      </c>
      <c r="G40" s="254">
        <v>637.37</v>
      </c>
      <c r="H40" s="254">
        <v>9022.84</v>
      </c>
      <c r="I40" s="254" t="s">
        <v>114</v>
      </c>
      <c r="J40" s="254" t="s">
        <v>114</v>
      </c>
      <c r="K40" s="254" t="s">
        <v>114</v>
      </c>
    </row>
    <row r="41" spans="1:11" x14ac:dyDescent="0.2">
      <c r="A41" s="157" t="s">
        <v>278</v>
      </c>
      <c r="B41" s="159">
        <v>30417.71</v>
      </c>
      <c r="C41" s="254">
        <v>16612.740000000002</v>
      </c>
      <c r="D41" s="254">
        <v>105.73</v>
      </c>
      <c r="E41" s="254">
        <v>0.22</v>
      </c>
      <c r="F41" s="254">
        <v>1058.74</v>
      </c>
      <c r="G41" s="254">
        <v>577.58000000000004</v>
      </c>
      <c r="H41" s="254">
        <v>12062.7</v>
      </c>
      <c r="I41" s="254" t="s">
        <v>114</v>
      </c>
      <c r="J41" s="254" t="s">
        <v>114</v>
      </c>
      <c r="K41" s="254" t="s">
        <v>114</v>
      </c>
    </row>
    <row r="42" spans="1:11" x14ac:dyDescent="0.2">
      <c r="A42" s="157" t="s">
        <v>279</v>
      </c>
      <c r="B42" s="159">
        <v>1590.37</v>
      </c>
      <c r="C42" s="254">
        <v>1060.1600000000001</v>
      </c>
      <c r="D42" s="254">
        <v>105.06</v>
      </c>
      <c r="E42" s="254" t="s">
        <v>114</v>
      </c>
      <c r="F42" s="254" t="s">
        <v>114</v>
      </c>
      <c r="G42" s="254">
        <v>276.12</v>
      </c>
      <c r="H42" s="254" t="s">
        <v>114</v>
      </c>
      <c r="I42" s="254">
        <v>149.03</v>
      </c>
      <c r="J42" s="254" t="s">
        <v>114</v>
      </c>
      <c r="K42" s="254" t="s">
        <v>114</v>
      </c>
    </row>
    <row r="43" spans="1:11" x14ac:dyDescent="0.2">
      <c r="A43" s="157" t="s">
        <v>280</v>
      </c>
      <c r="B43" s="159">
        <v>7104.61</v>
      </c>
      <c r="C43" s="254">
        <v>27.51</v>
      </c>
      <c r="D43" s="254">
        <v>54.1</v>
      </c>
      <c r="E43" s="254">
        <v>1.1299999999999999</v>
      </c>
      <c r="F43" s="254" t="s">
        <v>114</v>
      </c>
      <c r="G43" s="254">
        <v>38.119999999999997</v>
      </c>
      <c r="H43" s="254">
        <v>6965.19</v>
      </c>
      <c r="I43" s="254">
        <v>18.5</v>
      </c>
      <c r="J43" s="254" t="s">
        <v>114</v>
      </c>
      <c r="K43" s="254">
        <v>0.05</v>
      </c>
    </row>
    <row r="44" spans="1:11" x14ac:dyDescent="0.2">
      <c r="A44" s="157" t="s">
        <v>159</v>
      </c>
      <c r="B44" s="159">
        <v>34580.370000000003</v>
      </c>
      <c r="C44" s="254">
        <v>11007.04</v>
      </c>
      <c r="D44" s="254">
        <v>228.86</v>
      </c>
      <c r="E44" s="254">
        <v>65.06</v>
      </c>
      <c r="F44" s="254">
        <v>13788.19</v>
      </c>
      <c r="G44" s="254">
        <v>6295.19</v>
      </c>
      <c r="H44" s="254">
        <v>3196.04</v>
      </c>
      <c r="I44" s="254" t="s">
        <v>114</v>
      </c>
      <c r="J44" s="254" t="s">
        <v>114</v>
      </c>
      <c r="K44" s="254" t="s">
        <v>114</v>
      </c>
    </row>
    <row r="45" spans="1:11" x14ac:dyDescent="0.2">
      <c r="A45" s="157" t="s">
        <v>281</v>
      </c>
      <c r="B45" s="159">
        <v>21030.02</v>
      </c>
      <c r="C45" s="254">
        <v>7803.32</v>
      </c>
      <c r="D45" s="254">
        <v>102.61</v>
      </c>
      <c r="E45" s="254" t="s">
        <v>124</v>
      </c>
      <c r="F45" s="254">
        <v>11295.04</v>
      </c>
      <c r="G45" s="254">
        <v>323.01</v>
      </c>
      <c r="H45" s="254">
        <v>1503.58</v>
      </c>
      <c r="I45" s="254" t="s">
        <v>114</v>
      </c>
      <c r="J45" s="254" t="s">
        <v>114</v>
      </c>
      <c r="K45" s="254" t="s">
        <v>114</v>
      </c>
    </row>
    <row r="46" spans="1:11" x14ac:dyDescent="0.2">
      <c r="A46" s="157" t="s">
        <v>157</v>
      </c>
      <c r="B46" s="159">
        <v>35627.32</v>
      </c>
      <c r="C46" s="254">
        <v>22828.52</v>
      </c>
      <c r="D46" s="254">
        <v>2672.01</v>
      </c>
      <c r="E46" s="254">
        <v>18.21</v>
      </c>
      <c r="F46" s="254" t="s">
        <v>114</v>
      </c>
      <c r="G46" s="254">
        <v>5848.86</v>
      </c>
      <c r="H46" s="254">
        <v>4092.51</v>
      </c>
      <c r="I46" s="254">
        <v>167.21</v>
      </c>
      <c r="J46" s="254" t="s">
        <v>114</v>
      </c>
      <c r="K46" s="254" t="s">
        <v>114</v>
      </c>
    </row>
    <row r="47" spans="1:11" x14ac:dyDescent="0.2">
      <c r="A47" s="157" t="s">
        <v>282</v>
      </c>
      <c r="B47" s="159">
        <v>392.55</v>
      </c>
      <c r="C47" s="254">
        <v>290.19</v>
      </c>
      <c r="D47" s="254">
        <v>4.46</v>
      </c>
      <c r="E47" s="254" t="s">
        <v>114</v>
      </c>
      <c r="F47" s="254" t="s">
        <v>114</v>
      </c>
      <c r="G47" s="254">
        <v>97.9</v>
      </c>
      <c r="H47" s="254" t="s">
        <v>114</v>
      </c>
      <c r="I47" s="254" t="s">
        <v>114</v>
      </c>
      <c r="J47" s="254" t="s">
        <v>114</v>
      </c>
      <c r="K47" s="254" t="s">
        <v>114</v>
      </c>
    </row>
    <row r="48" spans="1:11" x14ac:dyDescent="0.2">
      <c r="A48" s="157" t="s">
        <v>283</v>
      </c>
      <c r="B48" s="159">
        <v>54147.88</v>
      </c>
      <c r="C48" s="254">
        <v>1776.02</v>
      </c>
      <c r="D48" s="254">
        <v>17.5</v>
      </c>
      <c r="E48" s="254">
        <v>6.14</v>
      </c>
      <c r="F48" s="254">
        <v>1554.48</v>
      </c>
      <c r="G48" s="254">
        <v>125.54</v>
      </c>
      <c r="H48" s="254">
        <v>50665.5</v>
      </c>
      <c r="I48" s="254">
        <v>2.7</v>
      </c>
      <c r="J48" s="254" t="s">
        <v>114</v>
      </c>
      <c r="K48" s="254" t="s">
        <v>114</v>
      </c>
    </row>
    <row r="49" spans="1:13" x14ac:dyDescent="0.2">
      <c r="A49" s="157" t="s">
        <v>155</v>
      </c>
      <c r="B49" s="159">
        <v>10.35</v>
      </c>
      <c r="C49" s="254">
        <v>2.57</v>
      </c>
      <c r="D49" s="254" t="s">
        <v>114</v>
      </c>
      <c r="E49" s="254" t="s">
        <v>114</v>
      </c>
      <c r="F49" s="254" t="s">
        <v>114</v>
      </c>
      <c r="G49" s="254">
        <v>7.78</v>
      </c>
      <c r="H49" s="254" t="s">
        <v>114</v>
      </c>
      <c r="I49" s="254" t="s">
        <v>114</v>
      </c>
      <c r="J49" s="254" t="s">
        <v>114</v>
      </c>
      <c r="K49" s="254" t="s">
        <v>114</v>
      </c>
    </row>
    <row r="50" spans="1:13" x14ac:dyDescent="0.2">
      <c r="A50" s="157" t="s">
        <v>154</v>
      </c>
      <c r="B50" s="159">
        <v>9.4499999999999993</v>
      </c>
      <c r="C50" s="254" t="s">
        <v>114</v>
      </c>
      <c r="D50" s="254" t="s">
        <v>114</v>
      </c>
      <c r="E50" s="254" t="s">
        <v>114</v>
      </c>
      <c r="F50" s="254">
        <v>9.4499999999999993</v>
      </c>
      <c r="G50" s="254" t="s">
        <v>114</v>
      </c>
      <c r="H50" s="254" t="s">
        <v>114</v>
      </c>
      <c r="I50" s="254" t="s">
        <v>114</v>
      </c>
      <c r="J50" s="254" t="s">
        <v>114</v>
      </c>
      <c r="K50" s="254" t="s">
        <v>114</v>
      </c>
    </row>
    <row r="51" spans="1:13" x14ac:dyDescent="0.2">
      <c r="A51" s="158" t="s">
        <v>153</v>
      </c>
      <c r="B51" s="162">
        <v>2258.08</v>
      </c>
      <c r="C51" s="255">
        <v>1033.3699999999999</v>
      </c>
      <c r="D51" s="255" t="s">
        <v>124</v>
      </c>
      <c r="E51" s="255" t="s">
        <v>114</v>
      </c>
      <c r="F51" s="255" t="s">
        <v>114</v>
      </c>
      <c r="G51" s="255" t="s">
        <v>124</v>
      </c>
      <c r="H51" s="255">
        <v>1117</v>
      </c>
      <c r="I51" s="255" t="s">
        <v>114</v>
      </c>
      <c r="J51" s="255" t="s">
        <v>114</v>
      </c>
      <c r="K51" s="255" t="s">
        <v>114</v>
      </c>
    </row>
    <row r="53" spans="1:13" s="52" customFormat="1" ht="24" customHeight="1" x14ac:dyDescent="0.25">
      <c r="A53" s="290" t="s">
        <v>175</v>
      </c>
      <c r="B53" s="290"/>
      <c r="C53" s="290"/>
      <c r="D53" s="290"/>
      <c r="E53" s="290"/>
      <c r="F53" s="290"/>
      <c r="G53" s="290"/>
      <c r="H53" s="290"/>
      <c r="I53" s="290"/>
      <c r="J53" s="290"/>
      <c r="K53" s="290"/>
    </row>
    <row r="54" spans="1:13" x14ac:dyDescent="0.2">
      <c r="A54" s="51"/>
      <c r="B54" s="60"/>
      <c r="C54" s="60"/>
      <c r="D54" s="60"/>
      <c r="E54" s="60"/>
      <c r="F54" s="60"/>
      <c r="G54" s="60"/>
      <c r="H54" s="60"/>
      <c r="I54" s="60"/>
      <c r="J54" s="60"/>
      <c r="K54" s="59" t="s">
        <v>173</v>
      </c>
    </row>
    <row r="55" spans="1:13" ht="16.5" customHeight="1" x14ac:dyDescent="0.2">
      <c r="A55" s="291"/>
      <c r="B55" s="288" t="s">
        <v>172</v>
      </c>
      <c r="C55" s="288" t="s">
        <v>171</v>
      </c>
      <c r="D55" s="293"/>
      <c r="E55" s="293"/>
      <c r="F55" s="293"/>
      <c r="G55" s="293"/>
      <c r="H55" s="293"/>
      <c r="I55" s="293"/>
      <c r="J55" s="294"/>
      <c r="K55" s="294"/>
    </row>
    <row r="56" spans="1:13" ht="26.25" customHeight="1" x14ac:dyDescent="0.2">
      <c r="A56" s="292"/>
      <c r="B56" s="288"/>
      <c r="C56" s="57" t="s">
        <v>111</v>
      </c>
      <c r="D56" s="57" t="s">
        <v>129</v>
      </c>
      <c r="E56" s="58" t="s">
        <v>108</v>
      </c>
      <c r="F56" s="57" t="s">
        <v>110</v>
      </c>
      <c r="G56" s="57" t="s">
        <v>128</v>
      </c>
      <c r="H56" s="57" t="s">
        <v>127</v>
      </c>
      <c r="I56" s="38" t="s">
        <v>126</v>
      </c>
      <c r="J56" s="38" t="s">
        <v>125</v>
      </c>
      <c r="K56" s="56" t="s">
        <v>123</v>
      </c>
    </row>
    <row r="57" spans="1:13" x14ac:dyDescent="0.2">
      <c r="A57" s="155" t="s">
        <v>170</v>
      </c>
      <c r="B57" s="159">
        <f>SUM(B58:B77)</f>
        <v>387165.89</v>
      </c>
      <c r="C57" s="159">
        <f>SUM(C58:C77)</f>
        <v>188612.32999999996</v>
      </c>
      <c r="D57" s="159">
        <f t="shared" ref="D57:K57" si="2">SUM(D58:D77)</f>
        <v>80044.630000000019</v>
      </c>
      <c r="E57" s="159">
        <f t="shared" si="2"/>
        <v>6813.6900000000005</v>
      </c>
      <c r="F57" s="159">
        <f t="shared" si="2"/>
        <v>9197.2900000000009</v>
      </c>
      <c r="G57" s="159">
        <f t="shared" si="2"/>
        <v>98108.930000000008</v>
      </c>
      <c r="H57" s="159">
        <f t="shared" si="2"/>
        <v>422.09999999999997</v>
      </c>
      <c r="I57" s="159">
        <f t="shared" si="2"/>
        <v>3956.96</v>
      </c>
      <c r="J57" s="159">
        <f t="shared" si="2"/>
        <v>7.46</v>
      </c>
      <c r="K57" s="159">
        <f t="shared" si="2"/>
        <v>2.5</v>
      </c>
      <c r="M57" s="55"/>
    </row>
    <row r="58" spans="1:13" x14ac:dyDescent="0.2">
      <c r="A58" s="156" t="s">
        <v>272</v>
      </c>
      <c r="B58" s="159">
        <f>SUM(C58:K58)</f>
        <v>73380.13</v>
      </c>
      <c r="C58" s="160">
        <v>28778.27</v>
      </c>
      <c r="D58" s="160">
        <v>13602.76</v>
      </c>
      <c r="E58" s="160">
        <v>787.89</v>
      </c>
      <c r="F58" s="160">
        <v>147.38</v>
      </c>
      <c r="G58" s="160">
        <v>30002.43</v>
      </c>
      <c r="H58" s="160">
        <v>35.299999999999997</v>
      </c>
      <c r="I58" s="160">
        <v>26.1</v>
      </c>
      <c r="J58" s="160" t="s">
        <v>114</v>
      </c>
      <c r="K58" s="160" t="s">
        <v>114</v>
      </c>
      <c r="M58" s="54"/>
    </row>
    <row r="59" spans="1:13" x14ac:dyDescent="0.2">
      <c r="A59" s="157" t="s">
        <v>169</v>
      </c>
      <c r="B59" s="159">
        <f t="shared" ref="B59:B74" si="3">SUM(C59:K59)</f>
        <v>10136.59</v>
      </c>
      <c r="C59" s="160">
        <v>3925.98</v>
      </c>
      <c r="D59" s="160">
        <v>724</v>
      </c>
      <c r="E59" s="160">
        <v>39.31</v>
      </c>
      <c r="F59" s="160">
        <v>2898.24</v>
      </c>
      <c r="G59" s="160">
        <v>2546.5100000000002</v>
      </c>
      <c r="H59" s="160">
        <v>2.15</v>
      </c>
      <c r="I59" s="160" t="s">
        <v>114</v>
      </c>
      <c r="J59" s="160" t="s">
        <v>114</v>
      </c>
      <c r="K59" s="160">
        <v>0.4</v>
      </c>
      <c r="M59" s="54"/>
    </row>
    <row r="60" spans="1:13" x14ac:dyDescent="0.2">
      <c r="A60" s="157" t="s">
        <v>273</v>
      </c>
      <c r="B60" s="159">
        <f t="shared" si="3"/>
        <v>22303.040000000001</v>
      </c>
      <c r="C60" s="160">
        <v>11891.76</v>
      </c>
      <c r="D60" s="160">
        <v>5756.03</v>
      </c>
      <c r="E60" s="160">
        <v>422.39</v>
      </c>
      <c r="F60" s="160">
        <v>32.15</v>
      </c>
      <c r="G60" s="160">
        <v>3834.52</v>
      </c>
      <c r="H60" s="160">
        <v>4.45</v>
      </c>
      <c r="I60" s="160">
        <v>361.44</v>
      </c>
      <c r="J60" s="160" t="s">
        <v>114</v>
      </c>
      <c r="K60" s="160">
        <v>0.3</v>
      </c>
      <c r="M60" s="54"/>
    </row>
    <row r="61" spans="1:13" x14ac:dyDescent="0.2">
      <c r="A61" s="157" t="s">
        <v>274</v>
      </c>
      <c r="B61" s="159">
        <f t="shared" si="3"/>
        <v>45609.789999999994</v>
      </c>
      <c r="C61" s="160">
        <v>26070.67</v>
      </c>
      <c r="D61" s="160">
        <v>12076.17</v>
      </c>
      <c r="E61" s="160">
        <v>70.819999999999993</v>
      </c>
      <c r="F61" s="160">
        <v>1632.48</v>
      </c>
      <c r="G61" s="160">
        <v>5513.56</v>
      </c>
      <c r="H61" s="160">
        <v>236.57</v>
      </c>
      <c r="I61" s="160">
        <v>9.52</v>
      </c>
      <c r="J61" s="160" t="s">
        <v>114</v>
      </c>
      <c r="K61" s="160" t="s">
        <v>114</v>
      </c>
      <c r="M61" s="54"/>
    </row>
    <row r="62" spans="1:13" x14ac:dyDescent="0.2">
      <c r="A62" s="157" t="s">
        <v>275</v>
      </c>
      <c r="B62" s="159">
        <f t="shared" si="3"/>
        <v>14286.129999999997</v>
      </c>
      <c r="C62" s="160">
        <v>5055.41</v>
      </c>
      <c r="D62" s="160">
        <v>3325.4</v>
      </c>
      <c r="E62" s="160">
        <v>698.63</v>
      </c>
      <c r="F62" s="160" t="s">
        <v>114</v>
      </c>
      <c r="G62" s="160">
        <v>3572.89</v>
      </c>
      <c r="H62" s="160" t="s">
        <v>114</v>
      </c>
      <c r="I62" s="160">
        <v>1633.8</v>
      </c>
      <c r="J62" s="160" t="s">
        <v>114</v>
      </c>
      <c r="K62" s="160" t="s">
        <v>114</v>
      </c>
      <c r="M62" s="54"/>
    </row>
    <row r="63" spans="1:13" x14ac:dyDescent="0.2">
      <c r="A63" s="157" t="s">
        <v>165</v>
      </c>
      <c r="B63" s="159">
        <f t="shared" si="3"/>
        <v>29011.040000000001</v>
      </c>
      <c r="C63" s="160">
        <v>14732.43</v>
      </c>
      <c r="D63" s="160">
        <v>6931.96</v>
      </c>
      <c r="E63" s="160">
        <v>857.72</v>
      </c>
      <c r="F63" s="160">
        <v>155.19</v>
      </c>
      <c r="G63" s="160">
        <v>6178.22</v>
      </c>
      <c r="H63" s="160">
        <v>13.39</v>
      </c>
      <c r="I63" s="160">
        <v>142.13</v>
      </c>
      <c r="J63" s="160" t="s">
        <v>114</v>
      </c>
      <c r="K63" s="160" t="s">
        <v>114</v>
      </c>
      <c r="M63" s="54"/>
    </row>
    <row r="64" spans="1:13" x14ac:dyDescent="0.2">
      <c r="A64" s="157" t="s">
        <v>164</v>
      </c>
      <c r="B64" s="159">
        <f t="shared" si="3"/>
        <v>29505.19</v>
      </c>
      <c r="C64" s="160">
        <v>14929.46</v>
      </c>
      <c r="D64" s="160">
        <v>10461.549999999999</v>
      </c>
      <c r="E64" s="160">
        <v>420.89</v>
      </c>
      <c r="F64" s="160">
        <v>179.54</v>
      </c>
      <c r="G64" s="160">
        <v>3390.29</v>
      </c>
      <c r="H64" s="160">
        <v>15.27</v>
      </c>
      <c r="I64" s="160">
        <v>108.19</v>
      </c>
      <c r="J64" s="160" t="s">
        <v>114</v>
      </c>
      <c r="K64" s="160" t="s">
        <v>114</v>
      </c>
      <c r="M64" s="54"/>
    </row>
    <row r="65" spans="1:13" x14ac:dyDescent="0.2">
      <c r="A65" s="157" t="s">
        <v>276</v>
      </c>
      <c r="B65" s="159">
        <f t="shared" si="3"/>
        <v>33889.370000000003</v>
      </c>
      <c r="C65" s="160">
        <v>23149.82</v>
      </c>
      <c r="D65" s="160">
        <v>6243.24</v>
      </c>
      <c r="E65" s="160">
        <v>591.83000000000004</v>
      </c>
      <c r="F65" s="160">
        <v>86.56</v>
      </c>
      <c r="G65" s="160">
        <v>3801.71</v>
      </c>
      <c r="H65" s="160">
        <v>11.32</v>
      </c>
      <c r="I65" s="160">
        <v>4.8899999999999997</v>
      </c>
      <c r="J65" s="160" t="s">
        <v>114</v>
      </c>
      <c r="K65" s="160" t="s">
        <v>114</v>
      </c>
      <c r="M65" s="54"/>
    </row>
    <row r="66" spans="1:13" x14ac:dyDescent="0.2">
      <c r="A66" s="157" t="s">
        <v>277</v>
      </c>
      <c r="B66" s="159">
        <f t="shared" si="3"/>
        <v>28040.199999999997</v>
      </c>
      <c r="C66" s="160">
        <v>13960.27</v>
      </c>
      <c r="D66" s="160">
        <v>3241.78</v>
      </c>
      <c r="E66" s="160">
        <v>891.29</v>
      </c>
      <c r="F66" s="160">
        <v>1178.5999999999999</v>
      </c>
      <c r="G66" s="160">
        <v>8677.5</v>
      </c>
      <c r="H66" s="160">
        <v>65.17</v>
      </c>
      <c r="I66" s="160">
        <v>24.99</v>
      </c>
      <c r="J66" s="160" t="s">
        <v>114</v>
      </c>
      <c r="K66" s="160">
        <v>0.6</v>
      </c>
      <c r="M66" s="54"/>
    </row>
    <row r="67" spans="1:13" x14ac:dyDescent="0.2">
      <c r="A67" s="157" t="s">
        <v>278</v>
      </c>
      <c r="B67" s="159">
        <f t="shared" si="3"/>
        <v>1839.07</v>
      </c>
      <c r="C67" s="160">
        <v>1007.06</v>
      </c>
      <c r="D67" s="160">
        <v>214.12</v>
      </c>
      <c r="E67" s="160">
        <v>18.920000000000002</v>
      </c>
      <c r="F67" s="160">
        <v>140.57</v>
      </c>
      <c r="G67" s="160">
        <v>444.79</v>
      </c>
      <c r="H67" s="160">
        <v>5.81</v>
      </c>
      <c r="I67" s="160">
        <v>7.4</v>
      </c>
      <c r="J67" s="160" t="s">
        <v>114</v>
      </c>
      <c r="K67" s="160">
        <v>0.4</v>
      </c>
      <c r="M67" s="54"/>
    </row>
    <row r="68" spans="1:13" x14ac:dyDescent="0.2">
      <c r="A68" s="157" t="s">
        <v>279</v>
      </c>
      <c r="B68" s="159">
        <f t="shared" si="3"/>
        <v>5383.58</v>
      </c>
      <c r="C68" s="160">
        <v>2032.83</v>
      </c>
      <c r="D68" s="160">
        <v>891.7</v>
      </c>
      <c r="E68" s="160">
        <v>106.1</v>
      </c>
      <c r="F68" s="160">
        <v>0.83</v>
      </c>
      <c r="G68" s="160">
        <v>1703.91</v>
      </c>
      <c r="H68" s="160">
        <v>6.51</v>
      </c>
      <c r="I68" s="160">
        <v>641.70000000000005</v>
      </c>
      <c r="J68" s="160" t="s">
        <v>114</v>
      </c>
      <c r="K68" s="160" t="s">
        <v>114</v>
      </c>
      <c r="M68" s="54"/>
    </row>
    <row r="69" spans="1:13" x14ac:dyDescent="0.2">
      <c r="A69" s="157" t="s">
        <v>280</v>
      </c>
      <c r="B69" s="159">
        <f t="shared" si="3"/>
        <v>3199.59</v>
      </c>
      <c r="C69" s="160">
        <v>779.22</v>
      </c>
      <c r="D69" s="160">
        <v>684.85</v>
      </c>
      <c r="E69" s="160">
        <v>280.22000000000003</v>
      </c>
      <c r="F69" s="160" t="s">
        <v>114</v>
      </c>
      <c r="G69" s="160">
        <v>710.25</v>
      </c>
      <c r="H69" s="160" t="s">
        <v>114</v>
      </c>
      <c r="I69" s="160">
        <v>745.05</v>
      </c>
      <c r="J69" s="160" t="s">
        <v>114</v>
      </c>
      <c r="K69" s="160" t="s">
        <v>114</v>
      </c>
      <c r="M69" s="54"/>
    </row>
    <row r="70" spans="1:13" x14ac:dyDescent="0.2">
      <c r="A70" s="157" t="s">
        <v>159</v>
      </c>
      <c r="B70" s="159">
        <f t="shared" si="3"/>
        <v>25000.560000000001</v>
      </c>
      <c r="C70" s="160">
        <v>13274.74</v>
      </c>
      <c r="D70" s="160">
        <v>3266.59</v>
      </c>
      <c r="E70" s="160">
        <v>297.75</v>
      </c>
      <c r="F70" s="160">
        <v>468.02</v>
      </c>
      <c r="G70" s="160">
        <v>7686.14</v>
      </c>
      <c r="H70" s="160">
        <v>7.32</v>
      </c>
      <c r="I70" s="160" t="s">
        <v>114</v>
      </c>
      <c r="J70" s="160" t="s">
        <v>114</v>
      </c>
      <c r="K70" s="160" t="s">
        <v>114</v>
      </c>
      <c r="M70" s="54"/>
    </row>
    <row r="71" spans="1:13" x14ac:dyDescent="0.2">
      <c r="A71" s="157" t="s">
        <v>281</v>
      </c>
      <c r="B71" s="159">
        <f t="shared" si="3"/>
        <v>9133.83</v>
      </c>
      <c r="C71" s="160">
        <v>5588.78</v>
      </c>
      <c r="D71" s="160">
        <v>720.46</v>
      </c>
      <c r="E71" s="160">
        <v>4.1100000000000003</v>
      </c>
      <c r="F71" s="160">
        <v>173.67</v>
      </c>
      <c r="G71" s="160">
        <v>2641.38</v>
      </c>
      <c r="H71" s="160">
        <v>5.43</v>
      </c>
      <c r="I71" s="160" t="s">
        <v>114</v>
      </c>
      <c r="J71" s="160" t="s">
        <v>114</v>
      </c>
      <c r="K71" s="160" t="s">
        <v>114</v>
      </c>
      <c r="M71" s="54"/>
    </row>
    <row r="72" spans="1:13" x14ac:dyDescent="0.2">
      <c r="A72" s="157" t="s">
        <v>157</v>
      </c>
      <c r="B72" s="159">
        <f t="shared" si="3"/>
        <v>13521.62</v>
      </c>
      <c r="C72" s="160">
        <v>4830.28</v>
      </c>
      <c r="D72" s="160">
        <v>4405.99</v>
      </c>
      <c r="E72" s="160">
        <v>217.09</v>
      </c>
      <c r="F72" s="160">
        <v>90.3</v>
      </c>
      <c r="G72" s="160">
        <v>3726.16</v>
      </c>
      <c r="H72" s="160">
        <v>3.36</v>
      </c>
      <c r="I72" s="160">
        <v>248.44</v>
      </c>
      <c r="J72" s="160" t="s">
        <v>114</v>
      </c>
      <c r="K72" s="160" t="s">
        <v>114</v>
      </c>
      <c r="M72" s="54"/>
    </row>
    <row r="73" spans="1:13" x14ac:dyDescent="0.2">
      <c r="A73" s="157" t="s">
        <v>282</v>
      </c>
      <c r="B73" s="159">
        <f t="shared" si="3"/>
        <v>12498.98</v>
      </c>
      <c r="C73" s="160">
        <v>1759.16</v>
      </c>
      <c r="D73" s="160">
        <v>3000.32</v>
      </c>
      <c r="E73" s="160">
        <v>480.45</v>
      </c>
      <c r="F73" s="160" t="s">
        <v>114</v>
      </c>
      <c r="G73" s="160">
        <v>7248.82</v>
      </c>
      <c r="H73" s="160">
        <v>6.92</v>
      </c>
      <c r="I73" s="160">
        <v>3.31</v>
      </c>
      <c r="J73" s="160" t="s">
        <v>114</v>
      </c>
      <c r="K73" s="160" t="s">
        <v>114</v>
      </c>
      <c r="M73" s="54"/>
    </row>
    <row r="74" spans="1:13" x14ac:dyDescent="0.2">
      <c r="A74" s="157" t="s">
        <v>283</v>
      </c>
      <c r="B74" s="159">
        <f t="shared" si="3"/>
        <v>29222.68</v>
      </c>
      <c r="C74" s="160">
        <v>15899.19</v>
      </c>
      <c r="D74" s="160">
        <v>4440.21</v>
      </c>
      <c r="E74" s="160">
        <v>628.28</v>
      </c>
      <c r="F74" s="160">
        <v>1980.66</v>
      </c>
      <c r="G74" s="160">
        <v>6264.45</v>
      </c>
      <c r="H74" s="160">
        <v>1.63</v>
      </c>
      <c r="I74" s="160" t="s">
        <v>114</v>
      </c>
      <c r="J74" s="160">
        <v>7.46</v>
      </c>
      <c r="K74" s="160">
        <v>0.8</v>
      </c>
      <c r="M74" s="54"/>
    </row>
    <row r="75" spans="1:13" x14ac:dyDescent="0.2">
      <c r="A75" s="157" t="s">
        <v>155</v>
      </c>
      <c r="B75" s="159" t="s">
        <v>114</v>
      </c>
      <c r="C75" s="160" t="s">
        <v>114</v>
      </c>
      <c r="D75" s="160" t="s">
        <v>114</v>
      </c>
      <c r="E75" s="160" t="s">
        <v>114</v>
      </c>
      <c r="F75" s="160" t="s">
        <v>114</v>
      </c>
      <c r="G75" s="160" t="s">
        <v>114</v>
      </c>
      <c r="H75" s="160" t="s">
        <v>114</v>
      </c>
      <c r="I75" s="160" t="s">
        <v>114</v>
      </c>
      <c r="J75" s="160" t="s">
        <v>114</v>
      </c>
      <c r="K75" s="160" t="s">
        <v>114</v>
      </c>
      <c r="M75" s="54"/>
    </row>
    <row r="76" spans="1:13" x14ac:dyDescent="0.2">
      <c r="A76" s="157" t="s">
        <v>154</v>
      </c>
      <c r="B76" s="159" t="s">
        <v>114</v>
      </c>
      <c r="C76" s="160" t="s">
        <v>114</v>
      </c>
      <c r="D76" s="160" t="s">
        <v>114</v>
      </c>
      <c r="E76" s="160" t="s">
        <v>114</v>
      </c>
      <c r="F76" s="160" t="s">
        <v>114</v>
      </c>
      <c r="G76" s="160" t="s">
        <v>114</v>
      </c>
      <c r="H76" s="160" t="s">
        <v>114</v>
      </c>
      <c r="I76" s="160" t="s">
        <v>114</v>
      </c>
      <c r="J76" s="160" t="s">
        <v>114</v>
      </c>
      <c r="K76" s="160" t="s">
        <v>114</v>
      </c>
      <c r="M76" s="54"/>
    </row>
    <row r="77" spans="1:13" x14ac:dyDescent="0.2">
      <c r="A77" s="158" t="s">
        <v>153</v>
      </c>
      <c r="B77" s="162">
        <f>SUM(C77:K77)</f>
        <v>1204.5</v>
      </c>
      <c r="C77" s="163">
        <v>947</v>
      </c>
      <c r="D77" s="163">
        <v>57.5</v>
      </c>
      <c r="E77" s="163" t="s">
        <v>114</v>
      </c>
      <c r="F77" s="163">
        <v>33.1</v>
      </c>
      <c r="G77" s="163">
        <v>165.4</v>
      </c>
      <c r="H77" s="163">
        <v>1.5</v>
      </c>
      <c r="I77" s="163" t="s">
        <v>114</v>
      </c>
      <c r="J77" s="163" t="s">
        <v>114</v>
      </c>
      <c r="K77" s="163" t="s">
        <v>114</v>
      </c>
      <c r="M77" s="54"/>
    </row>
    <row r="79" spans="1:13" s="52" customFormat="1" ht="21" customHeight="1" x14ac:dyDescent="0.25">
      <c r="A79" s="290" t="s">
        <v>174</v>
      </c>
      <c r="B79" s="290"/>
      <c r="C79" s="290"/>
      <c r="D79" s="290"/>
      <c r="E79" s="290"/>
      <c r="F79" s="290"/>
      <c r="G79" s="290"/>
      <c r="H79" s="290"/>
      <c r="I79" s="290"/>
      <c r="J79" s="290"/>
      <c r="K79" s="290"/>
    </row>
    <row r="80" spans="1:13" x14ac:dyDescent="0.2">
      <c r="A80" s="51"/>
      <c r="B80" s="60"/>
      <c r="C80" s="60"/>
      <c r="D80" s="60"/>
      <c r="E80" s="60"/>
      <c r="F80" s="60"/>
      <c r="G80" s="60"/>
      <c r="H80" s="60"/>
      <c r="I80" s="60"/>
      <c r="J80" s="60"/>
      <c r="K80" s="59" t="s">
        <v>173</v>
      </c>
    </row>
    <row r="81" spans="1:11" ht="15.75" customHeight="1" x14ac:dyDescent="0.2">
      <c r="A81" s="291"/>
      <c r="B81" s="288" t="s">
        <v>172</v>
      </c>
      <c r="C81" s="288" t="s">
        <v>171</v>
      </c>
      <c r="D81" s="293"/>
      <c r="E81" s="293"/>
      <c r="F81" s="293"/>
      <c r="G81" s="293"/>
      <c r="H81" s="293"/>
      <c r="I81" s="293"/>
      <c r="J81" s="294"/>
      <c r="K81" s="294"/>
    </row>
    <row r="82" spans="1:11" ht="24.75" customHeight="1" x14ac:dyDescent="0.2">
      <c r="A82" s="292"/>
      <c r="B82" s="288"/>
      <c r="C82" s="57" t="s">
        <v>111</v>
      </c>
      <c r="D82" s="57" t="s">
        <v>129</v>
      </c>
      <c r="E82" s="58" t="s">
        <v>108</v>
      </c>
      <c r="F82" s="57" t="s">
        <v>110</v>
      </c>
      <c r="G82" s="57" t="s">
        <v>128</v>
      </c>
      <c r="H82" s="57" t="s">
        <v>127</v>
      </c>
      <c r="I82" s="38" t="s">
        <v>126</v>
      </c>
      <c r="J82" s="38" t="s">
        <v>125</v>
      </c>
      <c r="K82" s="56" t="s">
        <v>123</v>
      </c>
    </row>
    <row r="83" spans="1:11" x14ac:dyDescent="0.2">
      <c r="A83" s="155" t="s">
        <v>170</v>
      </c>
      <c r="B83" s="159">
        <f t="shared" ref="B83:I83" si="4">SUM(B84:B103)</f>
        <v>876483.58</v>
      </c>
      <c r="C83" s="159">
        <f t="shared" si="4"/>
        <v>432291.89</v>
      </c>
      <c r="D83" s="159">
        <f t="shared" si="4"/>
        <v>183337.94</v>
      </c>
      <c r="E83" s="159">
        <f t="shared" si="4"/>
        <v>26830.490000000005</v>
      </c>
      <c r="F83" s="159">
        <f t="shared" si="4"/>
        <v>33497.75</v>
      </c>
      <c r="G83" s="159">
        <f t="shared" si="4"/>
        <v>184261.30999999997</v>
      </c>
      <c r="H83" s="159">
        <f t="shared" si="4"/>
        <v>5241.9599999999991</v>
      </c>
      <c r="I83" s="159">
        <f t="shared" si="4"/>
        <v>10890.44</v>
      </c>
      <c r="J83" s="159" t="s">
        <v>114</v>
      </c>
      <c r="K83" s="159">
        <f>SUM(K84:K103)</f>
        <v>131.79999999999998</v>
      </c>
    </row>
    <row r="84" spans="1:11" x14ac:dyDescent="0.2">
      <c r="A84" s="156" t="s">
        <v>272</v>
      </c>
      <c r="B84" s="159">
        <f>SUM(C84:K84)</f>
        <v>46358.04</v>
      </c>
      <c r="C84" s="254">
        <v>20215.09</v>
      </c>
      <c r="D84" s="160">
        <v>8289.36</v>
      </c>
      <c r="E84" s="160">
        <v>926.14</v>
      </c>
      <c r="F84" s="160">
        <v>870.97</v>
      </c>
      <c r="G84" s="160">
        <v>15235.86</v>
      </c>
      <c r="H84" s="160">
        <v>813.32</v>
      </c>
      <c r="I84" s="160">
        <v>3.3</v>
      </c>
      <c r="J84" s="160" t="s">
        <v>114</v>
      </c>
      <c r="K84" s="160">
        <v>4</v>
      </c>
    </row>
    <row r="85" spans="1:11" x14ac:dyDescent="0.2">
      <c r="A85" s="157" t="s">
        <v>169</v>
      </c>
      <c r="B85" s="159">
        <f t="shared" ref="B85:B103" si="5">SUM(C85:K85)</f>
        <v>50307.38</v>
      </c>
      <c r="C85" s="254">
        <v>21327.599999999999</v>
      </c>
      <c r="D85" s="160">
        <v>6150.89</v>
      </c>
      <c r="E85" s="160">
        <v>306.74</v>
      </c>
      <c r="F85" s="160">
        <v>10299.1</v>
      </c>
      <c r="G85" s="160">
        <v>11398.88</v>
      </c>
      <c r="H85" s="160">
        <v>808.97</v>
      </c>
      <c r="I85" s="160" t="s">
        <v>114</v>
      </c>
      <c r="J85" s="160" t="s">
        <v>114</v>
      </c>
      <c r="K85" s="160">
        <v>15.2</v>
      </c>
    </row>
    <row r="86" spans="1:11" x14ac:dyDescent="0.2">
      <c r="A86" s="157" t="s">
        <v>273</v>
      </c>
      <c r="B86" s="159">
        <f t="shared" si="5"/>
        <v>65636.960000000006</v>
      </c>
      <c r="C86" s="254">
        <v>35836.15</v>
      </c>
      <c r="D86" s="160">
        <v>12364.94</v>
      </c>
      <c r="E86" s="160">
        <v>1844.15</v>
      </c>
      <c r="F86" s="160">
        <v>795.15</v>
      </c>
      <c r="G86" s="160">
        <v>13102.01</v>
      </c>
      <c r="H86" s="160">
        <v>335.99</v>
      </c>
      <c r="I86" s="160">
        <v>1358.07</v>
      </c>
      <c r="J86" s="160" t="s">
        <v>114</v>
      </c>
      <c r="K86" s="160">
        <v>0.5</v>
      </c>
    </row>
    <row r="87" spans="1:11" x14ac:dyDescent="0.2">
      <c r="A87" s="157" t="s">
        <v>274</v>
      </c>
      <c r="B87" s="159">
        <f t="shared" si="5"/>
        <v>73480.739999999991</v>
      </c>
      <c r="C87" s="254">
        <v>45207.26</v>
      </c>
      <c r="D87" s="160">
        <v>13990.64</v>
      </c>
      <c r="E87" s="160">
        <v>582.87</v>
      </c>
      <c r="F87" s="160">
        <v>688.55</v>
      </c>
      <c r="G87" s="160">
        <v>12955.96</v>
      </c>
      <c r="H87" s="160">
        <v>33.54</v>
      </c>
      <c r="I87" s="160">
        <v>21.92</v>
      </c>
      <c r="J87" s="160" t="s">
        <v>114</v>
      </c>
      <c r="K87" s="160" t="s">
        <v>114</v>
      </c>
    </row>
    <row r="88" spans="1:11" x14ac:dyDescent="0.2">
      <c r="A88" s="157" t="s">
        <v>275</v>
      </c>
      <c r="B88" s="159">
        <f t="shared" si="5"/>
        <v>34117.710000000006</v>
      </c>
      <c r="C88" s="254">
        <v>14325.25</v>
      </c>
      <c r="D88" s="160">
        <v>6809.02</v>
      </c>
      <c r="E88" s="160">
        <v>1442.02</v>
      </c>
      <c r="F88" s="160" t="s">
        <v>114</v>
      </c>
      <c r="G88" s="160">
        <v>7687.01</v>
      </c>
      <c r="H88" s="160" t="s">
        <v>114</v>
      </c>
      <c r="I88" s="160">
        <v>3854.41</v>
      </c>
      <c r="J88" s="160" t="s">
        <v>114</v>
      </c>
      <c r="K88" s="160" t="s">
        <v>114</v>
      </c>
    </row>
    <row r="89" spans="1:11" x14ac:dyDescent="0.2">
      <c r="A89" s="157" t="s">
        <v>165</v>
      </c>
      <c r="B89" s="159">
        <f>SUM(C89:K89)</f>
        <v>39548.619999999988</v>
      </c>
      <c r="C89" s="254">
        <v>23670.48</v>
      </c>
      <c r="D89" s="160">
        <v>7230.8</v>
      </c>
      <c r="E89" s="160">
        <v>2007.89</v>
      </c>
      <c r="F89" s="160">
        <v>665.95</v>
      </c>
      <c r="G89" s="160">
        <v>5769.67</v>
      </c>
      <c r="H89" s="160">
        <v>188.35</v>
      </c>
      <c r="I89" s="160">
        <v>15.28</v>
      </c>
      <c r="J89" s="160" t="s">
        <v>114</v>
      </c>
      <c r="K89" s="160">
        <v>0.2</v>
      </c>
    </row>
    <row r="90" spans="1:11" x14ac:dyDescent="0.2">
      <c r="A90" s="157" t="s">
        <v>164</v>
      </c>
      <c r="B90" s="159">
        <f t="shared" si="5"/>
        <v>67206.959999999992</v>
      </c>
      <c r="C90" s="254">
        <v>31796.54</v>
      </c>
      <c r="D90" s="160">
        <v>19382.37</v>
      </c>
      <c r="E90" s="160">
        <v>2255.04</v>
      </c>
      <c r="F90" s="160">
        <v>295.38</v>
      </c>
      <c r="G90" s="160">
        <v>12709.28</v>
      </c>
      <c r="H90" s="160">
        <v>452.43</v>
      </c>
      <c r="I90" s="160">
        <v>311.72000000000003</v>
      </c>
      <c r="J90" s="160" t="s">
        <v>114</v>
      </c>
      <c r="K90" s="160">
        <v>4.2</v>
      </c>
    </row>
    <row r="91" spans="1:11" x14ac:dyDescent="0.2">
      <c r="A91" s="157" t="s">
        <v>276</v>
      </c>
      <c r="B91" s="159">
        <f t="shared" si="5"/>
        <v>66941.610000000015</v>
      </c>
      <c r="C91" s="254">
        <v>34640.480000000003</v>
      </c>
      <c r="D91" s="160">
        <v>15402.66</v>
      </c>
      <c r="E91" s="160">
        <v>3249.61</v>
      </c>
      <c r="F91" s="160">
        <v>1785.03</v>
      </c>
      <c r="G91" s="160">
        <v>11708.49</v>
      </c>
      <c r="H91" s="160">
        <v>115.24</v>
      </c>
      <c r="I91" s="160">
        <v>40.1</v>
      </c>
      <c r="J91" s="160" t="s">
        <v>114</v>
      </c>
      <c r="K91" s="160" t="s">
        <v>114</v>
      </c>
    </row>
    <row r="92" spans="1:11" x14ac:dyDescent="0.2">
      <c r="A92" s="157" t="s">
        <v>277</v>
      </c>
      <c r="B92" s="159">
        <f t="shared" si="5"/>
        <v>47167.43</v>
      </c>
      <c r="C92" s="254">
        <v>24809.67</v>
      </c>
      <c r="D92" s="160">
        <v>6217.73</v>
      </c>
      <c r="E92" s="160">
        <v>2141.41</v>
      </c>
      <c r="F92" s="160">
        <v>1919.39</v>
      </c>
      <c r="G92" s="160">
        <v>11661.66</v>
      </c>
      <c r="H92" s="160">
        <v>372.87</v>
      </c>
      <c r="I92" s="160">
        <v>31.1</v>
      </c>
      <c r="J92" s="160" t="s">
        <v>114</v>
      </c>
      <c r="K92" s="160">
        <v>13.6</v>
      </c>
    </row>
    <row r="93" spans="1:11" x14ac:dyDescent="0.2">
      <c r="A93" s="157" t="s">
        <v>278</v>
      </c>
      <c r="B93" s="159">
        <f t="shared" si="5"/>
        <v>31047.579999999998</v>
      </c>
      <c r="C93" s="254">
        <v>17357.32</v>
      </c>
      <c r="D93" s="160">
        <v>3354.4</v>
      </c>
      <c r="E93" s="160">
        <v>188.27</v>
      </c>
      <c r="F93" s="160">
        <v>3991.62</v>
      </c>
      <c r="G93" s="160">
        <v>5856.86</v>
      </c>
      <c r="H93" s="160">
        <v>267.01</v>
      </c>
      <c r="I93" s="160" t="s">
        <v>114</v>
      </c>
      <c r="J93" s="160" t="s">
        <v>114</v>
      </c>
      <c r="K93" s="160">
        <v>32.1</v>
      </c>
    </row>
    <row r="94" spans="1:11" x14ac:dyDescent="0.2">
      <c r="A94" s="157" t="s">
        <v>279</v>
      </c>
      <c r="B94" s="159">
        <f t="shared" si="5"/>
        <v>30493.84</v>
      </c>
      <c r="C94" s="254">
        <v>15102.95</v>
      </c>
      <c r="D94" s="160">
        <v>2892.28</v>
      </c>
      <c r="E94" s="160">
        <v>2523.16</v>
      </c>
      <c r="F94" s="160">
        <v>183.3</v>
      </c>
      <c r="G94" s="160">
        <v>8152.52</v>
      </c>
      <c r="H94" s="160">
        <v>30.59</v>
      </c>
      <c r="I94" s="160">
        <v>1609.04</v>
      </c>
      <c r="J94" s="160" t="s">
        <v>114</v>
      </c>
      <c r="K94" s="160" t="s">
        <v>114</v>
      </c>
    </row>
    <row r="95" spans="1:11" x14ac:dyDescent="0.2">
      <c r="A95" s="157" t="s">
        <v>280</v>
      </c>
      <c r="B95" s="159">
        <f t="shared" si="5"/>
        <v>7761.95</v>
      </c>
      <c r="C95" s="254">
        <v>1533.75</v>
      </c>
      <c r="D95" s="160">
        <v>1324.38</v>
      </c>
      <c r="E95" s="160">
        <v>708.98</v>
      </c>
      <c r="F95" s="160" t="s">
        <v>114</v>
      </c>
      <c r="G95" s="160">
        <v>1931.35</v>
      </c>
      <c r="H95" s="160" t="s">
        <v>114</v>
      </c>
      <c r="I95" s="160">
        <v>2263.4899999999998</v>
      </c>
      <c r="J95" s="160" t="s">
        <v>114</v>
      </c>
      <c r="K95" s="160" t="s">
        <v>114</v>
      </c>
    </row>
    <row r="96" spans="1:11" x14ac:dyDescent="0.2">
      <c r="A96" s="157" t="s">
        <v>159</v>
      </c>
      <c r="B96" s="159">
        <f t="shared" si="5"/>
        <v>35836.78</v>
      </c>
      <c r="C96" s="254">
        <v>17658.439999999999</v>
      </c>
      <c r="D96" s="160">
        <v>4801.97</v>
      </c>
      <c r="E96" s="160">
        <v>801.59</v>
      </c>
      <c r="F96" s="160">
        <v>1815.55</v>
      </c>
      <c r="G96" s="160">
        <v>10493.83</v>
      </c>
      <c r="H96" s="160">
        <v>265.39999999999998</v>
      </c>
      <c r="I96" s="160" t="s">
        <v>114</v>
      </c>
      <c r="J96" s="160" t="s">
        <v>114</v>
      </c>
      <c r="K96" s="160" t="s">
        <v>114</v>
      </c>
    </row>
    <row r="97" spans="1:11" x14ac:dyDescent="0.2">
      <c r="A97" s="157" t="s">
        <v>281</v>
      </c>
      <c r="B97" s="159">
        <f t="shared" si="5"/>
        <v>44831.729999999996</v>
      </c>
      <c r="C97" s="254">
        <v>21544.12</v>
      </c>
      <c r="D97" s="160">
        <v>4754.3599999999997</v>
      </c>
      <c r="E97" s="160">
        <v>140.79</v>
      </c>
      <c r="F97" s="160">
        <v>7262.55</v>
      </c>
      <c r="G97" s="160">
        <v>10714.57</v>
      </c>
      <c r="H97" s="160">
        <v>388.84</v>
      </c>
      <c r="I97" s="160" t="s">
        <v>114</v>
      </c>
      <c r="J97" s="160" t="s">
        <v>114</v>
      </c>
      <c r="K97" s="160">
        <v>26.5</v>
      </c>
    </row>
    <row r="98" spans="1:11" x14ac:dyDescent="0.2">
      <c r="A98" s="157" t="s">
        <v>157</v>
      </c>
      <c r="B98" s="159">
        <f t="shared" si="5"/>
        <v>163584.87000000002</v>
      </c>
      <c r="C98" s="254">
        <v>71965.210000000006</v>
      </c>
      <c r="D98" s="160">
        <v>59588.480000000003</v>
      </c>
      <c r="E98" s="160">
        <v>4061.99</v>
      </c>
      <c r="F98" s="160">
        <v>127.64</v>
      </c>
      <c r="G98" s="160">
        <v>25664.02</v>
      </c>
      <c r="H98" s="160">
        <v>794.92</v>
      </c>
      <c r="I98" s="160">
        <v>1381.51</v>
      </c>
      <c r="J98" s="160" t="s">
        <v>114</v>
      </c>
      <c r="K98" s="160">
        <v>1.1000000000000001</v>
      </c>
    </row>
    <row r="99" spans="1:11" x14ac:dyDescent="0.2">
      <c r="A99" s="157" t="s">
        <v>282</v>
      </c>
      <c r="B99" s="159">
        <f t="shared" si="5"/>
        <v>16172.800000000003</v>
      </c>
      <c r="C99" s="254">
        <v>5167.04</v>
      </c>
      <c r="D99" s="160">
        <v>2827.32</v>
      </c>
      <c r="E99" s="160">
        <v>922.79</v>
      </c>
      <c r="F99" s="160">
        <v>40.15</v>
      </c>
      <c r="G99" s="160">
        <v>7098.21</v>
      </c>
      <c r="H99" s="160">
        <v>117.29</v>
      </c>
      <c r="I99" s="160" t="s">
        <v>114</v>
      </c>
      <c r="J99" s="160" t="s">
        <v>114</v>
      </c>
      <c r="K99" s="160" t="s">
        <v>114</v>
      </c>
    </row>
    <row r="100" spans="1:11" x14ac:dyDescent="0.2">
      <c r="A100" s="157" t="s">
        <v>283</v>
      </c>
      <c r="B100" s="159">
        <f t="shared" si="5"/>
        <v>50362.48</v>
      </c>
      <c r="C100" s="254">
        <v>25865.439999999999</v>
      </c>
      <c r="D100" s="160">
        <v>7198.24</v>
      </c>
      <c r="E100" s="160">
        <v>2712.75</v>
      </c>
      <c r="F100" s="160">
        <v>2732.52</v>
      </c>
      <c r="G100" s="160">
        <v>11642.33</v>
      </c>
      <c r="H100" s="160">
        <v>176.3</v>
      </c>
      <c r="I100" s="160">
        <v>0.5</v>
      </c>
      <c r="J100" s="160" t="s">
        <v>114</v>
      </c>
      <c r="K100" s="160">
        <v>34.4</v>
      </c>
    </row>
    <row r="101" spans="1:11" ht="12.75" customHeight="1" x14ac:dyDescent="0.2">
      <c r="A101" s="157" t="s">
        <v>155</v>
      </c>
      <c r="B101" s="159">
        <f t="shared" si="5"/>
        <v>98.600000000000009</v>
      </c>
      <c r="C101" s="254">
        <v>51.8</v>
      </c>
      <c r="D101" s="160">
        <v>14</v>
      </c>
      <c r="E101" s="160">
        <v>2</v>
      </c>
      <c r="F101" s="160" t="s">
        <v>114</v>
      </c>
      <c r="G101" s="160">
        <v>30.1</v>
      </c>
      <c r="H101" s="160">
        <v>0.7</v>
      </c>
      <c r="I101" s="160" t="s">
        <v>114</v>
      </c>
      <c r="J101" s="160" t="s">
        <v>114</v>
      </c>
      <c r="K101" s="160" t="s">
        <v>114</v>
      </c>
    </row>
    <row r="102" spans="1:11" ht="12.75" customHeight="1" x14ac:dyDescent="0.2">
      <c r="A102" s="157" t="s">
        <v>154</v>
      </c>
      <c r="B102" s="159">
        <f t="shared" si="5"/>
        <v>92.000000000000014</v>
      </c>
      <c r="C102" s="254">
        <v>85.8</v>
      </c>
      <c r="D102" s="160">
        <v>3.5</v>
      </c>
      <c r="E102" s="160">
        <v>1.9</v>
      </c>
      <c r="F102" s="160" t="s">
        <v>114</v>
      </c>
      <c r="G102" s="160">
        <v>0.4</v>
      </c>
      <c r="H102" s="160">
        <v>0.4</v>
      </c>
      <c r="I102" s="160" t="s">
        <v>114</v>
      </c>
      <c r="J102" s="160" t="s">
        <v>114</v>
      </c>
      <c r="K102" s="160" t="s">
        <v>114</v>
      </c>
    </row>
    <row r="103" spans="1:11" ht="12.75" customHeight="1" x14ac:dyDescent="0.2">
      <c r="A103" s="158" t="s">
        <v>153</v>
      </c>
      <c r="B103" s="162">
        <f t="shared" si="5"/>
        <v>5435.5</v>
      </c>
      <c r="C103" s="255">
        <v>4131.5</v>
      </c>
      <c r="D103" s="163">
        <v>740.6</v>
      </c>
      <c r="E103" s="163">
        <v>10.4</v>
      </c>
      <c r="F103" s="163">
        <v>24.9</v>
      </c>
      <c r="G103" s="163">
        <v>448.3</v>
      </c>
      <c r="H103" s="163">
        <v>79.8</v>
      </c>
      <c r="I103" s="163" t="s">
        <v>114</v>
      </c>
      <c r="J103" s="163" t="s">
        <v>114</v>
      </c>
      <c r="K103" s="163" t="s">
        <v>114</v>
      </c>
    </row>
  </sheetData>
  <mergeCells count="16">
    <mergeCell ref="A27:K27"/>
    <mergeCell ref="A1:K1"/>
    <mergeCell ref="B3:B4"/>
    <mergeCell ref="C3:K3"/>
    <mergeCell ref="A3:A4"/>
    <mergeCell ref="A79:K79"/>
    <mergeCell ref="A81:A82"/>
    <mergeCell ref="B81:B82"/>
    <mergeCell ref="C81:K81"/>
    <mergeCell ref="A29:A30"/>
    <mergeCell ref="B29:B30"/>
    <mergeCell ref="C29:K29"/>
    <mergeCell ref="A53:K53"/>
    <mergeCell ref="A55:A56"/>
    <mergeCell ref="B55:B56"/>
    <mergeCell ref="C55:K55"/>
  </mergeCells>
  <pageMargins left="0.23622047244094491" right="0.19685039370078741" top="0.59055118110236227" bottom="0.59055118110236227" header="0.39370078740157483" footer="0.39370078740157483"/>
  <pageSetup paperSize="9" firstPageNumber="9" orientation="landscape" useFirstPageNumber="1" r:id="rId1"/>
  <headerFooter alignWithMargins="0">
    <oddFooter>&amp;R&amp;"-,полужирный"&amp;8 &amp;P</oddFooter>
  </headerFooter>
  <rowBreaks count="1" manualBreakCount="1">
    <brk id="2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3"/>
  <sheetViews>
    <sheetView workbookViewId="0">
      <selection activeCell="A3" sqref="A3:A4"/>
    </sheetView>
  </sheetViews>
  <sheetFormatPr defaultColWidth="9.140625" defaultRowHeight="12.75" customHeight="1" x14ac:dyDescent="0.2"/>
  <cols>
    <col min="1" max="1" width="22" style="1" customWidth="1"/>
    <col min="2" max="2" width="13.28515625" style="1" customWidth="1"/>
    <col min="3" max="3" width="11" style="1" customWidth="1"/>
    <col min="4" max="4" width="12.140625" style="1" customWidth="1"/>
    <col min="5" max="5" width="11.42578125" style="1" customWidth="1"/>
    <col min="6" max="6" width="11.28515625" style="1" customWidth="1"/>
    <col min="7" max="7" width="12.140625" style="1" customWidth="1"/>
    <col min="8" max="8" width="11.28515625" style="1" customWidth="1"/>
    <col min="9" max="9" width="10.85546875" style="1" customWidth="1"/>
    <col min="10" max="10" width="12.5703125" style="1" customWidth="1"/>
    <col min="11" max="11" width="12.140625" style="1" customWidth="1"/>
    <col min="12" max="12" width="8.42578125" style="1" customWidth="1"/>
    <col min="13" max="13" width="9.140625" style="1"/>
    <col min="14" max="14" width="13" style="1" customWidth="1"/>
    <col min="15" max="16" width="9.140625" style="1"/>
    <col min="17" max="17" width="9.28515625" style="1" customWidth="1"/>
    <col min="18" max="16384" width="9.140625" style="1"/>
  </cols>
  <sheetData>
    <row r="1" spans="1:12" ht="21" customHeight="1" x14ac:dyDescent="0.2">
      <c r="A1" s="290" t="s">
        <v>182</v>
      </c>
      <c r="B1" s="290"/>
      <c r="C1" s="290"/>
      <c r="D1" s="290"/>
      <c r="E1" s="290"/>
      <c r="F1" s="290"/>
      <c r="G1" s="290"/>
      <c r="H1" s="290"/>
      <c r="I1" s="290"/>
      <c r="J1" s="290"/>
      <c r="K1" s="290"/>
    </row>
    <row r="2" spans="1:12" s="64" customFormat="1" ht="11.25" x14ac:dyDescent="0.2">
      <c r="A2" s="51"/>
      <c r="B2" s="60"/>
      <c r="C2" s="60"/>
      <c r="D2" s="60"/>
      <c r="E2" s="60"/>
      <c r="F2" s="60"/>
      <c r="G2" s="60"/>
      <c r="H2" s="60"/>
      <c r="I2" s="60"/>
      <c r="J2" s="65"/>
      <c r="K2" s="59" t="s">
        <v>178</v>
      </c>
    </row>
    <row r="3" spans="1:12" ht="15.75" customHeight="1" x14ac:dyDescent="0.2">
      <c r="A3" s="291"/>
      <c r="B3" s="288" t="s">
        <v>172</v>
      </c>
      <c r="C3" s="288" t="s">
        <v>171</v>
      </c>
      <c r="D3" s="293"/>
      <c r="E3" s="293"/>
      <c r="F3" s="293"/>
      <c r="G3" s="293"/>
      <c r="H3" s="293"/>
      <c r="I3" s="293"/>
      <c r="J3" s="294"/>
      <c r="K3" s="294"/>
      <c r="L3" s="7"/>
    </row>
    <row r="4" spans="1:12" ht="27" customHeight="1" x14ac:dyDescent="0.2">
      <c r="A4" s="292"/>
      <c r="B4" s="288"/>
      <c r="C4" s="57" t="s">
        <v>111</v>
      </c>
      <c r="D4" s="57" t="s">
        <v>129</v>
      </c>
      <c r="E4" s="58" t="s">
        <v>108</v>
      </c>
      <c r="F4" s="57" t="s">
        <v>110</v>
      </c>
      <c r="G4" s="57" t="s">
        <v>128</v>
      </c>
      <c r="H4" s="57" t="s">
        <v>127</v>
      </c>
      <c r="I4" s="38" t="s">
        <v>126</v>
      </c>
      <c r="J4" s="38" t="s">
        <v>125</v>
      </c>
      <c r="K4" s="56" t="s">
        <v>123</v>
      </c>
      <c r="L4" s="7"/>
    </row>
    <row r="5" spans="1:12" s="63" customFormat="1" ht="14.25" customHeight="1" x14ac:dyDescent="0.25">
      <c r="A5" s="155" t="s">
        <v>170</v>
      </c>
      <c r="B5" s="159">
        <f>SUM(B6:B25)</f>
        <v>1044675.8300000001</v>
      </c>
      <c r="C5" s="159">
        <f>SUM(C6:C25)</f>
        <v>383835.81000000006</v>
      </c>
      <c r="D5" s="159">
        <f t="shared" ref="D5:K5" si="0">SUM(D6:D25)</f>
        <v>134935.73000000004</v>
      </c>
      <c r="E5" s="159">
        <f t="shared" si="0"/>
        <v>16738.09</v>
      </c>
      <c r="F5" s="159">
        <f t="shared" si="0"/>
        <v>56651.709999999992</v>
      </c>
      <c r="G5" s="159">
        <f t="shared" si="0"/>
        <v>157331.05000000008</v>
      </c>
      <c r="H5" s="159">
        <f t="shared" si="0"/>
        <v>287015.51999999996</v>
      </c>
      <c r="I5" s="159">
        <f t="shared" si="0"/>
        <v>8091.0999999999995</v>
      </c>
      <c r="J5" s="159">
        <f t="shared" si="0"/>
        <v>3.58</v>
      </c>
      <c r="K5" s="159">
        <f t="shared" si="0"/>
        <v>73.240000000000009</v>
      </c>
    </row>
    <row r="6" spans="1:12" ht="15" customHeight="1" x14ac:dyDescent="0.2">
      <c r="A6" s="156" t="s">
        <v>272</v>
      </c>
      <c r="B6" s="159">
        <f>SUM(C6:K6)</f>
        <v>80959.69</v>
      </c>
      <c r="C6" s="161">
        <v>26910.94</v>
      </c>
      <c r="D6" s="161">
        <v>10971.5</v>
      </c>
      <c r="E6" s="161">
        <v>844.12</v>
      </c>
      <c r="F6" s="161">
        <v>698.14</v>
      </c>
      <c r="G6" s="161">
        <v>23925.69</v>
      </c>
      <c r="H6" s="161">
        <v>17589.2</v>
      </c>
      <c r="I6" s="161">
        <v>18.100000000000001</v>
      </c>
      <c r="J6" s="161" t="s">
        <v>114</v>
      </c>
      <c r="K6" s="161">
        <v>2</v>
      </c>
    </row>
    <row r="7" spans="1:12" x14ac:dyDescent="0.2">
      <c r="A7" s="157" t="s">
        <v>169</v>
      </c>
      <c r="B7" s="159">
        <f t="shared" ref="B7:B25" si="1">SUM(C7:K7)</f>
        <v>125169.74</v>
      </c>
      <c r="C7" s="161">
        <v>19922.54</v>
      </c>
      <c r="D7" s="161">
        <v>3547.28</v>
      </c>
      <c r="E7" s="161">
        <v>178.82</v>
      </c>
      <c r="F7" s="161">
        <v>9555.35</v>
      </c>
      <c r="G7" s="161">
        <v>7731.29</v>
      </c>
      <c r="H7" s="161">
        <v>84226.66</v>
      </c>
      <c r="I7" s="161" t="s">
        <v>114</v>
      </c>
      <c r="J7" s="161" t="s">
        <v>114</v>
      </c>
      <c r="K7" s="161">
        <v>7.8</v>
      </c>
    </row>
    <row r="8" spans="1:12" x14ac:dyDescent="0.2">
      <c r="A8" s="157" t="s">
        <v>273</v>
      </c>
      <c r="B8" s="159">
        <f t="shared" si="1"/>
        <v>55163.470000000008</v>
      </c>
      <c r="C8" s="161">
        <v>32503.07</v>
      </c>
      <c r="D8" s="161">
        <v>8494.2900000000009</v>
      </c>
      <c r="E8" s="161">
        <v>1040.17</v>
      </c>
      <c r="F8" s="161">
        <v>619.26</v>
      </c>
      <c r="G8" s="161">
        <v>11025.76</v>
      </c>
      <c r="H8" s="161">
        <v>558.4</v>
      </c>
      <c r="I8" s="161">
        <v>922.22</v>
      </c>
      <c r="J8" s="161" t="s">
        <v>114</v>
      </c>
      <c r="K8" s="161">
        <v>0.3</v>
      </c>
    </row>
    <row r="9" spans="1:12" x14ac:dyDescent="0.2">
      <c r="A9" s="157" t="s">
        <v>274</v>
      </c>
      <c r="B9" s="159">
        <f t="shared" si="1"/>
        <v>155004.23000000001</v>
      </c>
      <c r="C9" s="161">
        <v>38413.29</v>
      </c>
      <c r="D9" s="161">
        <v>13378.89</v>
      </c>
      <c r="E9" s="161">
        <v>331.18</v>
      </c>
      <c r="F9" s="161">
        <v>2259.66</v>
      </c>
      <c r="G9" s="161">
        <v>9364.49</v>
      </c>
      <c r="H9" s="161">
        <v>91163.08</v>
      </c>
      <c r="I9" s="161">
        <v>88.13</v>
      </c>
      <c r="J9" s="161" t="s">
        <v>114</v>
      </c>
      <c r="K9" s="161">
        <v>5.51</v>
      </c>
    </row>
    <row r="10" spans="1:12" ht="12.75" customHeight="1" x14ac:dyDescent="0.2">
      <c r="A10" s="157" t="s">
        <v>275</v>
      </c>
      <c r="B10" s="159">
        <f t="shared" si="1"/>
        <v>25309.530000000002</v>
      </c>
      <c r="C10" s="161">
        <v>10078.25</v>
      </c>
      <c r="D10" s="161">
        <v>5398.27</v>
      </c>
      <c r="E10" s="161">
        <v>1101.6400000000001</v>
      </c>
      <c r="F10" s="161">
        <v>1.41</v>
      </c>
      <c r="G10" s="161">
        <v>5833.76</v>
      </c>
      <c r="H10" s="161">
        <v>24.47</v>
      </c>
      <c r="I10" s="161">
        <v>2871.73</v>
      </c>
      <c r="J10" s="161" t="s">
        <v>114</v>
      </c>
      <c r="K10" s="161" t="s">
        <v>114</v>
      </c>
    </row>
    <row r="11" spans="1:12" ht="12.75" customHeight="1" x14ac:dyDescent="0.2">
      <c r="A11" s="157" t="s">
        <v>165</v>
      </c>
      <c r="B11" s="159">
        <f t="shared" si="1"/>
        <v>45213.409999999989</v>
      </c>
      <c r="C11" s="161">
        <v>21804.080000000002</v>
      </c>
      <c r="D11" s="161">
        <v>6689.34</v>
      </c>
      <c r="E11" s="161">
        <v>1285.76</v>
      </c>
      <c r="F11" s="161">
        <v>1594.23</v>
      </c>
      <c r="G11" s="161">
        <v>6596.07</v>
      </c>
      <c r="H11" s="161">
        <v>7161.34</v>
      </c>
      <c r="I11" s="161">
        <v>82.49</v>
      </c>
      <c r="J11" s="161" t="s">
        <v>114</v>
      </c>
      <c r="K11" s="161">
        <v>0.1</v>
      </c>
    </row>
    <row r="12" spans="1:12" ht="12.75" customHeight="1" x14ac:dyDescent="0.2">
      <c r="A12" s="157" t="s">
        <v>164</v>
      </c>
      <c r="B12" s="159">
        <f t="shared" si="1"/>
        <v>64849.11</v>
      </c>
      <c r="C12" s="161">
        <v>28420.959999999999</v>
      </c>
      <c r="D12" s="161">
        <v>15293.68</v>
      </c>
      <c r="E12" s="161">
        <v>1305.22</v>
      </c>
      <c r="F12" s="161">
        <v>419.09</v>
      </c>
      <c r="G12" s="161">
        <v>8490.3700000000008</v>
      </c>
      <c r="H12" s="161">
        <v>10692.84</v>
      </c>
      <c r="I12" s="161">
        <v>224.85</v>
      </c>
      <c r="J12" s="161" t="s">
        <v>114</v>
      </c>
      <c r="K12" s="161">
        <v>2.1</v>
      </c>
    </row>
    <row r="13" spans="1:12" ht="12.75" customHeight="1" x14ac:dyDescent="0.2">
      <c r="A13" s="157" t="s">
        <v>276</v>
      </c>
      <c r="B13" s="159">
        <f t="shared" si="1"/>
        <v>53821.410000000011</v>
      </c>
      <c r="C13" s="161">
        <v>30441.48</v>
      </c>
      <c r="D13" s="161">
        <v>11065.17</v>
      </c>
      <c r="E13" s="161">
        <v>1901.91</v>
      </c>
      <c r="F13" s="161">
        <v>1480.43</v>
      </c>
      <c r="G13" s="161">
        <v>7859.11</v>
      </c>
      <c r="H13" s="161">
        <v>1049.1500000000001</v>
      </c>
      <c r="I13" s="161">
        <v>24.16</v>
      </c>
      <c r="J13" s="161" t="s">
        <v>114</v>
      </c>
      <c r="K13" s="161" t="s">
        <v>114</v>
      </c>
    </row>
    <row r="14" spans="1:12" ht="12.75" customHeight="1" x14ac:dyDescent="0.2">
      <c r="A14" s="157" t="s">
        <v>277</v>
      </c>
      <c r="B14" s="159">
        <f t="shared" si="1"/>
        <v>55826.66</v>
      </c>
      <c r="C14" s="161">
        <v>23137.17</v>
      </c>
      <c r="D14" s="161">
        <v>4911.91</v>
      </c>
      <c r="E14" s="161">
        <v>1597.01</v>
      </c>
      <c r="F14" s="161">
        <v>7381.05</v>
      </c>
      <c r="G14" s="161">
        <v>10899.94</v>
      </c>
      <c r="H14" s="161">
        <v>7861.57</v>
      </c>
      <c r="I14" s="161">
        <v>30.21</v>
      </c>
      <c r="J14" s="161" t="s">
        <v>114</v>
      </c>
      <c r="K14" s="161">
        <v>7.8</v>
      </c>
    </row>
    <row r="15" spans="1:12" ht="12.75" customHeight="1" x14ac:dyDescent="0.2">
      <c r="A15" s="157" t="s">
        <v>278</v>
      </c>
      <c r="B15" s="159">
        <f t="shared" si="1"/>
        <v>36556.649999999994</v>
      </c>
      <c r="C15" s="161">
        <v>17925.16</v>
      </c>
      <c r="D15" s="161">
        <v>1882.77</v>
      </c>
      <c r="E15" s="161">
        <v>104.43</v>
      </c>
      <c r="F15" s="161">
        <v>3678.19</v>
      </c>
      <c r="G15" s="161">
        <v>3518.21</v>
      </c>
      <c r="H15" s="161">
        <v>9427.89</v>
      </c>
      <c r="I15" s="161">
        <v>3.7</v>
      </c>
      <c r="J15" s="161" t="s">
        <v>114</v>
      </c>
      <c r="K15" s="161">
        <v>16.3</v>
      </c>
    </row>
    <row r="16" spans="1:12" ht="12.75" customHeight="1" x14ac:dyDescent="0.2">
      <c r="A16" s="157" t="s">
        <v>279</v>
      </c>
      <c r="B16" s="159">
        <f t="shared" si="1"/>
        <v>19452.870000000003</v>
      </c>
      <c r="C16" s="161">
        <v>9577.19</v>
      </c>
      <c r="D16" s="161">
        <v>1869.32</v>
      </c>
      <c r="E16" s="161">
        <v>1249.78</v>
      </c>
      <c r="F16" s="161">
        <v>123.66</v>
      </c>
      <c r="G16" s="161">
        <v>5330.61</v>
      </c>
      <c r="H16" s="161">
        <v>28.38</v>
      </c>
      <c r="I16" s="161">
        <v>1273.93</v>
      </c>
      <c r="J16" s="161" t="s">
        <v>114</v>
      </c>
      <c r="K16" s="161" t="s">
        <v>114</v>
      </c>
    </row>
    <row r="17" spans="1:11" ht="12.75" customHeight="1" x14ac:dyDescent="0.2">
      <c r="A17" s="157" t="s">
        <v>280</v>
      </c>
      <c r="B17" s="159">
        <f t="shared" si="1"/>
        <v>11220.22</v>
      </c>
      <c r="C17" s="161">
        <v>1263.6099999999999</v>
      </c>
      <c r="D17" s="161">
        <v>1154.27</v>
      </c>
      <c r="E17" s="161">
        <v>554.80999999999995</v>
      </c>
      <c r="F17" s="161" t="s">
        <v>114</v>
      </c>
      <c r="G17" s="161">
        <v>1419.09</v>
      </c>
      <c r="H17" s="161">
        <v>5224.28</v>
      </c>
      <c r="I17" s="161">
        <v>1604.13</v>
      </c>
      <c r="J17" s="161" t="s">
        <v>114</v>
      </c>
      <c r="K17" s="161">
        <v>0.03</v>
      </c>
    </row>
    <row r="18" spans="1:11" ht="12.75" customHeight="1" x14ac:dyDescent="0.2">
      <c r="A18" s="157" t="s">
        <v>159</v>
      </c>
      <c r="B18" s="159">
        <f t="shared" si="1"/>
        <v>53173.23</v>
      </c>
      <c r="C18" s="161">
        <v>21838.31</v>
      </c>
      <c r="D18" s="161">
        <v>3992.23</v>
      </c>
      <c r="E18" s="161">
        <v>563.72</v>
      </c>
      <c r="F18" s="161">
        <v>11406.18</v>
      </c>
      <c r="G18" s="161">
        <v>12700.68</v>
      </c>
      <c r="H18" s="161">
        <v>2672.11</v>
      </c>
      <c r="I18" s="161" t="s">
        <v>114</v>
      </c>
      <c r="J18" s="161" t="s">
        <v>114</v>
      </c>
      <c r="K18" s="161" t="s">
        <v>114</v>
      </c>
    </row>
    <row r="19" spans="1:11" ht="12.75" customHeight="1" x14ac:dyDescent="0.2">
      <c r="A19" s="157" t="s">
        <v>281</v>
      </c>
      <c r="B19" s="159">
        <f t="shared" si="1"/>
        <v>42642.389999999992</v>
      </c>
      <c r="C19" s="161">
        <v>18881.66</v>
      </c>
      <c r="D19" s="161">
        <v>2540.23</v>
      </c>
      <c r="E19" s="161">
        <v>67.010000000000005</v>
      </c>
      <c r="F19" s="161">
        <v>12770.48</v>
      </c>
      <c r="G19" s="161">
        <v>7069.96</v>
      </c>
      <c r="H19" s="161">
        <v>1299.8499999999999</v>
      </c>
      <c r="I19" s="161" t="s">
        <v>114</v>
      </c>
      <c r="J19" s="161" t="s">
        <v>114</v>
      </c>
      <c r="K19" s="161">
        <v>13.2</v>
      </c>
    </row>
    <row r="20" spans="1:11" ht="12.75" customHeight="1" x14ac:dyDescent="0.2">
      <c r="A20" s="157" t="s">
        <v>157</v>
      </c>
      <c r="B20" s="159">
        <f t="shared" si="1"/>
        <v>112140.48000000003</v>
      </c>
      <c r="C20" s="161">
        <v>52505.15</v>
      </c>
      <c r="D20" s="161">
        <v>34404.239999999998</v>
      </c>
      <c r="E20" s="161">
        <v>2211.27</v>
      </c>
      <c r="F20" s="161">
        <v>162.96</v>
      </c>
      <c r="G20" s="161">
        <v>18214.71</v>
      </c>
      <c r="H20" s="161">
        <v>3697.71</v>
      </c>
      <c r="I20" s="161">
        <v>943.94</v>
      </c>
      <c r="J20" s="161" t="s">
        <v>114</v>
      </c>
      <c r="K20" s="161">
        <v>0.5</v>
      </c>
    </row>
    <row r="21" spans="1:11" ht="12.75" customHeight="1" x14ac:dyDescent="0.2">
      <c r="A21" s="157" t="s">
        <v>282</v>
      </c>
      <c r="B21" s="159">
        <f t="shared" si="1"/>
        <v>15432.490000000002</v>
      </c>
      <c r="C21" s="161">
        <v>3928.82</v>
      </c>
      <c r="D21" s="161">
        <v>3018.95</v>
      </c>
      <c r="E21" s="161">
        <v>734.18</v>
      </c>
      <c r="F21" s="161">
        <v>29.51</v>
      </c>
      <c r="G21" s="161">
        <v>7630.44</v>
      </c>
      <c r="H21" s="161">
        <v>88.73</v>
      </c>
      <c r="I21" s="161">
        <v>1.86</v>
      </c>
      <c r="J21" s="161" t="s">
        <v>114</v>
      </c>
      <c r="K21" s="161" t="s">
        <v>114</v>
      </c>
    </row>
    <row r="22" spans="1:11" ht="12.75" customHeight="1" x14ac:dyDescent="0.2">
      <c r="A22" s="157" t="s">
        <v>283</v>
      </c>
      <c r="B22" s="159">
        <f t="shared" si="1"/>
        <v>87608.17</v>
      </c>
      <c r="C22" s="161">
        <v>22922.84</v>
      </c>
      <c r="D22" s="161">
        <v>5831.84</v>
      </c>
      <c r="E22" s="161">
        <v>1659.56</v>
      </c>
      <c r="F22" s="161">
        <v>4423.8100000000004</v>
      </c>
      <c r="G22" s="161">
        <v>9380.61</v>
      </c>
      <c r="H22" s="161">
        <v>43366.68</v>
      </c>
      <c r="I22" s="161">
        <v>1.65</v>
      </c>
      <c r="J22" s="161">
        <v>3.58</v>
      </c>
      <c r="K22" s="161">
        <v>17.600000000000001</v>
      </c>
    </row>
    <row r="23" spans="1:11" ht="12.75" customHeight="1" x14ac:dyDescent="0.2">
      <c r="A23" s="157" t="s">
        <v>155</v>
      </c>
      <c r="B23" s="159">
        <f t="shared" si="1"/>
        <v>57.480000000000004</v>
      </c>
      <c r="C23" s="161">
        <v>28.19</v>
      </c>
      <c r="D23" s="161">
        <v>8.1</v>
      </c>
      <c r="E23" s="161">
        <v>1.2</v>
      </c>
      <c r="F23" s="161" t="s">
        <v>114</v>
      </c>
      <c r="G23" s="161">
        <v>19.39</v>
      </c>
      <c r="H23" s="161">
        <v>0.6</v>
      </c>
      <c r="I23" s="161" t="s">
        <v>114</v>
      </c>
      <c r="J23" s="161" t="s">
        <v>114</v>
      </c>
      <c r="K23" s="161" t="s">
        <v>114</v>
      </c>
    </row>
    <row r="24" spans="1:11" ht="12.75" customHeight="1" x14ac:dyDescent="0.2">
      <c r="A24" s="157" t="s">
        <v>154</v>
      </c>
      <c r="B24" s="159">
        <f t="shared" si="1"/>
        <v>52.9</v>
      </c>
      <c r="C24" s="161">
        <v>42.9</v>
      </c>
      <c r="D24" s="161">
        <v>1.7</v>
      </c>
      <c r="E24" s="161">
        <v>0.8</v>
      </c>
      <c r="F24" s="165">
        <v>7</v>
      </c>
      <c r="G24" s="161">
        <v>0.2</v>
      </c>
      <c r="H24" s="161">
        <v>0.3</v>
      </c>
      <c r="I24" s="161" t="s">
        <v>114</v>
      </c>
      <c r="J24" s="161" t="s">
        <v>114</v>
      </c>
      <c r="K24" s="161" t="s">
        <v>114</v>
      </c>
    </row>
    <row r="25" spans="1:11" ht="12.75" customHeight="1" x14ac:dyDescent="0.2">
      <c r="A25" s="158" t="s">
        <v>153</v>
      </c>
      <c r="B25" s="162">
        <f t="shared" si="1"/>
        <v>5021.7</v>
      </c>
      <c r="C25" s="163">
        <v>3290.2</v>
      </c>
      <c r="D25" s="163">
        <v>481.75</v>
      </c>
      <c r="E25" s="163">
        <v>5.5</v>
      </c>
      <c r="F25" s="163">
        <v>41.3</v>
      </c>
      <c r="G25" s="163">
        <v>320.67</v>
      </c>
      <c r="H25" s="163">
        <v>882.28</v>
      </c>
      <c r="I25" s="163" t="s">
        <v>114</v>
      </c>
      <c r="J25" s="163" t="s">
        <v>114</v>
      </c>
      <c r="K25" s="163" t="s">
        <v>114</v>
      </c>
    </row>
    <row r="26" spans="1:11" ht="12.75" customHeight="1" x14ac:dyDescent="0.2">
      <c r="A26" s="61"/>
      <c r="B26" s="66"/>
      <c r="C26" s="66"/>
      <c r="D26" s="66"/>
      <c r="E26" s="66"/>
      <c r="F26" s="66"/>
      <c r="G26" s="66"/>
      <c r="H26" s="66"/>
      <c r="I26" s="66"/>
      <c r="J26" s="66"/>
      <c r="K26" s="66"/>
    </row>
    <row r="27" spans="1:11" s="52" customFormat="1" ht="24" customHeight="1" x14ac:dyDescent="0.25">
      <c r="A27" s="290" t="s">
        <v>181</v>
      </c>
      <c r="B27" s="290"/>
      <c r="C27" s="290"/>
      <c r="D27" s="290"/>
      <c r="E27" s="290"/>
      <c r="F27" s="290"/>
      <c r="G27" s="290"/>
      <c r="H27" s="290"/>
      <c r="I27" s="290"/>
      <c r="J27" s="290"/>
      <c r="K27" s="290"/>
    </row>
    <row r="28" spans="1:11" x14ac:dyDescent="0.2">
      <c r="A28" s="51"/>
      <c r="B28" s="60"/>
      <c r="C28" s="60"/>
      <c r="D28" s="60"/>
      <c r="E28" s="60"/>
      <c r="F28" s="60"/>
      <c r="G28" s="60"/>
      <c r="H28" s="60"/>
      <c r="I28" s="60"/>
      <c r="J28" s="65"/>
      <c r="K28" s="59" t="s">
        <v>178</v>
      </c>
    </row>
    <row r="29" spans="1:11" ht="21.6" customHeight="1" x14ac:dyDescent="0.2">
      <c r="A29" s="291"/>
      <c r="B29" s="288" t="s">
        <v>172</v>
      </c>
      <c r="C29" s="288" t="s">
        <v>171</v>
      </c>
      <c r="D29" s="293"/>
      <c r="E29" s="293"/>
      <c r="F29" s="293"/>
      <c r="G29" s="293"/>
      <c r="H29" s="293"/>
      <c r="I29" s="293"/>
      <c r="J29" s="294"/>
      <c r="K29" s="294"/>
    </row>
    <row r="30" spans="1:11" x14ac:dyDescent="0.2">
      <c r="A30" s="292"/>
      <c r="B30" s="288"/>
      <c r="C30" s="57" t="s">
        <v>111</v>
      </c>
      <c r="D30" s="57" t="s">
        <v>129</v>
      </c>
      <c r="E30" s="58" t="s">
        <v>108</v>
      </c>
      <c r="F30" s="57" t="s">
        <v>110</v>
      </c>
      <c r="G30" s="57" t="s">
        <v>128</v>
      </c>
      <c r="H30" s="57" t="s">
        <v>127</v>
      </c>
      <c r="I30" s="38" t="s">
        <v>126</v>
      </c>
      <c r="J30" s="38" t="s">
        <v>125</v>
      </c>
      <c r="K30" s="56" t="s">
        <v>123</v>
      </c>
    </row>
    <row r="31" spans="1:11" x14ac:dyDescent="0.2">
      <c r="A31" s="155" t="s">
        <v>170</v>
      </c>
      <c r="B31" s="159">
        <v>385327.95</v>
      </c>
      <c r="C31" s="159">
        <v>60791.13</v>
      </c>
      <c r="D31" s="159">
        <v>3583.2</v>
      </c>
      <c r="E31" s="159">
        <v>88.2</v>
      </c>
      <c r="F31" s="159">
        <v>26560.04</v>
      </c>
      <c r="G31" s="159">
        <v>11031.32</v>
      </c>
      <c r="H31" s="159">
        <v>282995.33</v>
      </c>
      <c r="I31" s="159">
        <v>273.19</v>
      </c>
      <c r="J31" s="159" t="s">
        <v>114</v>
      </c>
      <c r="K31" s="159">
        <v>5.54</v>
      </c>
    </row>
    <row r="32" spans="1:11" x14ac:dyDescent="0.2">
      <c r="A32" s="156" t="s">
        <v>272</v>
      </c>
      <c r="B32" s="161">
        <v>17867.8</v>
      </c>
      <c r="C32" s="160">
        <v>600.42999999999995</v>
      </c>
      <c r="D32" s="160">
        <v>149.12</v>
      </c>
      <c r="E32" s="160">
        <v>0.55000000000000004</v>
      </c>
      <c r="F32" s="160" t="s">
        <v>114</v>
      </c>
      <c r="G32" s="160">
        <v>87.7</v>
      </c>
      <c r="H32" s="160">
        <v>17027.7</v>
      </c>
      <c r="I32" s="160">
        <v>2.2999999999999998</v>
      </c>
      <c r="J32" s="160" t="s">
        <v>114</v>
      </c>
      <c r="K32" s="160" t="s">
        <v>114</v>
      </c>
    </row>
    <row r="33" spans="1:11" x14ac:dyDescent="0.2">
      <c r="A33" s="157" t="s">
        <v>169</v>
      </c>
      <c r="B33" s="161">
        <v>91713.65</v>
      </c>
      <c r="C33" s="160">
        <v>7068.5</v>
      </c>
      <c r="D33" s="160">
        <v>112.84</v>
      </c>
      <c r="E33" s="160">
        <v>4.78</v>
      </c>
      <c r="F33" s="160">
        <v>195.7</v>
      </c>
      <c r="G33" s="160">
        <v>686.52</v>
      </c>
      <c r="H33" s="160">
        <v>83645.320000000007</v>
      </c>
      <c r="I33" s="160" t="s">
        <v>114</v>
      </c>
      <c r="J33" s="160" t="s">
        <v>114</v>
      </c>
      <c r="K33" s="160" t="s">
        <v>114</v>
      </c>
    </row>
    <row r="34" spans="1:11" x14ac:dyDescent="0.2">
      <c r="A34" s="157" t="s">
        <v>273</v>
      </c>
      <c r="B34" s="161">
        <v>11121.71</v>
      </c>
      <c r="C34" s="160">
        <v>8214.8799999999992</v>
      </c>
      <c r="D34" s="160">
        <v>395.9</v>
      </c>
      <c r="E34" s="160">
        <v>32.18</v>
      </c>
      <c r="F34" s="160">
        <v>22.83</v>
      </c>
      <c r="G34" s="160">
        <v>2131.0500000000002</v>
      </c>
      <c r="H34" s="160">
        <v>323.89999999999998</v>
      </c>
      <c r="I34" s="160">
        <v>0.97</v>
      </c>
      <c r="J34" s="160" t="s">
        <v>114</v>
      </c>
      <c r="K34" s="160" t="s">
        <v>114</v>
      </c>
    </row>
    <row r="35" spans="1:11" x14ac:dyDescent="0.2">
      <c r="A35" s="157" t="s">
        <v>274</v>
      </c>
      <c r="B35" s="161">
        <v>94469.58</v>
      </c>
      <c r="C35" s="160">
        <v>2623.96</v>
      </c>
      <c r="D35" s="160">
        <v>228.16</v>
      </c>
      <c r="E35" s="160">
        <v>1.1299999999999999</v>
      </c>
      <c r="F35" s="160">
        <v>548.46</v>
      </c>
      <c r="G35" s="160">
        <v>41.22</v>
      </c>
      <c r="H35" s="160">
        <v>90948.91</v>
      </c>
      <c r="I35" s="160">
        <v>72.23</v>
      </c>
      <c r="J35" s="160" t="s">
        <v>114</v>
      </c>
      <c r="K35" s="160">
        <v>5.51</v>
      </c>
    </row>
    <row r="36" spans="1:11" x14ac:dyDescent="0.2">
      <c r="A36" s="157" t="s">
        <v>275</v>
      </c>
      <c r="B36" s="161">
        <v>235.73</v>
      </c>
      <c r="C36" s="160">
        <v>26.51</v>
      </c>
      <c r="D36" s="160">
        <v>142.41</v>
      </c>
      <c r="E36" s="160" t="s">
        <v>114</v>
      </c>
      <c r="F36" s="160">
        <v>1.41</v>
      </c>
      <c r="G36" s="160">
        <v>23.05</v>
      </c>
      <c r="H36" s="160">
        <v>24.47</v>
      </c>
      <c r="I36" s="160">
        <v>17.88</v>
      </c>
      <c r="J36" s="160" t="s">
        <v>114</v>
      </c>
      <c r="K36" s="160" t="s">
        <v>114</v>
      </c>
    </row>
    <row r="37" spans="1:11" x14ac:dyDescent="0.2">
      <c r="A37" s="157" t="s">
        <v>165</v>
      </c>
      <c r="B37" s="161">
        <v>11171.99</v>
      </c>
      <c r="C37" s="160">
        <v>2306.84</v>
      </c>
      <c r="D37" s="160">
        <v>222.12</v>
      </c>
      <c r="E37" s="160">
        <v>4.0599999999999996</v>
      </c>
      <c r="F37" s="160">
        <v>1038.57</v>
      </c>
      <c r="G37" s="160">
        <v>574.82000000000005</v>
      </c>
      <c r="H37" s="160">
        <v>7025.1</v>
      </c>
      <c r="I37" s="160">
        <v>0.48</v>
      </c>
      <c r="J37" s="160" t="s">
        <v>114</v>
      </c>
      <c r="K37" s="160" t="s">
        <v>114</v>
      </c>
    </row>
    <row r="38" spans="1:11" x14ac:dyDescent="0.2">
      <c r="A38" s="157" t="s">
        <v>164</v>
      </c>
      <c r="B38" s="161">
        <v>14107.66</v>
      </c>
      <c r="C38" s="160">
        <v>3399.14</v>
      </c>
      <c r="D38" s="160">
        <v>252.35</v>
      </c>
      <c r="E38" s="160" t="s">
        <v>114</v>
      </c>
      <c r="F38" s="160">
        <v>81.96</v>
      </c>
      <c r="G38" s="160">
        <v>23.87</v>
      </c>
      <c r="H38" s="160">
        <v>10348.549999999999</v>
      </c>
      <c r="I38" s="160">
        <v>1.8</v>
      </c>
      <c r="J38" s="160" t="s">
        <v>114</v>
      </c>
      <c r="K38" s="160" t="s">
        <v>114</v>
      </c>
    </row>
    <row r="39" spans="1:11" x14ac:dyDescent="0.2">
      <c r="A39" s="157" t="s">
        <v>276</v>
      </c>
      <c r="B39" s="161">
        <v>2660.14</v>
      </c>
      <c r="C39" s="160">
        <v>1388.51</v>
      </c>
      <c r="D39" s="160">
        <v>189.14</v>
      </c>
      <c r="E39" s="160">
        <v>0.17</v>
      </c>
      <c r="F39" s="160">
        <v>96.21</v>
      </c>
      <c r="G39" s="160">
        <v>36.979999999999997</v>
      </c>
      <c r="H39" s="160">
        <v>948.97</v>
      </c>
      <c r="I39" s="160">
        <v>0.15</v>
      </c>
      <c r="J39" s="160" t="s">
        <v>114</v>
      </c>
      <c r="K39" s="160" t="s">
        <v>114</v>
      </c>
    </row>
    <row r="40" spans="1:11" x14ac:dyDescent="0.2">
      <c r="A40" s="157" t="s">
        <v>277</v>
      </c>
      <c r="B40" s="161">
        <v>15668.39</v>
      </c>
      <c r="C40" s="160">
        <v>2453.23</v>
      </c>
      <c r="D40" s="160">
        <v>96.06</v>
      </c>
      <c r="E40" s="160">
        <v>1.41</v>
      </c>
      <c r="F40" s="160">
        <v>5250.49</v>
      </c>
      <c r="G40" s="160">
        <v>326.97000000000003</v>
      </c>
      <c r="H40" s="160">
        <v>7540.23</v>
      </c>
      <c r="I40" s="160" t="s">
        <v>114</v>
      </c>
      <c r="J40" s="160" t="s">
        <v>114</v>
      </c>
      <c r="K40" s="160" t="s">
        <v>114</v>
      </c>
    </row>
    <row r="41" spans="1:11" x14ac:dyDescent="0.2">
      <c r="A41" s="157" t="s">
        <v>278</v>
      </c>
      <c r="B41" s="161">
        <v>18720.439999999999</v>
      </c>
      <c r="C41" s="160">
        <v>8412.06</v>
      </c>
      <c r="D41" s="160">
        <v>53.32</v>
      </c>
      <c r="E41" s="160">
        <v>0.11</v>
      </c>
      <c r="F41" s="160">
        <v>728.36</v>
      </c>
      <c r="G41" s="160">
        <v>296.73</v>
      </c>
      <c r="H41" s="160">
        <v>9229.86</v>
      </c>
      <c r="I41" s="160" t="s">
        <v>114</v>
      </c>
      <c r="J41" s="160" t="s">
        <v>114</v>
      </c>
      <c r="K41" s="160" t="s">
        <v>114</v>
      </c>
    </row>
    <row r="42" spans="1:11" x14ac:dyDescent="0.2">
      <c r="A42" s="157" t="s">
        <v>279</v>
      </c>
      <c r="B42" s="161">
        <v>833.53</v>
      </c>
      <c r="C42" s="160">
        <v>557.64</v>
      </c>
      <c r="D42" s="160">
        <v>53.6</v>
      </c>
      <c r="E42" s="160" t="s">
        <v>114</v>
      </c>
      <c r="F42" s="160" t="s">
        <v>114</v>
      </c>
      <c r="G42" s="160">
        <v>142.69</v>
      </c>
      <c r="H42" s="160" t="s">
        <v>114</v>
      </c>
      <c r="I42" s="160">
        <v>79.599999999999994</v>
      </c>
      <c r="J42" s="160" t="s">
        <v>114</v>
      </c>
      <c r="K42" s="160" t="s">
        <v>114</v>
      </c>
    </row>
    <row r="43" spans="1:11" x14ac:dyDescent="0.2">
      <c r="A43" s="157" t="s">
        <v>280</v>
      </c>
      <c r="B43" s="161">
        <v>5297.52</v>
      </c>
      <c r="C43" s="160">
        <v>14.76</v>
      </c>
      <c r="D43" s="160">
        <v>29.02</v>
      </c>
      <c r="E43" s="160">
        <v>0.59</v>
      </c>
      <c r="F43" s="160" t="s">
        <v>114</v>
      </c>
      <c r="G43" s="160">
        <v>19.149999999999999</v>
      </c>
      <c r="H43" s="160">
        <v>5224.28</v>
      </c>
      <c r="I43" s="160">
        <v>9.6999999999999993</v>
      </c>
      <c r="J43" s="160" t="s">
        <v>114</v>
      </c>
      <c r="K43" s="160">
        <v>0.03</v>
      </c>
    </row>
    <row r="44" spans="1:11" x14ac:dyDescent="0.2">
      <c r="A44" s="157" t="s">
        <v>159</v>
      </c>
      <c r="B44" s="161">
        <v>21560.62</v>
      </c>
      <c r="C44" s="160">
        <v>5821.83</v>
      </c>
      <c r="D44" s="160">
        <v>109.97</v>
      </c>
      <c r="E44" s="160">
        <v>29.21</v>
      </c>
      <c r="F44" s="160">
        <v>9828.4699999999993</v>
      </c>
      <c r="G44" s="160">
        <v>3299.14</v>
      </c>
      <c r="H44" s="160">
        <v>2472</v>
      </c>
      <c r="I44" s="160" t="s">
        <v>114</v>
      </c>
      <c r="J44" s="160" t="s">
        <v>114</v>
      </c>
      <c r="K44" s="160" t="s">
        <v>114</v>
      </c>
    </row>
    <row r="45" spans="1:11" x14ac:dyDescent="0.2">
      <c r="A45" s="157" t="s">
        <v>281</v>
      </c>
      <c r="B45" s="161">
        <v>12869.57</v>
      </c>
      <c r="C45" s="160">
        <v>3950.5</v>
      </c>
      <c r="D45" s="160">
        <v>53.8</v>
      </c>
      <c r="E45" s="160" t="s">
        <v>124</v>
      </c>
      <c r="F45" s="160">
        <v>7672.09</v>
      </c>
      <c r="G45" s="160">
        <v>164.85</v>
      </c>
      <c r="H45" s="160">
        <v>1027.23</v>
      </c>
      <c r="I45" s="160" t="s">
        <v>114</v>
      </c>
      <c r="J45" s="160" t="s">
        <v>114</v>
      </c>
      <c r="K45" s="160" t="s">
        <v>114</v>
      </c>
    </row>
    <row r="46" spans="1:11" x14ac:dyDescent="0.2">
      <c r="A46" s="157" t="s">
        <v>157</v>
      </c>
      <c r="B46" s="161">
        <v>20103.28</v>
      </c>
      <c r="C46" s="160">
        <v>12390.05</v>
      </c>
      <c r="D46" s="160">
        <v>1433.9</v>
      </c>
      <c r="E46" s="160">
        <v>9.91</v>
      </c>
      <c r="F46" s="160" t="s">
        <v>114</v>
      </c>
      <c r="G46" s="160">
        <v>3052.46</v>
      </c>
      <c r="H46" s="160">
        <v>3130.25</v>
      </c>
      <c r="I46" s="160">
        <v>86.72</v>
      </c>
      <c r="J46" s="160" t="s">
        <v>114</v>
      </c>
      <c r="K46" s="160" t="s">
        <v>114</v>
      </c>
    </row>
    <row r="47" spans="1:11" x14ac:dyDescent="0.2">
      <c r="A47" s="157" t="s">
        <v>282</v>
      </c>
      <c r="B47" s="161">
        <v>218.1</v>
      </c>
      <c r="C47" s="160">
        <v>163.72</v>
      </c>
      <c r="D47" s="160">
        <v>2.5299999999999998</v>
      </c>
      <c r="E47" s="160" t="s">
        <v>114</v>
      </c>
      <c r="F47" s="160" t="s">
        <v>114</v>
      </c>
      <c r="G47" s="160">
        <v>51.86</v>
      </c>
      <c r="H47" s="160" t="s">
        <v>114</v>
      </c>
      <c r="I47" s="160" t="s">
        <v>114</v>
      </c>
      <c r="J47" s="160" t="s">
        <v>114</v>
      </c>
      <c r="K47" s="160" t="s">
        <v>114</v>
      </c>
    </row>
    <row r="48" spans="1:11" x14ac:dyDescent="0.2">
      <c r="A48" s="157" t="s">
        <v>283</v>
      </c>
      <c r="B48" s="161">
        <v>45300.09</v>
      </c>
      <c r="C48" s="160">
        <v>879.21</v>
      </c>
      <c r="D48" s="160">
        <v>8.7200000000000006</v>
      </c>
      <c r="E48" s="160">
        <v>3.01</v>
      </c>
      <c r="F48" s="160">
        <v>1088.48</v>
      </c>
      <c r="G48" s="160">
        <v>67.31</v>
      </c>
      <c r="H48" s="160">
        <v>43252</v>
      </c>
      <c r="I48" s="160">
        <v>1.35</v>
      </c>
      <c r="J48" s="160" t="s">
        <v>114</v>
      </c>
      <c r="K48" s="160" t="s">
        <v>114</v>
      </c>
    </row>
    <row r="49" spans="1:11" x14ac:dyDescent="0.2">
      <c r="A49" s="157" t="s">
        <v>155</v>
      </c>
      <c r="B49" s="161">
        <v>5.18</v>
      </c>
      <c r="C49" s="160">
        <v>1.29</v>
      </c>
      <c r="D49" s="160" t="s">
        <v>114</v>
      </c>
      <c r="E49" s="160" t="s">
        <v>114</v>
      </c>
      <c r="F49" s="160" t="s">
        <v>114</v>
      </c>
      <c r="G49" s="160">
        <v>3.89</v>
      </c>
      <c r="H49" s="160" t="s">
        <v>114</v>
      </c>
      <c r="I49" s="160" t="s">
        <v>114</v>
      </c>
      <c r="J49" s="160" t="s">
        <v>114</v>
      </c>
      <c r="K49" s="160" t="s">
        <v>114</v>
      </c>
    </row>
    <row r="50" spans="1:11" x14ac:dyDescent="0.2">
      <c r="A50" s="157" t="s">
        <v>154</v>
      </c>
      <c r="B50" s="161">
        <v>7</v>
      </c>
      <c r="C50" s="160" t="s">
        <v>114</v>
      </c>
      <c r="D50" s="160" t="s">
        <v>114</v>
      </c>
      <c r="E50" s="160" t="s">
        <v>114</v>
      </c>
      <c r="F50" s="165">
        <v>7</v>
      </c>
      <c r="G50" s="160" t="s">
        <v>114</v>
      </c>
      <c r="H50" s="160" t="s">
        <v>114</v>
      </c>
      <c r="I50" s="160" t="s">
        <v>114</v>
      </c>
      <c r="J50" s="160" t="s">
        <v>114</v>
      </c>
      <c r="K50" s="160" t="s">
        <v>114</v>
      </c>
    </row>
    <row r="51" spans="1:11" x14ac:dyDescent="0.2">
      <c r="A51" s="158" t="s">
        <v>153</v>
      </c>
      <c r="B51" s="163">
        <v>1395.99</v>
      </c>
      <c r="C51" s="163">
        <v>518.1</v>
      </c>
      <c r="D51" s="163" t="s">
        <v>124</v>
      </c>
      <c r="E51" s="163" t="s">
        <v>114</v>
      </c>
      <c r="F51" s="163" t="s">
        <v>114</v>
      </c>
      <c r="G51" s="163" t="s">
        <v>124</v>
      </c>
      <c r="H51" s="163">
        <v>826.58</v>
      </c>
      <c r="I51" s="163" t="s">
        <v>114</v>
      </c>
      <c r="J51" s="163" t="s">
        <v>114</v>
      </c>
      <c r="K51" s="163" t="s">
        <v>114</v>
      </c>
    </row>
    <row r="53" spans="1:11" s="52" customFormat="1" ht="26.25" customHeight="1" x14ac:dyDescent="0.25">
      <c r="A53" s="290" t="s">
        <v>180</v>
      </c>
      <c r="B53" s="290"/>
      <c r="C53" s="290"/>
      <c r="D53" s="290"/>
      <c r="E53" s="290"/>
      <c r="F53" s="290"/>
      <c r="G53" s="290"/>
      <c r="H53" s="290"/>
      <c r="I53" s="290"/>
      <c r="J53" s="290"/>
      <c r="K53" s="290"/>
    </row>
    <row r="54" spans="1:11" x14ac:dyDescent="0.2">
      <c r="A54" s="51"/>
      <c r="B54" s="60"/>
      <c r="C54" s="60"/>
      <c r="D54" s="60"/>
      <c r="E54" s="60"/>
      <c r="F54" s="60"/>
      <c r="G54" s="60"/>
      <c r="H54" s="60"/>
      <c r="I54" s="60"/>
      <c r="J54" s="65"/>
      <c r="K54" s="59" t="s">
        <v>178</v>
      </c>
    </row>
    <row r="55" spans="1:11" ht="21.6" customHeight="1" x14ac:dyDescent="0.2">
      <c r="A55" s="291"/>
      <c r="B55" s="288" t="s">
        <v>172</v>
      </c>
      <c r="C55" s="288" t="s">
        <v>171</v>
      </c>
      <c r="D55" s="293"/>
      <c r="E55" s="293"/>
      <c r="F55" s="293"/>
      <c r="G55" s="293"/>
      <c r="H55" s="293"/>
      <c r="I55" s="293"/>
      <c r="J55" s="294"/>
      <c r="K55" s="294"/>
    </row>
    <row r="56" spans="1:11" x14ac:dyDescent="0.2">
      <c r="A56" s="292"/>
      <c r="B56" s="288"/>
      <c r="C56" s="57" t="s">
        <v>111</v>
      </c>
      <c r="D56" s="57" t="s">
        <v>129</v>
      </c>
      <c r="E56" s="58" t="s">
        <v>108</v>
      </c>
      <c r="F56" s="57" t="s">
        <v>110</v>
      </c>
      <c r="G56" s="57" t="s">
        <v>128</v>
      </c>
      <c r="H56" s="57" t="s">
        <v>127</v>
      </c>
      <c r="I56" s="38" t="s">
        <v>126</v>
      </c>
      <c r="J56" s="38" t="s">
        <v>125</v>
      </c>
      <c r="K56" s="56" t="s">
        <v>123</v>
      </c>
    </row>
    <row r="57" spans="1:11" x14ac:dyDescent="0.2">
      <c r="A57" s="155" t="s">
        <v>170</v>
      </c>
      <c r="B57" s="159">
        <f>SUM(B58:B77)</f>
        <v>201316.54000000004</v>
      </c>
      <c r="C57" s="159">
        <f>SUM(C58:C77)</f>
        <v>98236.199999999968</v>
      </c>
      <c r="D57" s="159">
        <f>SUM(D58:D77)</f>
        <v>39647.06</v>
      </c>
      <c r="E57" s="159">
        <f t="shared" ref="E57:K57" si="2">SUM(E58:E77)</f>
        <v>3357.31</v>
      </c>
      <c r="F57" s="159">
        <f t="shared" si="2"/>
        <v>6543.9300000000012</v>
      </c>
      <c r="G57" s="159">
        <f t="shared" si="2"/>
        <v>51124.31</v>
      </c>
      <c r="H57" s="159">
        <f t="shared" si="2"/>
        <v>321.02999999999997</v>
      </c>
      <c r="I57" s="159">
        <f t="shared" si="2"/>
        <v>2082.0200000000004</v>
      </c>
      <c r="J57" s="159">
        <f t="shared" si="2"/>
        <v>3.58</v>
      </c>
      <c r="K57" s="159">
        <f t="shared" si="2"/>
        <v>1.1000000000000001</v>
      </c>
    </row>
    <row r="58" spans="1:11" x14ac:dyDescent="0.2">
      <c r="A58" s="156" t="s">
        <v>272</v>
      </c>
      <c r="B58" s="159">
        <f>SUM(C58:K58)</f>
        <v>38504.449999999997</v>
      </c>
      <c r="C58" s="160">
        <v>15425.42</v>
      </c>
      <c r="D58" s="160">
        <v>6714.97</v>
      </c>
      <c r="E58" s="160">
        <v>387.94</v>
      </c>
      <c r="F58" s="160">
        <v>98.57</v>
      </c>
      <c r="G58" s="160">
        <v>15840.45</v>
      </c>
      <c r="H58" s="160">
        <v>22.9</v>
      </c>
      <c r="I58" s="160">
        <v>14.2</v>
      </c>
      <c r="J58" s="160" t="s">
        <v>114</v>
      </c>
      <c r="K58" s="160" t="s">
        <v>114</v>
      </c>
    </row>
    <row r="59" spans="1:11" x14ac:dyDescent="0.2">
      <c r="A59" s="157" t="s">
        <v>169</v>
      </c>
      <c r="B59" s="159">
        <f t="shared" ref="B59:B77" si="3">SUM(C59:K59)</f>
        <v>5731.1799999999994</v>
      </c>
      <c r="C59" s="160">
        <v>2020.61</v>
      </c>
      <c r="D59" s="160">
        <v>375.72</v>
      </c>
      <c r="E59" s="160">
        <v>20.77</v>
      </c>
      <c r="F59" s="160">
        <v>2028.56</v>
      </c>
      <c r="G59" s="160">
        <v>1283.7</v>
      </c>
      <c r="H59" s="160">
        <v>1.62</v>
      </c>
      <c r="I59" s="160" t="s">
        <v>114</v>
      </c>
      <c r="J59" s="160" t="s">
        <v>114</v>
      </c>
      <c r="K59" s="160">
        <v>0.2</v>
      </c>
    </row>
    <row r="60" spans="1:11" x14ac:dyDescent="0.2">
      <c r="A60" s="157" t="s">
        <v>273</v>
      </c>
      <c r="B60" s="159">
        <f t="shared" si="3"/>
        <v>11013.340000000002</v>
      </c>
      <c r="C60" s="160">
        <v>6018.1</v>
      </c>
      <c r="D60" s="160">
        <v>2574.2800000000002</v>
      </c>
      <c r="E60" s="160">
        <v>189.28</v>
      </c>
      <c r="F60" s="160">
        <v>23.09</v>
      </c>
      <c r="G60" s="160">
        <v>2011.7</v>
      </c>
      <c r="H60" s="160">
        <v>3.39</v>
      </c>
      <c r="I60" s="160">
        <v>193.4</v>
      </c>
      <c r="J60" s="160" t="s">
        <v>114</v>
      </c>
      <c r="K60" s="160">
        <v>0.1</v>
      </c>
    </row>
    <row r="61" spans="1:11" x14ac:dyDescent="0.2">
      <c r="A61" s="157" t="s">
        <v>274</v>
      </c>
      <c r="B61" s="159">
        <f t="shared" si="3"/>
        <v>23262</v>
      </c>
      <c r="C61" s="160">
        <v>12959.16</v>
      </c>
      <c r="D61" s="160">
        <v>6050.23</v>
      </c>
      <c r="E61" s="160">
        <v>34.57</v>
      </c>
      <c r="F61" s="160">
        <v>1217.21</v>
      </c>
      <c r="G61" s="160">
        <v>2807.98</v>
      </c>
      <c r="H61" s="160">
        <v>188.06</v>
      </c>
      <c r="I61" s="160">
        <v>4.79</v>
      </c>
      <c r="J61" s="160" t="s">
        <v>114</v>
      </c>
      <c r="K61" s="160" t="s">
        <v>114</v>
      </c>
    </row>
    <row r="62" spans="1:11" x14ac:dyDescent="0.2">
      <c r="A62" s="157" t="s">
        <v>275</v>
      </c>
      <c r="B62" s="159">
        <f t="shared" si="3"/>
        <v>7429.2900000000009</v>
      </c>
      <c r="C62" s="160">
        <v>2622.37</v>
      </c>
      <c r="D62" s="160">
        <v>1753.97</v>
      </c>
      <c r="E62" s="160">
        <v>359.84</v>
      </c>
      <c r="F62" s="160" t="s">
        <v>114</v>
      </c>
      <c r="G62" s="160">
        <v>1843.6</v>
      </c>
      <c r="H62" s="160" t="s">
        <v>114</v>
      </c>
      <c r="I62" s="160">
        <v>849.51</v>
      </c>
      <c r="J62" s="160" t="s">
        <v>114</v>
      </c>
      <c r="K62" s="160" t="s">
        <v>114</v>
      </c>
    </row>
    <row r="63" spans="1:11" x14ac:dyDescent="0.2">
      <c r="A63" s="157" t="s">
        <v>165</v>
      </c>
      <c r="B63" s="159">
        <f t="shared" si="3"/>
        <v>14300.220000000001</v>
      </c>
      <c r="C63" s="160">
        <v>7442.25</v>
      </c>
      <c r="D63" s="160">
        <v>3169.6</v>
      </c>
      <c r="E63" s="160">
        <v>383.93</v>
      </c>
      <c r="F63" s="160">
        <v>104.9</v>
      </c>
      <c r="G63" s="160">
        <v>3116.58</v>
      </c>
      <c r="H63" s="160">
        <v>9.11</v>
      </c>
      <c r="I63" s="160">
        <v>73.849999999999994</v>
      </c>
      <c r="J63" s="160" t="s">
        <v>114</v>
      </c>
      <c r="K63" s="160" t="s">
        <v>114</v>
      </c>
    </row>
    <row r="64" spans="1:11" x14ac:dyDescent="0.2">
      <c r="A64" s="157" t="s">
        <v>164</v>
      </c>
      <c r="B64" s="159">
        <f t="shared" si="3"/>
        <v>15620.960000000001</v>
      </c>
      <c r="C64" s="160">
        <v>8081.27</v>
      </c>
      <c r="D64" s="160">
        <v>5354.23</v>
      </c>
      <c r="E64" s="160">
        <v>214.86</v>
      </c>
      <c r="F64" s="160">
        <v>126.37</v>
      </c>
      <c r="G64" s="160">
        <v>1775.43</v>
      </c>
      <c r="H64" s="160">
        <v>11.33</v>
      </c>
      <c r="I64" s="160">
        <v>57.47</v>
      </c>
      <c r="J64" s="160" t="s">
        <v>114</v>
      </c>
      <c r="K64" s="160" t="s">
        <v>114</v>
      </c>
    </row>
    <row r="65" spans="1:11" x14ac:dyDescent="0.2">
      <c r="A65" s="157" t="s">
        <v>276</v>
      </c>
      <c r="B65" s="159">
        <f t="shared" si="3"/>
        <v>16980.599999999999</v>
      </c>
      <c r="C65" s="160">
        <v>11635.13</v>
      </c>
      <c r="D65" s="160">
        <v>3097.88</v>
      </c>
      <c r="E65" s="160">
        <v>262.83999999999997</v>
      </c>
      <c r="F65" s="160">
        <v>65.44</v>
      </c>
      <c r="G65" s="160">
        <v>1908.14</v>
      </c>
      <c r="H65" s="160">
        <v>8.69</v>
      </c>
      <c r="I65" s="160">
        <v>2.48</v>
      </c>
      <c r="J65" s="160" t="s">
        <v>114</v>
      </c>
      <c r="K65" s="160" t="s">
        <v>114</v>
      </c>
    </row>
    <row r="66" spans="1:11" x14ac:dyDescent="0.2">
      <c r="A66" s="157" t="s">
        <v>277</v>
      </c>
      <c r="B66" s="159">
        <f t="shared" si="3"/>
        <v>15000.820000000002</v>
      </c>
      <c r="C66" s="160">
        <v>7472.42</v>
      </c>
      <c r="D66" s="160">
        <v>1649.71</v>
      </c>
      <c r="E66" s="160">
        <v>466.31</v>
      </c>
      <c r="F66" s="160">
        <v>815.64</v>
      </c>
      <c r="G66" s="160">
        <v>4535.12</v>
      </c>
      <c r="H66" s="160">
        <v>47.95</v>
      </c>
      <c r="I66" s="160">
        <v>13.47</v>
      </c>
      <c r="J66" s="160" t="s">
        <v>114</v>
      </c>
      <c r="K66" s="160">
        <v>0.2</v>
      </c>
    </row>
    <row r="67" spans="1:11" x14ac:dyDescent="0.2">
      <c r="A67" s="157" t="s">
        <v>278</v>
      </c>
      <c r="B67" s="159">
        <f t="shared" si="3"/>
        <v>971.23000000000013</v>
      </c>
      <c r="C67" s="160">
        <v>516.23</v>
      </c>
      <c r="D67" s="160">
        <v>110.57</v>
      </c>
      <c r="E67" s="160">
        <v>9.4600000000000009</v>
      </c>
      <c r="F67" s="160">
        <v>97.97</v>
      </c>
      <c r="G67" s="160">
        <v>229.03</v>
      </c>
      <c r="H67" s="160">
        <v>4.07</v>
      </c>
      <c r="I67" s="160">
        <v>3.7</v>
      </c>
      <c r="J67" s="160" t="s">
        <v>114</v>
      </c>
      <c r="K67" s="160">
        <v>0.2</v>
      </c>
    </row>
    <row r="68" spans="1:11" x14ac:dyDescent="0.2">
      <c r="A68" s="157" t="s">
        <v>279</v>
      </c>
      <c r="B68" s="159">
        <f t="shared" si="3"/>
        <v>2753.58</v>
      </c>
      <c r="C68" s="160">
        <v>1040.48</v>
      </c>
      <c r="D68" s="160">
        <v>417.71</v>
      </c>
      <c r="E68" s="160">
        <v>52.13</v>
      </c>
      <c r="F68" s="160">
        <v>0.61</v>
      </c>
      <c r="G68" s="160">
        <v>895.95</v>
      </c>
      <c r="H68" s="160">
        <v>5.18</v>
      </c>
      <c r="I68" s="160">
        <v>341.52</v>
      </c>
      <c r="J68" s="160" t="s">
        <v>114</v>
      </c>
      <c r="K68" s="160" t="s">
        <v>114</v>
      </c>
    </row>
    <row r="69" spans="1:11" x14ac:dyDescent="0.2">
      <c r="A69" s="157" t="s">
        <v>280</v>
      </c>
      <c r="B69" s="159">
        <f t="shared" si="3"/>
        <v>1732.45</v>
      </c>
      <c r="C69" s="160">
        <v>420.68</v>
      </c>
      <c r="D69" s="160">
        <v>383.57</v>
      </c>
      <c r="E69" s="160">
        <v>157.06</v>
      </c>
      <c r="F69" s="160" t="s">
        <v>114</v>
      </c>
      <c r="G69" s="160">
        <v>376.4</v>
      </c>
      <c r="H69" s="160" t="s">
        <v>114</v>
      </c>
      <c r="I69" s="160">
        <v>394.74</v>
      </c>
      <c r="J69" s="160" t="s">
        <v>114</v>
      </c>
      <c r="K69" s="160" t="s">
        <v>114</v>
      </c>
    </row>
    <row r="70" spans="1:11" x14ac:dyDescent="0.2">
      <c r="A70" s="157" t="s">
        <v>159</v>
      </c>
      <c r="B70" s="159">
        <f t="shared" si="3"/>
        <v>12941.12</v>
      </c>
      <c r="C70" s="160">
        <v>6885.58</v>
      </c>
      <c r="D70" s="160">
        <v>1571.58</v>
      </c>
      <c r="E70" s="160">
        <v>145.85</v>
      </c>
      <c r="F70" s="160">
        <v>318.02</v>
      </c>
      <c r="G70" s="160">
        <v>4014.89</v>
      </c>
      <c r="H70" s="160">
        <v>5.2</v>
      </c>
      <c r="I70" s="160" t="s">
        <v>114</v>
      </c>
      <c r="J70" s="160" t="s">
        <v>114</v>
      </c>
      <c r="K70" s="160" t="s">
        <v>114</v>
      </c>
    </row>
    <row r="71" spans="1:11" x14ac:dyDescent="0.2">
      <c r="A71" s="157" t="s">
        <v>281</v>
      </c>
      <c r="B71" s="159">
        <f t="shared" si="3"/>
        <v>5114.9000000000005</v>
      </c>
      <c r="C71" s="160">
        <v>3297.37</v>
      </c>
      <c r="D71" s="160">
        <v>327.14999999999998</v>
      </c>
      <c r="E71" s="160">
        <v>1.81</v>
      </c>
      <c r="F71" s="160">
        <v>119.14</v>
      </c>
      <c r="G71" s="160">
        <v>1365.66</v>
      </c>
      <c r="H71" s="160">
        <v>3.77</v>
      </c>
      <c r="I71" s="160" t="s">
        <v>114</v>
      </c>
      <c r="J71" s="160" t="s">
        <v>114</v>
      </c>
      <c r="K71" s="160" t="s">
        <v>114</v>
      </c>
    </row>
    <row r="72" spans="1:11" x14ac:dyDescent="0.2">
      <c r="A72" s="157" t="s">
        <v>157</v>
      </c>
      <c r="B72" s="159">
        <f t="shared" si="3"/>
        <v>7081.05</v>
      </c>
      <c r="C72" s="160">
        <v>2547.35</v>
      </c>
      <c r="D72" s="160">
        <v>2291.2800000000002</v>
      </c>
      <c r="E72" s="160">
        <v>112.6</v>
      </c>
      <c r="F72" s="160">
        <v>67.7</v>
      </c>
      <c r="G72" s="160">
        <v>1928.7</v>
      </c>
      <c r="H72" s="160">
        <v>2.39</v>
      </c>
      <c r="I72" s="160">
        <v>131.03</v>
      </c>
      <c r="J72" s="160" t="s">
        <v>114</v>
      </c>
      <c r="K72" s="160" t="s">
        <v>114</v>
      </c>
    </row>
    <row r="73" spans="1:11" x14ac:dyDescent="0.2">
      <c r="A73" s="157" t="s">
        <v>282</v>
      </c>
      <c r="B73" s="159">
        <f t="shared" si="3"/>
        <v>6646.2599999999993</v>
      </c>
      <c r="C73" s="160">
        <v>991.12</v>
      </c>
      <c r="D73" s="160">
        <v>1556.95</v>
      </c>
      <c r="E73" s="160">
        <v>247.4</v>
      </c>
      <c r="F73" s="160" t="s">
        <v>114</v>
      </c>
      <c r="G73" s="160">
        <v>3843.7</v>
      </c>
      <c r="H73" s="160">
        <v>5.23</v>
      </c>
      <c r="I73" s="160">
        <v>1.86</v>
      </c>
      <c r="J73" s="160" t="s">
        <v>114</v>
      </c>
      <c r="K73" s="160" t="s">
        <v>114</v>
      </c>
    </row>
    <row r="74" spans="1:11" x14ac:dyDescent="0.2">
      <c r="A74" s="157" t="s">
        <v>283</v>
      </c>
      <c r="B74" s="159">
        <f t="shared" si="3"/>
        <v>15587.39</v>
      </c>
      <c r="C74" s="160">
        <v>8356.76</v>
      </c>
      <c r="D74" s="160">
        <v>2216.86</v>
      </c>
      <c r="E74" s="160">
        <v>310.66000000000003</v>
      </c>
      <c r="F74" s="160">
        <v>1437.61</v>
      </c>
      <c r="G74" s="160">
        <v>3260.38</v>
      </c>
      <c r="H74" s="160">
        <v>1.1399999999999999</v>
      </c>
      <c r="I74" s="160" t="s">
        <v>114</v>
      </c>
      <c r="J74" s="160">
        <v>3.58</v>
      </c>
      <c r="K74" s="160">
        <v>0.4</v>
      </c>
    </row>
    <row r="75" spans="1:11" x14ac:dyDescent="0.2">
      <c r="A75" s="157" t="s">
        <v>155</v>
      </c>
      <c r="B75" s="159" t="s">
        <v>114</v>
      </c>
      <c r="C75" s="160" t="s">
        <v>114</v>
      </c>
      <c r="D75" s="160" t="s">
        <v>114</v>
      </c>
      <c r="E75" s="160" t="s">
        <v>114</v>
      </c>
      <c r="F75" s="160" t="s">
        <v>114</v>
      </c>
      <c r="G75" s="160" t="s">
        <v>114</v>
      </c>
      <c r="H75" s="160" t="s">
        <v>114</v>
      </c>
      <c r="I75" s="160" t="s">
        <v>114</v>
      </c>
      <c r="J75" s="160" t="s">
        <v>114</v>
      </c>
      <c r="K75" s="160" t="s">
        <v>114</v>
      </c>
    </row>
    <row r="76" spans="1:11" x14ac:dyDescent="0.2">
      <c r="A76" s="157" t="s">
        <v>154</v>
      </c>
      <c r="B76" s="159" t="s">
        <v>114</v>
      </c>
      <c r="C76" s="160" t="s">
        <v>114</v>
      </c>
      <c r="D76" s="160" t="s">
        <v>114</v>
      </c>
      <c r="E76" s="160" t="s">
        <v>114</v>
      </c>
      <c r="F76" s="160" t="s">
        <v>114</v>
      </c>
      <c r="G76" s="160" t="s">
        <v>114</v>
      </c>
      <c r="H76" s="160" t="s">
        <v>114</v>
      </c>
      <c r="I76" s="160" t="s">
        <v>114</v>
      </c>
      <c r="J76" s="160" t="s">
        <v>114</v>
      </c>
      <c r="K76" s="160" t="s">
        <v>114</v>
      </c>
    </row>
    <row r="77" spans="1:11" ht="12.75" customHeight="1" x14ac:dyDescent="0.2">
      <c r="A77" s="158" t="s">
        <v>153</v>
      </c>
      <c r="B77" s="162">
        <f t="shared" si="3"/>
        <v>645.69999999999993</v>
      </c>
      <c r="C77" s="163">
        <v>503.9</v>
      </c>
      <c r="D77" s="163">
        <v>30.8</v>
      </c>
      <c r="E77" s="163" t="s">
        <v>114</v>
      </c>
      <c r="F77" s="163">
        <v>23.1</v>
      </c>
      <c r="G77" s="163">
        <v>86.9</v>
      </c>
      <c r="H77" s="163">
        <v>1</v>
      </c>
      <c r="I77" s="163" t="s">
        <v>114</v>
      </c>
      <c r="J77" s="163" t="s">
        <v>114</v>
      </c>
      <c r="K77" s="163" t="s">
        <v>114</v>
      </c>
    </row>
    <row r="78" spans="1:11" ht="12.75" customHeight="1" x14ac:dyDescent="0.2">
      <c r="A78" s="157"/>
      <c r="B78" s="7"/>
      <c r="C78" s="7"/>
      <c r="D78" s="7"/>
      <c r="E78" s="7"/>
      <c r="F78" s="7"/>
      <c r="G78" s="7"/>
      <c r="H78" s="7"/>
      <c r="I78" s="7"/>
      <c r="J78" s="7"/>
      <c r="K78" s="7"/>
    </row>
    <row r="79" spans="1:11" s="52" customFormat="1" ht="27" customHeight="1" x14ac:dyDescent="0.25">
      <c r="A79" s="290" t="s">
        <v>179</v>
      </c>
      <c r="B79" s="290"/>
      <c r="C79" s="290"/>
      <c r="D79" s="290"/>
      <c r="E79" s="290"/>
      <c r="F79" s="290"/>
      <c r="G79" s="290"/>
      <c r="H79" s="290"/>
      <c r="I79" s="290"/>
      <c r="J79" s="290"/>
      <c r="K79" s="290"/>
    </row>
    <row r="80" spans="1:11" x14ac:dyDescent="0.2">
      <c r="A80" s="51"/>
      <c r="B80" s="60"/>
      <c r="C80" s="60"/>
      <c r="D80" s="60"/>
      <c r="E80" s="60"/>
      <c r="F80" s="60"/>
      <c r="G80" s="60"/>
      <c r="H80" s="60"/>
      <c r="I80" s="60"/>
      <c r="J80" s="60"/>
      <c r="K80" s="59" t="s">
        <v>178</v>
      </c>
    </row>
    <row r="81" spans="1:11" ht="19.899999999999999" customHeight="1" x14ac:dyDescent="0.2">
      <c r="A81" s="291"/>
      <c r="B81" s="288" t="s">
        <v>172</v>
      </c>
      <c r="C81" s="288" t="s">
        <v>171</v>
      </c>
      <c r="D81" s="293"/>
      <c r="E81" s="293"/>
      <c r="F81" s="293"/>
      <c r="G81" s="293"/>
      <c r="H81" s="293"/>
      <c r="I81" s="293"/>
      <c r="J81" s="294"/>
      <c r="K81" s="294"/>
    </row>
    <row r="82" spans="1:11" x14ac:dyDescent="0.2">
      <c r="A82" s="292"/>
      <c r="B82" s="288"/>
      <c r="C82" s="57" t="s">
        <v>111</v>
      </c>
      <c r="D82" s="57" t="s">
        <v>129</v>
      </c>
      <c r="E82" s="58" t="s">
        <v>108</v>
      </c>
      <c r="F82" s="57" t="s">
        <v>110</v>
      </c>
      <c r="G82" s="57" t="s">
        <v>128</v>
      </c>
      <c r="H82" s="57" t="s">
        <v>127</v>
      </c>
      <c r="I82" s="38" t="s">
        <v>126</v>
      </c>
      <c r="J82" s="38" t="s">
        <v>125</v>
      </c>
      <c r="K82" s="56" t="s">
        <v>123</v>
      </c>
    </row>
    <row r="83" spans="1:11" x14ac:dyDescent="0.2">
      <c r="A83" s="155" t="s">
        <v>170</v>
      </c>
      <c r="B83" s="159">
        <f>SUM(B84:B103)</f>
        <v>458031.25</v>
      </c>
      <c r="C83" s="159">
        <f>SUM(C84:C103)</f>
        <v>224808.46000000002</v>
      </c>
      <c r="D83" s="159">
        <f t="shared" ref="D83:I83" si="4">SUM(D84:D103)</f>
        <v>91705.430000000008</v>
      </c>
      <c r="E83" s="159">
        <f t="shared" si="4"/>
        <v>13292.58</v>
      </c>
      <c r="F83" s="159">
        <f t="shared" si="4"/>
        <v>23547.739999999998</v>
      </c>
      <c r="G83" s="159">
        <f t="shared" si="4"/>
        <v>95175.4</v>
      </c>
      <c r="H83" s="159">
        <f t="shared" si="4"/>
        <v>3699.16</v>
      </c>
      <c r="I83" s="159">
        <f t="shared" si="4"/>
        <v>5735.88</v>
      </c>
      <c r="J83" s="159" t="s">
        <v>114</v>
      </c>
      <c r="K83" s="159">
        <f>SUM(K84:K103)</f>
        <v>66.600000000000009</v>
      </c>
    </row>
    <row r="84" spans="1:11" x14ac:dyDescent="0.2">
      <c r="A84" s="156" t="s">
        <v>272</v>
      </c>
      <c r="B84" s="159">
        <f>SUM(C84:K84)</f>
        <v>24587.449999999997</v>
      </c>
      <c r="C84" s="160">
        <v>10885.09</v>
      </c>
      <c r="D84" s="160">
        <v>4107.41</v>
      </c>
      <c r="E84" s="160">
        <v>455.64</v>
      </c>
      <c r="F84" s="160">
        <v>599.57000000000005</v>
      </c>
      <c r="G84" s="160">
        <v>7997.54</v>
      </c>
      <c r="H84" s="160">
        <v>538.6</v>
      </c>
      <c r="I84" s="160">
        <v>1.6</v>
      </c>
      <c r="J84" s="160" t="s">
        <v>114</v>
      </c>
      <c r="K84" s="160">
        <v>2</v>
      </c>
    </row>
    <row r="85" spans="1:11" x14ac:dyDescent="0.2">
      <c r="A85" s="157" t="s">
        <v>169</v>
      </c>
      <c r="B85" s="159">
        <f t="shared" ref="B85:B103" si="5">SUM(C85:K85)</f>
        <v>27724.91</v>
      </c>
      <c r="C85" s="160">
        <v>10833.43</v>
      </c>
      <c r="D85" s="160">
        <v>3058.72</v>
      </c>
      <c r="E85" s="160">
        <v>153.27000000000001</v>
      </c>
      <c r="F85" s="160">
        <v>7331.09</v>
      </c>
      <c r="G85" s="160">
        <v>5761.07</v>
      </c>
      <c r="H85" s="160">
        <v>579.73</v>
      </c>
      <c r="I85" s="160" t="s">
        <v>114</v>
      </c>
      <c r="J85" s="160" t="s">
        <v>114</v>
      </c>
      <c r="K85" s="160">
        <v>7.6</v>
      </c>
    </row>
    <row r="86" spans="1:11" x14ac:dyDescent="0.2">
      <c r="A86" s="157" t="s">
        <v>273</v>
      </c>
      <c r="B86" s="159">
        <f t="shared" si="5"/>
        <v>33028.429999999993</v>
      </c>
      <c r="C86" s="160">
        <v>18270.09</v>
      </c>
      <c r="D86" s="160">
        <v>5524.11</v>
      </c>
      <c r="E86" s="160">
        <v>818.71</v>
      </c>
      <c r="F86" s="160">
        <v>573.35</v>
      </c>
      <c r="G86" s="160">
        <v>6883.01</v>
      </c>
      <c r="H86" s="160">
        <v>231.11</v>
      </c>
      <c r="I86" s="160">
        <v>727.85</v>
      </c>
      <c r="J86" s="160" t="s">
        <v>114</v>
      </c>
      <c r="K86" s="160">
        <v>0.2</v>
      </c>
    </row>
    <row r="87" spans="1:11" x14ac:dyDescent="0.2">
      <c r="A87" s="157" t="s">
        <v>274</v>
      </c>
      <c r="B87" s="159">
        <f t="shared" si="5"/>
        <v>37272.65</v>
      </c>
      <c r="C87" s="160">
        <v>22830.18</v>
      </c>
      <c r="D87" s="160">
        <v>7100.5</v>
      </c>
      <c r="E87" s="160">
        <v>295.49</v>
      </c>
      <c r="F87" s="160">
        <v>493.98</v>
      </c>
      <c r="G87" s="160">
        <v>6515.29</v>
      </c>
      <c r="H87" s="160">
        <v>26.1</v>
      </c>
      <c r="I87" s="160">
        <v>11.11</v>
      </c>
      <c r="J87" s="160" t="s">
        <v>114</v>
      </c>
      <c r="K87" s="160" t="s">
        <v>114</v>
      </c>
    </row>
    <row r="88" spans="1:11" x14ac:dyDescent="0.2">
      <c r="A88" s="157" t="s">
        <v>275</v>
      </c>
      <c r="B88" s="159">
        <f t="shared" si="5"/>
        <v>17644.509999999998</v>
      </c>
      <c r="C88" s="160">
        <v>7429.37</v>
      </c>
      <c r="D88" s="160">
        <v>3501.89</v>
      </c>
      <c r="E88" s="160">
        <v>741.8</v>
      </c>
      <c r="F88" s="160" t="s">
        <v>114</v>
      </c>
      <c r="G88" s="160">
        <v>3967.11</v>
      </c>
      <c r="H88" s="160" t="s">
        <v>114</v>
      </c>
      <c r="I88" s="160">
        <v>2004.34</v>
      </c>
      <c r="J88" s="160" t="s">
        <v>114</v>
      </c>
      <c r="K88" s="160" t="s">
        <v>114</v>
      </c>
    </row>
    <row r="89" spans="1:11" x14ac:dyDescent="0.2">
      <c r="A89" s="157" t="s">
        <v>165</v>
      </c>
      <c r="B89" s="159">
        <f t="shared" si="5"/>
        <v>19741.209999999995</v>
      </c>
      <c r="C89" s="160">
        <v>12054.99</v>
      </c>
      <c r="D89" s="160">
        <v>3297.63</v>
      </c>
      <c r="E89" s="160">
        <v>897.77</v>
      </c>
      <c r="F89" s="160">
        <v>450.75</v>
      </c>
      <c r="G89" s="160">
        <v>2904.67</v>
      </c>
      <c r="H89" s="160">
        <v>127.14</v>
      </c>
      <c r="I89" s="160">
        <v>8.16</v>
      </c>
      <c r="J89" s="160" t="s">
        <v>114</v>
      </c>
      <c r="K89" s="160">
        <v>0.1</v>
      </c>
    </row>
    <row r="90" spans="1:11" x14ac:dyDescent="0.2">
      <c r="A90" s="157" t="s">
        <v>164</v>
      </c>
      <c r="B90" s="159">
        <f t="shared" si="5"/>
        <v>35120.490000000005</v>
      </c>
      <c r="C90" s="160">
        <v>16940.560000000001</v>
      </c>
      <c r="D90" s="160">
        <v>9687.1</v>
      </c>
      <c r="E90" s="160">
        <v>1090.3499999999999</v>
      </c>
      <c r="F90" s="160">
        <v>210.77</v>
      </c>
      <c r="G90" s="160">
        <v>6691.06</v>
      </c>
      <c r="H90" s="160">
        <v>332.97</v>
      </c>
      <c r="I90" s="160">
        <v>165.58</v>
      </c>
      <c r="J90" s="160" t="s">
        <v>114</v>
      </c>
      <c r="K90" s="160">
        <v>2.1</v>
      </c>
    </row>
    <row r="91" spans="1:11" x14ac:dyDescent="0.2">
      <c r="A91" s="157" t="s">
        <v>276</v>
      </c>
      <c r="B91" s="159">
        <f t="shared" si="5"/>
        <v>34180.659999999996</v>
      </c>
      <c r="C91" s="160">
        <v>17417.84</v>
      </c>
      <c r="D91" s="160">
        <v>7778.14</v>
      </c>
      <c r="E91" s="160">
        <v>1638.89</v>
      </c>
      <c r="F91" s="160">
        <v>1318.78</v>
      </c>
      <c r="G91" s="160">
        <v>5913.99</v>
      </c>
      <c r="H91" s="160">
        <v>91.49</v>
      </c>
      <c r="I91" s="160">
        <v>21.53</v>
      </c>
      <c r="J91" s="160" t="s">
        <v>114</v>
      </c>
      <c r="K91" s="160" t="s">
        <v>114</v>
      </c>
    </row>
    <row r="92" spans="1:11" x14ac:dyDescent="0.2">
      <c r="A92" s="157" t="s">
        <v>277</v>
      </c>
      <c r="B92" s="159">
        <f t="shared" si="5"/>
        <v>25157.420000000002</v>
      </c>
      <c r="C92" s="160">
        <v>13211.51</v>
      </c>
      <c r="D92" s="160">
        <v>3166.13</v>
      </c>
      <c r="E92" s="160">
        <v>1129.29</v>
      </c>
      <c r="F92" s="160">
        <v>1314.91</v>
      </c>
      <c r="G92" s="160">
        <v>6037.85</v>
      </c>
      <c r="H92" s="160">
        <v>273.39</v>
      </c>
      <c r="I92" s="160">
        <v>16.739999999999998</v>
      </c>
      <c r="J92" s="160" t="s">
        <v>114</v>
      </c>
      <c r="K92" s="160">
        <v>7.6</v>
      </c>
    </row>
    <row r="93" spans="1:11" x14ac:dyDescent="0.2">
      <c r="A93" s="157" t="s">
        <v>278</v>
      </c>
      <c r="B93" s="159">
        <f t="shared" si="5"/>
        <v>16864.98</v>
      </c>
      <c r="C93" s="160">
        <v>8996.8799999999992</v>
      </c>
      <c r="D93" s="160">
        <v>1718.87</v>
      </c>
      <c r="E93" s="160">
        <v>94.86</v>
      </c>
      <c r="F93" s="160">
        <v>2851.86</v>
      </c>
      <c r="G93" s="160">
        <v>2992.45</v>
      </c>
      <c r="H93" s="160">
        <v>193.96</v>
      </c>
      <c r="I93" s="160" t="s">
        <v>114</v>
      </c>
      <c r="J93" s="160" t="s">
        <v>114</v>
      </c>
      <c r="K93" s="160">
        <v>16.100000000000001</v>
      </c>
    </row>
    <row r="94" spans="1:11" x14ac:dyDescent="0.2">
      <c r="A94" s="157" t="s">
        <v>279</v>
      </c>
      <c r="B94" s="159">
        <f t="shared" si="5"/>
        <v>15865.75</v>
      </c>
      <c r="C94" s="160">
        <v>7979.07</v>
      </c>
      <c r="D94" s="160">
        <v>1398.01</v>
      </c>
      <c r="E94" s="160">
        <v>1197.6500000000001</v>
      </c>
      <c r="F94" s="160">
        <v>123.05</v>
      </c>
      <c r="G94" s="160">
        <v>4291.97</v>
      </c>
      <c r="H94" s="160">
        <v>23.2</v>
      </c>
      <c r="I94" s="160">
        <v>852.8</v>
      </c>
      <c r="J94" s="160" t="s">
        <v>114</v>
      </c>
      <c r="K94" s="160" t="s">
        <v>114</v>
      </c>
    </row>
    <row r="95" spans="1:11" x14ac:dyDescent="0.2">
      <c r="A95" s="157" t="s">
        <v>280</v>
      </c>
      <c r="B95" s="159">
        <f t="shared" si="5"/>
        <v>4190.2300000000005</v>
      </c>
      <c r="C95" s="160">
        <v>828.16</v>
      </c>
      <c r="D95" s="160">
        <v>741.68</v>
      </c>
      <c r="E95" s="160">
        <v>397.17</v>
      </c>
      <c r="F95" s="160" t="s">
        <v>114</v>
      </c>
      <c r="G95" s="160">
        <v>1023.54</v>
      </c>
      <c r="H95" s="160" t="s">
        <v>114</v>
      </c>
      <c r="I95" s="160">
        <v>1199.68</v>
      </c>
      <c r="J95" s="160" t="s">
        <v>114</v>
      </c>
      <c r="K95" s="160" t="s">
        <v>114</v>
      </c>
    </row>
    <row r="96" spans="1:11" x14ac:dyDescent="0.2">
      <c r="A96" s="157" t="s">
        <v>159</v>
      </c>
      <c r="B96" s="159">
        <f t="shared" si="5"/>
        <v>18671.490000000002</v>
      </c>
      <c r="C96" s="160">
        <v>9130.9</v>
      </c>
      <c r="D96" s="160">
        <v>2310.6799999999998</v>
      </c>
      <c r="E96" s="160">
        <v>388.66</v>
      </c>
      <c r="F96" s="160">
        <v>1259.69</v>
      </c>
      <c r="G96" s="160">
        <v>5386.65</v>
      </c>
      <c r="H96" s="160">
        <v>194.91</v>
      </c>
      <c r="I96" s="160" t="s">
        <v>114</v>
      </c>
      <c r="J96" s="160" t="s">
        <v>114</v>
      </c>
      <c r="K96" s="160" t="s">
        <v>114</v>
      </c>
    </row>
    <row r="97" spans="1:11" x14ac:dyDescent="0.2">
      <c r="A97" s="157" t="s">
        <v>281</v>
      </c>
      <c r="B97" s="159">
        <f t="shared" si="5"/>
        <v>24657.920000000002</v>
      </c>
      <c r="C97" s="160">
        <v>11633.79</v>
      </c>
      <c r="D97" s="160">
        <v>2159.2800000000002</v>
      </c>
      <c r="E97" s="160">
        <v>64.099999999999994</v>
      </c>
      <c r="F97" s="160">
        <v>4979.25</v>
      </c>
      <c r="G97" s="160">
        <v>5539.45</v>
      </c>
      <c r="H97" s="160">
        <v>268.85000000000002</v>
      </c>
      <c r="I97" s="160" t="s">
        <v>114</v>
      </c>
      <c r="J97" s="160" t="s">
        <v>114</v>
      </c>
      <c r="K97" s="160">
        <v>13.2</v>
      </c>
    </row>
    <row r="98" spans="1:11" x14ac:dyDescent="0.2">
      <c r="A98" s="157" t="s">
        <v>157</v>
      </c>
      <c r="B98" s="159">
        <f t="shared" si="5"/>
        <v>84956.14</v>
      </c>
      <c r="C98" s="160">
        <v>37567.75</v>
      </c>
      <c r="D98" s="160">
        <v>30679.06</v>
      </c>
      <c r="E98" s="160">
        <v>2088.7600000000002</v>
      </c>
      <c r="F98" s="160">
        <v>95.26</v>
      </c>
      <c r="G98" s="160">
        <v>13233.55</v>
      </c>
      <c r="H98" s="160">
        <v>565.07000000000005</v>
      </c>
      <c r="I98" s="160">
        <v>726.19</v>
      </c>
      <c r="J98" s="160" t="s">
        <v>114</v>
      </c>
      <c r="K98" s="160">
        <v>0.5</v>
      </c>
    </row>
    <row r="99" spans="1:11" x14ac:dyDescent="0.2">
      <c r="A99" s="157" t="s">
        <v>282</v>
      </c>
      <c r="B99" s="159">
        <f t="shared" si="5"/>
        <v>8568.119999999999</v>
      </c>
      <c r="C99" s="160">
        <v>2773.98</v>
      </c>
      <c r="D99" s="160">
        <v>1459.47</v>
      </c>
      <c r="E99" s="160">
        <v>486.78</v>
      </c>
      <c r="F99" s="160">
        <v>29.51</v>
      </c>
      <c r="G99" s="160">
        <v>3734.88</v>
      </c>
      <c r="H99" s="160">
        <v>83.5</v>
      </c>
      <c r="I99" s="160" t="s">
        <v>114</v>
      </c>
      <c r="J99" s="160" t="s">
        <v>114</v>
      </c>
      <c r="K99" s="160" t="s">
        <v>114</v>
      </c>
    </row>
    <row r="100" spans="1:11" x14ac:dyDescent="0.2">
      <c r="A100" s="157" t="s">
        <v>283</v>
      </c>
      <c r="B100" s="159">
        <f t="shared" si="5"/>
        <v>26720.690000000002</v>
      </c>
      <c r="C100" s="160">
        <v>13686.87</v>
      </c>
      <c r="D100" s="160">
        <v>3606.25</v>
      </c>
      <c r="E100" s="160">
        <v>1345.89</v>
      </c>
      <c r="F100" s="160">
        <v>1897.72</v>
      </c>
      <c r="G100" s="160">
        <v>6052.92</v>
      </c>
      <c r="H100" s="160">
        <v>113.54</v>
      </c>
      <c r="I100" s="160">
        <v>0.3</v>
      </c>
      <c r="J100" s="160" t="s">
        <v>114</v>
      </c>
      <c r="K100" s="160">
        <v>17.2</v>
      </c>
    </row>
    <row r="101" spans="1:11" ht="12.75" customHeight="1" x14ac:dyDescent="0.2">
      <c r="A101" s="157" t="s">
        <v>155</v>
      </c>
      <c r="B101" s="159">
        <f t="shared" si="5"/>
        <v>52.300000000000004</v>
      </c>
      <c r="C101" s="160">
        <v>26.9</v>
      </c>
      <c r="D101" s="160">
        <v>8.1</v>
      </c>
      <c r="E101" s="160">
        <v>1.2</v>
      </c>
      <c r="F101" s="160" t="s">
        <v>114</v>
      </c>
      <c r="G101" s="160">
        <v>15.5</v>
      </c>
      <c r="H101" s="160">
        <v>0.6</v>
      </c>
      <c r="I101" s="160" t="s">
        <v>114</v>
      </c>
      <c r="J101" s="160" t="s">
        <v>114</v>
      </c>
      <c r="K101" s="160" t="s">
        <v>114</v>
      </c>
    </row>
    <row r="102" spans="1:11" ht="12.75" customHeight="1" x14ac:dyDescent="0.2">
      <c r="A102" s="157" t="s">
        <v>154</v>
      </c>
      <c r="B102" s="159">
        <f t="shared" si="5"/>
        <v>45.9</v>
      </c>
      <c r="C102" s="160">
        <v>42.9</v>
      </c>
      <c r="D102" s="160">
        <v>1.7</v>
      </c>
      <c r="E102" s="160">
        <v>0.8</v>
      </c>
      <c r="F102" s="160" t="s">
        <v>114</v>
      </c>
      <c r="G102" s="160">
        <v>0.2</v>
      </c>
      <c r="H102" s="161">
        <v>0.3</v>
      </c>
      <c r="I102" s="160" t="s">
        <v>114</v>
      </c>
      <c r="J102" s="160" t="s">
        <v>114</v>
      </c>
      <c r="K102" s="160" t="s">
        <v>114</v>
      </c>
    </row>
    <row r="103" spans="1:11" ht="12.75" customHeight="1" x14ac:dyDescent="0.2">
      <c r="A103" s="158" t="s">
        <v>153</v>
      </c>
      <c r="B103" s="162">
        <f t="shared" si="5"/>
        <v>2979.9999999999991</v>
      </c>
      <c r="C103" s="163">
        <v>2268.1999999999998</v>
      </c>
      <c r="D103" s="163">
        <v>400.7</v>
      </c>
      <c r="E103" s="163">
        <v>5.5</v>
      </c>
      <c r="F103" s="163">
        <v>18.2</v>
      </c>
      <c r="G103" s="163">
        <v>232.7</v>
      </c>
      <c r="H103" s="163">
        <v>54.7</v>
      </c>
      <c r="I103" s="163" t="s">
        <v>114</v>
      </c>
      <c r="J103" s="163" t="s">
        <v>114</v>
      </c>
      <c r="K103" s="163" t="s">
        <v>114</v>
      </c>
    </row>
  </sheetData>
  <mergeCells count="16">
    <mergeCell ref="B3:B4"/>
    <mergeCell ref="C3:K3"/>
    <mergeCell ref="A1:K1"/>
    <mergeCell ref="A3:A4"/>
    <mergeCell ref="A27:K27"/>
    <mergeCell ref="A79:K79"/>
    <mergeCell ref="A81:A82"/>
    <mergeCell ref="B81:B82"/>
    <mergeCell ref="C81:K81"/>
    <mergeCell ref="A29:A30"/>
    <mergeCell ref="B29:B30"/>
    <mergeCell ref="C29:K29"/>
    <mergeCell ref="A53:K53"/>
    <mergeCell ref="A55:A56"/>
    <mergeCell ref="B55:B56"/>
    <mergeCell ref="C55:K55"/>
  </mergeCells>
  <pageMargins left="0.51181102362204722" right="0.43307086614173229" top="0.59055118110236227" bottom="0.59055118110236227" header="0.15748031496062992" footer="0.39370078740157483"/>
  <pageSetup paperSize="9" scale="99" firstPageNumber="13" fitToHeight="0" orientation="landscape" useFirstPageNumber="1" r:id="rId1"/>
  <headerFooter alignWithMargins="0">
    <oddFooter>&amp;R&amp;"-,полужирный"&amp;8&amp;P</oddFooter>
  </headerFooter>
  <rowBreaks count="3" manualBreakCount="3">
    <brk id="26" max="16383" man="1"/>
    <brk id="52" max="16383" man="1"/>
    <brk id="7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8"/>
  <sheetViews>
    <sheetView workbookViewId="0">
      <selection activeCell="A3" sqref="A3:A5"/>
    </sheetView>
  </sheetViews>
  <sheetFormatPr defaultColWidth="9.140625" defaultRowHeight="12.75" customHeight="1" x14ac:dyDescent="0.2"/>
  <cols>
    <col min="1" max="1" width="22.42578125" style="1" customWidth="1"/>
    <col min="2" max="2" width="10.42578125" style="1" customWidth="1"/>
    <col min="3" max="3" width="10.7109375" style="1" customWidth="1"/>
    <col min="4" max="4" width="10.85546875" style="1" customWidth="1"/>
    <col min="5" max="5" width="11.5703125" style="1" customWidth="1"/>
    <col min="6" max="6" width="10.7109375" style="1" customWidth="1"/>
    <col min="7" max="7" width="10.42578125" style="1" customWidth="1"/>
    <col min="8" max="8" width="10.7109375" style="1" customWidth="1"/>
    <col min="9" max="9" width="10.42578125" style="1" customWidth="1"/>
    <col min="10" max="10" width="11.28515625" style="1" customWidth="1"/>
    <col min="11" max="11" width="8.42578125" style="1" customWidth="1"/>
    <col min="12" max="12" width="9.140625" style="1"/>
    <col min="13" max="13" width="13" style="1" customWidth="1"/>
    <col min="14" max="15" width="9.140625" style="1"/>
    <col min="16" max="16" width="9.28515625" style="1" customWidth="1"/>
    <col min="17" max="16384" width="9.140625" style="1"/>
  </cols>
  <sheetData>
    <row r="1" spans="1:11" s="52" customFormat="1" ht="21" customHeight="1" x14ac:dyDescent="0.25">
      <c r="A1" s="302" t="s">
        <v>188</v>
      </c>
      <c r="B1" s="302"/>
      <c r="C1" s="302"/>
      <c r="D1" s="302"/>
      <c r="E1" s="302"/>
      <c r="F1" s="302"/>
      <c r="G1" s="302"/>
      <c r="H1" s="302"/>
      <c r="I1" s="302"/>
      <c r="J1" s="302"/>
    </row>
    <row r="2" spans="1:11" s="64" customFormat="1" ht="11.25" x14ac:dyDescent="0.2">
      <c r="A2" s="51"/>
      <c r="B2" s="60"/>
      <c r="C2" s="60"/>
      <c r="D2" s="60"/>
      <c r="E2" s="60"/>
      <c r="F2" s="60"/>
      <c r="G2" s="60"/>
      <c r="H2" s="60"/>
      <c r="I2" s="60"/>
      <c r="J2" s="59" t="s">
        <v>184</v>
      </c>
    </row>
    <row r="3" spans="1:11" ht="17.25" customHeight="1" x14ac:dyDescent="0.2">
      <c r="A3" s="295"/>
      <c r="B3" s="289" t="s">
        <v>171</v>
      </c>
      <c r="C3" s="298"/>
      <c r="D3" s="298"/>
      <c r="E3" s="298"/>
      <c r="F3" s="298"/>
      <c r="G3" s="298"/>
      <c r="H3" s="298"/>
      <c r="I3" s="298"/>
      <c r="J3" s="298"/>
      <c r="K3" s="7"/>
    </row>
    <row r="4" spans="1:11" ht="14.25" customHeight="1" x14ac:dyDescent="0.2">
      <c r="A4" s="296"/>
      <c r="B4" s="299" t="s">
        <v>111</v>
      </c>
      <c r="C4" s="299" t="s">
        <v>129</v>
      </c>
      <c r="D4" s="299" t="s">
        <v>108</v>
      </c>
      <c r="E4" s="299" t="s">
        <v>110</v>
      </c>
      <c r="F4" s="299" t="s">
        <v>128</v>
      </c>
      <c r="G4" s="299" t="s">
        <v>127</v>
      </c>
      <c r="H4" s="289" t="s">
        <v>123</v>
      </c>
      <c r="I4" s="301"/>
      <c r="J4" s="301"/>
      <c r="K4" s="7"/>
    </row>
    <row r="5" spans="1:11" ht="18" customHeight="1" x14ac:dyDescent="0.2">
      <c r="A5" s="297"/>
      <c r="B5" s="300"/>
      <c r="C5" s="300"/>
      <c r="D5" s="300"/>
      <c r="E5" s="300"/>
      <c r="F5" s="300"/>
      <c r="G5" s="300"/>
      <c r="H5" s="38" t="s">
        <v>126</v>
      </c>
      <c r="I5" s="38" t="s">
        <v>125</v>
      </c>
      <c r="J5" s="69" t="s">
        <v>183</v>
      </c>
      <c r="K5" s="7"/>
    </row>
    <row r="6" spans="1:11" ht="13.5" customHeight="1" x14ac:dyDescent="0.2">
      <c r="A6" s="155" t="s">
        <v>170</v>
      </c>
      <c r="B6" s="160">
        <v>52.03</v>
      </c>
      <c r="C6" s="160">
        <v>49.88</v>
      </c>
      <c r="D6" s="160">
        <v>49.47</v>
      </c>
      <c r="E6" s="160">
        <v>70.08</v>
      </c>
      <c r="F6" s="160">
        <v>51.82</v>
      </c>
      <c r="G6" s="160">
        <v>80.400000000000006</v>
      </c>
      <c r="H6" s="160">
        <v>52.64</v>
      </c>
      <c r="I6" s="160">
        <v>47.94</v>
      </c>
      <c r="J6" s="160">
        <v>51.75</v>
      </c>
    </row>
    <row r="7" spans="1:11" ht="12.75" customHeight="1" x14ac:dyDescent="0.2">
      <c r="A7" s="156" t="s">
        <v>272</v>
      </c>
      <c r="B7" s="165">
        <v>53.7</v>
      </c>
      <c r="C7" s="165">
        <v>49.44</v>
      </c>
      <c r="D7" s="165">
        <v>49.22</v>
      </c>
      <c r="E7" s="165">
        <v>68.56</v>
      </c>
      <c r="F7" s="165">
        <v>52.69</v>
      </c>
      <c r="G7" s="165">
        <v>77.17</v>
      </c>
      <c r="H7" s="165">
        <v>53.39</v>
      </c>
      <c r="I7" s="165" t="s">
        <v>114</v>
      </c>
      <c r="J7" s="165">
        <v>50</v>
      </c>
    </row>
    <row r="8" spans="1:11" ht="12.75" customHeight="1" x14ac:dyDescent="0.2">
      <c r="A8" s="157" t="s">
        <v>169</v>
      </c>
      <c r="B8" s="165">
        <v>51.37</v>
      </c>
      <c r="C8" s="165">
        <v>49.97</v>
      </c>
      <c r="D8" s="165">
        <v>50.32</v>
      </c>
      <c r="E8" s="165">
        <v>70.849999999999994</v>
      </c>
      <c r="F8" s="165">
        <v>50.5</v>
      </c>
      <c r="G8" s="165">
        <v>81.5</v>
      </c>
      <c r="H8" s="165" t="s">
        <v>114</v>
      </c>
      <c r="I8" s="165" t="s">
        <v>114</v>
      </c>
      <c r="J8" s="165">
        <v>50</v>
      </c>
    </row>
    <row r="9" spans="1:11" ht="12.75" customHeight="1" x14ac:dyDescent="0.2">
      <c r="A9" s="157" t="s">
        <v>273</v>
      </c>
      <c r="B9" s="165">
        <v>50.88</v>
      </c>
      <c r="C9" s="165">
        <v>44.66</v>
      </c>
      <c r="D9" s="165">
        <v>44.43</v>
      </c>
      <c r="E9" s="165">
        <v>71.97</v>
      </c>
      <c r="F9" s="165">
        <v>52.49</v>
      </c>
      <c r="G9" s="165">
        <v>64.349999999999994</v>
      </c>
      <c r="H9" s="165">
        <v>53.58</v>
      </c>
      <c r="I9" s="165" t="s">
        <v>114</v>
      </c>
      <c r="J9" s="165">
        <v>37.5</v>
      </c>
    </row>
    <row r="10" spans="1:11" ht="12.75" customHeight="1" x14ac:dyDescent="0.2">
      <c r="A10" s="157" t="s">
        <v>274</v>
      </c>
      <c r="B10" s="165">
        <v>50.31</v>
      </c>
      <c r="C10" s="165">
        <v>50.42</v>
      </c>
      <c r="D10" s="165">
        <v>50.49</v>
      </c>
      <c r="E10" s="165">
        <v>74.400000000000006</v>
      </c>
      <c r="F10" s="165">
        <v>50.48</v>
      </c>
      <c r="G10" s="165">
        <v>80.83</v>
      </c>
      <c r="H10" s="165">
        <v>51.43</v>
      </c>
      <c r="I10" s="165" t="s">
        <v>114</v>
      </c>
      <c r="J10" s="165">
        <v>76.91</v>
      </c>
    </row>
    <row r="11" spans="1:11" ht="12.75" customHeight="1" x14ac:dyDescent="0.2">
      <c r="A11" s="157" t="s">
        <v>275</v>
      </c>
      <c r="B11" s="165">
        <v>51.86</v>
      </c>
      <c r="C11" s="165">
        <v>51.83</v>
      </c>
      <c r="D11" s="165">
        <v>51.46</v>
      </c>
      <c r="E11" s="165">
        <v>67.14</v>
      </c>
      <c r="F11" s="165">
        <v>51.61</v>
      </c>
      <c r="G11" s="165">
        <v>79.36</v>
      </c>
      <c r="H11" s="165">
        <v>51.99</v>
      </c>
      <c r="I11" s="165" t="s">
        <v>114</v>
      </c>
      <c r="J11" s="165" t="s">
        <v>114</v>
      </c>
    </row>
    <row r="12" spans="1:11" ht="12.75" customHeight="1" x14ac:dyDescent="0.2">
      <c r="A12" s="157" t="s">
        <v>165</v>
      </c>
      <c r="B12" s="165">
        <v>50.83</v>
      </c>
      <c r="C12" s="165">
        <v>45.73</v>
      </c>
      <c r="D12" s="165">
        <v>44.73</v>
      </c>
      <c r="E12" s="165">
        <v>68.5</v>
      </c>
      <c r="F12" s="165">
        <v>50.37</v>
      </c>
      <c r="G12" s="165">
        <v>66.94</v>
      </c>
      <c r="H12" s="165">
        <v>52.11</v>
      </c>
      <c r="I12" s="165" t="s">
        <v>114</v>
      </c>
      <c r="J12" s="165">
        <v>50</v>
      </c>
    </row>
    <row r="13" spans="1:11" ht="12.75" customHeight="1" x14ac:dyDescent="0.2">
      <c r="A13" s="157" t="s">
        <v>164</v>
      </c>
      <c r="B13" s="165">
        <v>53.49</v>
      </c>
      <c r="C13" s="165">
        <v>50.38</v>
      </c>
      <c r="D13" s="165">
        <v>48.78</v>
      </c>
      <c r="E13" s="165">
        <v>71.03</v>
      </c>
      <c r="F13" s="165">
        <v>52.58</v>
      </c>
      <c r="G13" s="165">
        <v>76.09</v>
      </c>
      <c r="H13" s="165">
        <v>53.11</v>
      </c>
      <c r="I13" s="165" t="s">
        <v>114</v>
      </c>
      <c r="J13" s="165">
        <v>50</v>
      </c>
    </row>
    <row r="14" spans="1:11" ht="12.75" customHeight="1" x14ac:dyDescent="0.2">
      <c r="A14" s="157" t="s">
        <v>276</v>
      </c>
      <c r="B14" s="165">
        <v>50.26</v>
      </c>
      <c r="C14" s="165">
        <v>50.17</v>
      </c>
      <c r="D14" s="165">
        <v>49.51</v>
      </c>
      <c r="E14" s="165">
        <v>73.69</v>
      </c>
      <c r="F14" s="165">
        <v>50.43</v>
      </c>
      <c r="G14" s="165">
        <v>87.48</v>
      </c>
      <c r="H14" s="165">
        <v>53.34</v>
      </c>
      <c r="I14" s="165" t="s">
        <v>114</v>
      </c>
      <c r="J14" s="165" t="s">
        <v>114</v>
      </c>
    </row>
    <row r="15" spans="1:11" ht="12.75" customHeight="1" x14ac:dyDescent="0.2">
      <c r="A15" s="157" t="s">
        <v>277</v>
      </c>
      <c r="B15" s="165">
        <v>53.08</v>
      </c>
      <c r="C15" s="165">
        <v>50.86</v>
      </c>
      <c r="D15" s="165">
        <v>52.61</v>
      </c>
      <c r="E15" s="165">
        <v>68.73</v>
      </c>
      <c r="F15" s="165">
        <v>51.96</v>
      </c>
      <c r="G15" s="165">
        <v>83.1</v>
      </c>
      <c r="H15" s="165">
        <v>53.85</v>
      </c>
      <c r="I15" s="165" t="s">
        <v>114</v>
      </c>
      <c r="J15" s="165">
        <v>54.93</v>
      </c>
    </row>
    <row r="16" spans="1:11" ht="12.75" customHeight="1" x14ac:dyDescent="0.2">
      <c r="A16" s="157" t="s">
        <v>278</v>
      </c>
      <c r="B16" s="165">
        <v>51.25</v>
      </c>
      <c r="C16" s="165">
        <v>51.24</v>
      </c>
      <c r="D16" s="165">
        <v>50.35</v>
      </c>
      <c r="E16" s="165">
        <v>70.86</v>
      </c>
      <c r="F16" s="165">
        <v>51.14</v>
      </c>
      <c r="G16" s="165">
        <v>76.430000000000007</v>
      </c>
      <c r="H16" s="165">
        <v>50</v>
      </c>
      <c r="I16" s="165" t="s">
        <v>114</v>
      </c>
      <c r="J16" s="165">
        <v>50.15</v>
      </c>
    </row>
    <row r="17" spans="1:10" ht="12.75" customHeight="1" x14ac:dyDescent="0.2">
      <c r="A17" s="157" t="s">
        <v>279</v>
      </c>
      <c r="B17" s="165">
        <v>52.63</v>
      </c>
      <c r="C17" s="165">
        <v>48.07</v>
      </c>
      <c r="D17" s="165">
        <v>47.53</v>
      </c>
      <c r="E17" s="165">
        <v>67.16</v>
      </c>
      <c r="F17" s="165">
        <v>52.61</v>
      </c>
      <c r="G17" s="165">
        <v>76.5</v>
      </c>
      <c r="H17" s="165">
        <v>53.09</v>
      </c>
      <c r="I17" s="165" t="s">
        <v>114</v>
      </c>
      <c r="J17" s="165" t="s">
        <v>114</v>
      </c>
    </row>
    <row r="18" spans="1:10" ht="12.75" customHeight="1" x14ac:dyDescent="0.2">
      <c r="A18" s="157" t="s">
        <v>280</v>
      </c>
      <c r="B18" s="165">
        <v>53.99</v>
      </c>
      <c r="C18" s="165">
        <v>55.94</v>
      </c>
      <c r="D18" s="165">
        <v>56.02</v>
      </c>
      <c r="E18" s="165" t="s">
        <v>114</v>
      </c>
      <c r="F18" s="165">
        <v>52.96</v>
      </c>
      <c r="G18" s="165">
        <v>75.010000000000005</v>
      </c>
      <c r="H18" s="165">
        <v>52.99</v>
      </c>
      <c r="I18" s="165" t="s">
        <v>114</v>
      </c>
      <c r="J18" s="165">
        <v>50</v>
      </c>
    </row>
    <row r="19" spans="1:10" ht="12.75" customHeight="1" x14ac:dyDescent="0.2">
      <c r="A19" s="157" t="s">
        <v>159</v>
      </c>
      <c r="B19" s="165">
        <v>52.07</v>
      </c>
      <c r="C19" s="165">
        <v>48.11</v>
      </c>
      <c r="D19" s="165">
        <v>48.41</v>
      </c>
      <c r="E19" s="165">
        <v>70.97</v>
      </c>
      <c r="F19" s="165">
        <v>51.89</v>
      </c>
      <c r="G19" s="165">
        <v>77.03</v>
      </c>
      <c r="H19" s="165" t="s">
        <v>114</v>
      </c>
      <c r="I19" s="165" t="s">
        <v>114</v>
      </c>
      <c r="J19" s="165" t="s">
        <v>114</v>
      </c>
    </row>
    <row r="20" spans="1:10" ht="12.75" customHeight="1" x14ac:dyDescent="0.2">
      <c r="A20" s="157" t="s">
        <v>281</v>
      </c>
      <c r="B20" s="165">
        <v>54.05</v>
      </c>
      <c r="C20" s="165">
        <v>45.54</v>
      </c>
      <c r="D20" s="165">
        <v>45.48</v>
      </c>
      <c r="E20" s="165">
        <v>68.180000000000007</v>
      </c>
      <c r="F20" s="165">
        <v>51.68</v>
      </c>
      <c r="G20" s="165">
        <v>68.489999999999995</v>
      </c>
      <c r="H20" s="165" t="s">
        <v>114</v>
      </c>
      <c r="I20" s="165" t="s">
        <v>114</v>
      </c>
      <c r="J20" s="165">
        <v>49.81</v>
      </c>
    </row>
    <row r="21" spans="1:10" ht="12.75" customHeight="1" x14ac:dyDescent="0.2">
      <c r="A21" s="157" t="s">
        <v>157</v>
      </c>
      <c r="B21" s="165">
        <v>52.7</v>
      </c>
      <c r="C21" s="165">
        <v>51.61</v>
      </c>
      <c r="D21" s="165">
        <v>51.46</v>
      </c>
      <c r="E21" s="165">
        <v>74.77</v>
      </c>
      <c r="F21" s="165">
        <v>51.69</v>
      </c>
      <c r="G21" s="165">
        <v>75.61</v>
      </c>
      <c r="H21" s="165">
        <v>52.52</v>
      </c>
      <c r="I21" s="165" t="s">
        <v>114</v>
      </c>
      <c r="J21" s="165">
        <v>45.45</v>
      </c>
    </row>
    <row r="22" spans="1:10" x14ac:dyDescent="0.2">
      <c r="A22" s="157" t="s">
        <v>282</v>
      </c>
      <c r="B22" s="165">
        <v>54.44</v>
      </c>
      <c r="C22" s="165">
        <v>51.76</v>
      </c>
      <c r="D22" s="165">
        <v>52.32</v>
      </c>
      <c r="E22" s="165">
        <v>73.489999999999995</v>
      </c>
      <c r="F22" s="165">
        <v>52.82</v>
      </c>
      <c r="G22" s="165">
        <v>71.430000000000007</v>
      </c>
      <c r="H22" s="165">
        <v>56.16</v>
      </c>
      <c r="I22" s="165" t="s">
        <v>114</v>
      </c>
      <c r="J22" s="165" t="s">
        <v>114</v>
      </c>
    </row>
    <row r="23" spans="1:10" ht="12.75" customHeight="1" x14ac:dyDescent="0.2">
      <c r="A23" s="157" t="s">
        <v>283</v>
      </c>
      <c r="B23" s="165">
        <v>52.65</v>
      </c>
      <c r="C23" s="165">
        <v>50.03</v>
      </c>
      <c r="D23" s="165">
        <v>49.58</v>
      </c>
      <c r="E23" s="165">
        <v>70.58</v>
      </c>
      <c r="F23" s="165">
        <v>52.02</v>
      </c>
      <c r="G23" s="165">
        <v>85.29</v>
      </c>
      <c r="H23" s="165">
        <v>51.56</v>
      </c>
      <c r="I23" s="165">
        <v>47.94</v>
      </c>
      <c r="J23" s="165">
        <v>50</v>
      </c>
    </row>
    <row r="24" spans="1:10" x14ac:dyDescent="0.2">
      <c r="A24" s="157" t="s">
        <v>155</v>
      </c>
      <c r="B24" s="165">
        <v>51.84</v>
      </c>
      <c r="C24" s="165">
        <v>57.86</v>
      </c>
      <c r="D24" s="165">
        <v>60</v>
      </c>
      <c r="E24" s="165" t="s">
        <v>114</v>
      </c>
      <c r="F24" s="165">
        <v>51.19</v>
      </c>
      <c r="G24" s="165">
        <v>85.71</v>
      </c>
      <c r="H24" s="165" t="s">
        <v>114</v>
      </c>
      <c r="I24" s="165" t="s">
        <v>114</v>
      </c>
      <c r="J24" s="165" t="s">
        <v>114</v>
      </c>
    </row>
    <row r="25" spans="1:10" x14ac:dyDescent="0.2">
      <c r="A25" s="157" t="s">
        <v>154</v>
      </c>
      <c r="B25" s="165">
        <v>50</v>
      </c>
      <c r="C25" s="165">
        <v>48.57</v>
      </c>
      <c r="D25" s="165">
        <v>42.11</v>
      </c>
      <c r="E25" s="165">
        <v>74.069999999999993</v>
      </c>
      <c r="F25" s="165">
        <v>50</v>
      </c>
      <c r="G25" s="165">
        <v>75</v>
      </c>
      <c r="H25" s="165" t="s">
        <v>114</v>
      </c>
      <c r="I25" s="165" t="s">
        <v>114</v>
      </c>
      <c r="J25" s="165" t="s">
        <v>114</v>
      </c>
    </row>
    <row r="26" spans="1:10" ht="12.75" customHeight="1" x14ac:dyDescent="0.2">
      <c r="A26" s="158" t="s">
        <v>153</v>
      </c>
      <c r="B26" s="165">
        <v>53.83</v>
      </c>
      <c r="C26" s="165">
        <v>53.31</v>
      </c>
      <c r="D26" s="165">
        <v>52.88</v>
      </c>
      <c r="E26" s="165">
        <v>71.209999999999994</v>
      </c>
      <c r="F26" s="165">
        <v>52.07</v>
      </c>
      <c r="G26" s="165">
        <v>73.63</v>
      </c>
      <c r="H26" s="165" t="s">
        <v>114</v>
      </c>
      <c r="I26" s="165" t="s">
        <v>114</v>
      </c>
      <c r="J26" s="165" t="s">
        <v>114</v>
      </c>
    </row>
    <row r="27" spans="1:10" x14ac:dyDescent="0.2">
      <c r="A27" s="61"/>
      <c r="B27" s="70"/>
      <c r="C27" s="70"/>
      <c r="D27" s="70"/>
      <c r="E27" s="70"/>
      <c r="F27" s="70"/>
      <c r="G27" s="71"/>
      <c r="H27" s="70"/>
      <c r="I27" s="70"/>
      <c r="J27" s="70"/>
    </row>
    <row r="28" spans="1:10" s="52" customFormat="1" ht="24" customHeight="1" x14ac:dyDescent="0.25">
      <c r="A28" s="302" t="s">
        <v>187</v>
      </c>
      <c r="B28" s="302"/>
      <c r="C28" s="302"/>
      <c r="D28" s="302"/>
      <c r="E28" s="302"/>
      <c r="F28" s="302"/>
      <c r="G28" s="302"/>
      <c r="H28" s="302"/>
      <c r="I28" s="302"/>
      <c r="J28" s="302"/>
    </row>
    <row r="29" spans="1:10" x14ac:dyDescent="0.2">
      <c r="A29" s="51"/>
      <c r="B29" s="60"/>
      <c r="C29" s="60"/>
      <c r="D29" s="60"/>
      <c r="E29" s="60"/>
      <c r="F29" s="60"/>
      <c r="G29" s="60"/>
      <c r="H29" s="60"/>
      <c r="I29" s="60"/>
      <c r="J29" s="59" t="s">
        <v>184</v>
      </c>
    </row>
    <row r="30" spans="1:10" ht="18" customHeight="1" x14ac:dyDescent="0.2">
      <c r="A30" s="295"/>
      <c r="B30" s="289" t="s">
        <v>171</v>
      </c>
      <c r="C30" s="298"/>
      <c r="D30" s="298"/>
      <c r="E30" s="298"/>
      <c r="F30" s="298"/>
      <c r="G30" s="298"/>
      <c r="H30" s="298"/>
      <c r="I30" s="298"/>
      <c r="J30" s="298"/>
    </row>
    <row r="31" spans="1:10" ht="22.15" customHeight="1" x14ac:dyDescent="0.2">
      <c r="A31" s="296"/>
      <c r="B31" s="299" t="s">
        <v>111</v>
      </c>
      <c r="C31" s="299" t="s">
        <v>129</v>
      </c>
      <c r="D31" s="299" t="s">
        <v>108</v>
      </c>
      <c r="E31" s="299" t="s">
        <v>110</v>
      </c>
      <c r="F31" s="299" t="s">
        <v>128</v>
      </c>
      <c r="G31" s="299" t="s">
        <v>127</v>
      </c>
      <c r="H31" s="289" t="s">
        <v>123</v>
      </c>
      <c r="I31" s="301"/>
      <c r="J31" s="301"/>
    </row>
    <row r="32" spans="1:10" x14ac:dyDescent="0.2">
      <c r="A32" s="297"/>
      <c r="B32" s="300"/>
      <c r="C32" s="300"/>
      <c r="D32" s="300"/>
      <c r="E32" s="300"/>
      <c r="F32" s="300"/>
      <c r="G32" s="300"/>
      <c r="H32" s="38" t="s">
        <v>126</v>
      </c>
      <c r="I32" s="38" t="s">
        <v>125</v>
      </c>
      <c r="J32" s="69" t="s">
        <v>183</v>
      </c>
    </row>
    <row r="33" spans="1:10" x14ac:dyDescent="0.2">
      <c r="A33" s="155" t="s">
        <v>170</v>
      </c>
      <c r="B33" s="166">
        <v>52.01</v>
      </c>
      <c r="C33" s="166">
        <v>50.09</v>
      </c>
      <c r="D33" s="166">
        <v>45.69</v>
      </c>
      <c r="E33" s="166">
        <v>69.63</v>
      </c>
      <c r="F33" s="166">
        <v>51.97</v>
      </c>
      <c r="G33" s="166">
        <v>80.55</v>
      </c>
      <c r="H33" s="166">
        <v>52.21</v>
      </c>
      <c r="I33" s="166" t="s">
        <v>114</v>
      </c>
      <c r="J33" s="166">
        <v>76.73</v>
      </c>
    </row>
    <row r="34" spans="1:10" x14ac:dyDescent="0.2">
      <c r="A34" s="156" t="s">
        <v>272</v>
      </c>
      <c r="B34" s="166">
        <v>53.4</v>
      </c>
      <c r="C34" s="166">
        <v>50.02</v>
      </c>
      <c r="D34" s="166">
        <v>50</v>
      </c>
      <c r="E34" s="166" t="s">
        <v>114</v>
      </c>
      <c r="F34" s="166">
        <v>50.83</v>
      </c>
      <c r="G34" s="166">
        <v>77.59</v>
      </c>
      <c r="H34" s="166">
        <v>51.11</v>
      </c>
      <c r="I34" s="166" t="s">
        <v>114</v>
      </c>
      <c r="J34" s="166" t="s">
        <v>114</v>
      </c>
    </row>
    <row r="35" spans="1:10" x14ac:dyDescent="0.2">
      <c r="A35" s="157" t="s">
        <v>169</v>
      </c>
      <c r="B35" s="166">
        <v>52.25</v>
      </c>
      <c r="C35" s="166">
        <v>50.49</v>
      </c>
      <c r="D35" s="166">
        <v>51.23</v>
      </c>
      <c r="E35" s="166">
        <v>67.55</v>
      </c>
      <c r="F35" s="166">
        <v>50.37</v>
      </c>
      <c r="G35" s="166">
        <v>81.58</v>
      </c>
      <c r="H35" s="166" t="s">
        <v>114</v>
      </c>
      <c r="I35" s="166" t="s">
        <v>114</v>
      </c>
      <c r="J35" s="166" t="s">
        <v>114</v>
      </c>
    </row>
    <row r="36" spans="1:10" x14ac:dyDescent="0.2">
      <c r="A36" s="157" t="s">
        <v>273</v>
      </c>
      <c r="B36" s="166">
        <v>50.83</v>
      </c>
      <c r="C36" s="166">
        <v>43.97</v>
      </c>
      <c r="D36" s="166">
        <v>43.02</v>
      </c>
      <c r="E36" s="166">
        <v>68.97</v>
      </c>
      <c r="F36" s="166">
        <v>52.38</v>
      </c>
      <c r="G36" s="166">
        <v>61.43</v>
      </c>
      <c r="H36" s="166">
        <v>54</v>
      </c>
      <c r="I36" s="166" t="s">
        <v>114</v>
      </c>
      <c r="J36" s="166" t="s">
        <v>114</v>
      </c>
    </row>
    <row r="37" spans="1:10" x14ac:dyDescent="0.2">
      <c r="A37" s="157" t="s">
        <v>274</v>
      </c>
      <c r="B37" s="166">
        <v>51.71</v>
      </c>
      <c r="C37" s="166">
        <v>48.95</v>
      </c>
      <c r="D37" s="166">
        <v>49.45</v>
      </c>
      <c r="E37" s="166">
        <v>76.58</v>
      </c>
      <c r="F37" s="166">
        <v>51.46</v>
      </c>
      <c r="G37" s="166">
        <v>80.83</v>
      </c>
      <c r="H37" s="166">
        <v>51.62</v>
      </c>
      <c r="I37" s="166" t="s">
        <v>114</v>
      </c>
      <c r="J37" s="166">
        <v>76.91</v>
      </c>
    </row>
    <row r="38" spans="1:10" x14ac:dyDescent="0.2">
      <c r="A38" s="157" t="s">
        <v>275</v>
      </c>
      <c r="B38" s="166">
        <v>50.95</v>
      </c>
      <c r="C38" s="166">
        <v>50.58</v>
      </c>
      <c r="D38" s="166" t="s">
        <v>114</v>
      </c>
      <c r="E38" s="166">
        <v>67.14</v>
      </c>
      <c r="F38" s="166">
        <v>51.53</v>
      </c>
      <c r="G38" s="166">
        <v>79.36</v>
      </c>
      <c r="H38" s="166">
        <v>51.1</v>
      </c>
      <c r="I38" s="166" t="s">
        <v>114</v>
      </c>
      <c r="J38" s="166" t="s">
        <v>114</v>
      </c>
    </row>
    <row r="39" spans="1:10" x14ac:dyDescent="0.2">
      <c r="A39" s="157" t="s">
        <v>165</v>
      </c>
      <c r="B39" s="166">
        <v>51.37</v>
      </c>
      <c r="C39" s="166">
        <v>47.7</v>
      </c>
      <c r="D39" s="166">
        <v>44.23</v>
      </c>
      <c r="E39" s="166">
        <v>68.959999999999994</v>
      </c>
      <c r="F39" s="166">
        <v>50.06</v>
      </c>
      <c r="G39" s="166">
        <v>66.930000000000007</v>
      </c>
      <c r="H39" s="166">
        <v>53.33</v>
      </c>
      <c r="I39" s="166" t="s">
        <v>114</v>
      </c>
      <c r="J39" s="166" t="s">
        <v>114</v>
      </c>
    </row>
    <row r="40" spans="1:10" x14ac:dyDescent="0.2">
      <c r="A40" s="157" t="s">
        <v>164</v>
      </c>
      <c r="B40" s="166">
        <v>53.03</v>
      </c>
      <c r="C40" s="166">
        <v>49.24</v>
      </c>
      <c r="D40" s="166" t="s">
        <v>114</v>
      </c>
      <c r="E40" s="166">
        <v>71.19</v>
      </c>
      <c r="F40" s="166">
        <v>50.04</v>
      </c>
      <c r="G40" s="166">
        <v>76.180000000000007</v>
      </c>
      <c r="H40" s="166">
        <v>52.41</v>
      </c>
      <c r="I40" s="166" t="s">
        <v>114</v>
      </c>
      <c r="J40" s="166" t="s">
        <v>114</v>
      </c>
    </row>
    <row r="41" spans="1:10" x14ac:dyDescent="0.2">
      <c r="A41" s="157" t="s">
        <v>276</v>
      </c>
      <c r="B41" s="166">
        <v>50.06</v>
      </c>
      <c r="C41" s="166">
        <v>45.96</v>
      </c>
      <c r="D41" s="166">
        <v>47.14</v>
      </c>
      <c r="E41" s="166">
        <v>69.959999999999994</v>
      </c>
      <c r="F41" s="166">
        <v>50.38</v>
      </c>
      <c r="G41" s="166">
        <v>88.46</v>
      </c>
      <c r="H41" s="166">
        <v>50</v>
      </c>
      <c r="I41" s="166" t="s">
        <v>114</v>
      </c>
      <c r="J41" s="166" t="s">
        <v>114</v>
      </c>
    </row>
    <row r="42" spans="1:10" x14ac:dyDescent="0.2">
      <c r="A42" s="157" t="s">
        <v>277</v>
      </c>
      <c r="B42" s="166">
        <v>50.89</v>
      </c>
      <c r="C42" s="166">
        <v>48.31</v>
      </c>
      <c r="D42" s="166">
        <v>50.47</v>
      </c>
      <c r="E42" s="166">
        <v>68.72</v>
      </c>
      <c r="F42" s="166">
        <v>51.3</v>
      </c>
      <c r="G42" s="166">
        <v>83.57</v>
      </c>
      <c r="H42" s="166" t="s">
        <v>114</v>
      </c>
      <c r="I42" s="166" t="s">
        <v>114</v>
      </c>
      <c r="J42" s="166" t="s">
        <v>114</v>
      </c>
    </row>
    <row r="43" spans="1:10" x14ac:dyDescent="0.2">
      <c r="A43" s="157" t="s">
        <v>278</v>
      </c>
      <c r="B43" s="166">
        <v>50.64</v>
      </c>
      <c r="C43" s="166">
        <v>50.43</v>
      </c>
      <c r="D43" s="166">
        <v>49.55</v>
      </c>
      <c r="E43" s="166">
        <v>68.790000000000006</v>
      </c>
      <c r="F43" s="166">
        <v>51.37</v>
      </c>
      <c r="G43" s="166">
        <v>76.52</v>
      </c>
      <c r="H43" s="166" t="s">
        <v>114</v>
      </c>
      <c r="I43" s="166" t="s">
        <v>114</v>
      </c>
      <c r="J43" s="166" t="s">
        <v>114</v>
      </c>
    </row>
    <row r="44" spans="1:10" x14ac:dyDescent="0.2">
      <c r="A44" s="157" t="s">
        <v>279</v>
      </c>
      <c r="B44" s="166">
        <v>52.6</v>
      </c>
      <c r="C44" s="166">
        <v>51.01</v>
      </c>
      <c r="D44" s="166" t="s">
        <v>114</v>
      </c>
      <c r="E44" s="166" t="s">
        <v>114</v>
      </c>
      <c r="F44" s="166">
        <v>51.68</v>
      </c>
      <c r="G44" s="166" t="s">
        <v>114</v>
      </c>
      <c r="H44" s="166">
        <v>53.41</v>
      </c>
      <c r="I44" s="166" t="s">
        <v>114</v>
      </c>
      <c r="J44" s="166" t="s">
        <v>114</v>
      </c>
    </row>
    <row r="45" spans="1:10" x14ac:dyDescent="0.2">
      <c r="A45" s="157" t="s">
        <v>280</v>
      </c>
      <c r="B45" s="166">
        <v>53.64</v>
      </c>
      <c r="C45" s="166">
        <v>53.64</v>
      </c>
      <c r="D45" s="166">
        <v>51.68</v>
      </c>
      <c r="E45" s="166" t="s">
        <v>114</v>
      </c>
      <c r="F45" s="166">
        <v>50.23</v>
      </c>
      <c r="G45" s="166">
        <v>75.010000000000005</v>
      </c>
      <c r="H45" s="166">
        <v>52.44</v>
      </c>
      <c r="I45" s="166" t="s">
        <v>114</v>
      </c>
      <c r="J45" s="166">
        <v>50</v>
      </c>
    </row>
    <row r="46" spans="1:10" x14ac:dyDescent="0.2">
      <c r="A46" s="157" t="s">
        <v>159</v>
      </c>
      <c r="B46" s="166">
        <v>52.89</v>
      </c>
      <c r="C46" s="166">
        <v>48.05</v>
      </c>
      <c r="D46" s="166">
        <v>44.9</v>
      </c>
      <c r="E46" s="166">
        <v>71.28</v>
      </c>
      <c r="F46" s="166">
        <v>52.41</v>
      </c>
      <c r="G46" s="166">
        <v>77.349999999999994</v>
      </c>
      <c r="H46" s="166" t="s">
        <v>114</v>
      </c>
      <c r="I46" s="166" t="s">
        <v>114</v>
      </c>
      <c r="J46" s="166" t="s">
        <v>114</v>
      </c>
    </row>
    <row r="47" spans="1:10" x14ac:dyDescent="0.2">
      <c r="A47" s="157" t="s">
        <v>281</v>
      </c>
      <c r="B47" s="166">
        <v>50.63</v>
      </c>
      <c r="C47" s="166">
        <v>52.42</v>
      </c>
      <c r="D47" s="166">
        <v>44.97</v>
      </c>
      <c r="E47" s="166">
        <v>67.92</v>
      </c>
      <c r="F47" s="166">
        <v>51.04</v>
      </c>
      <c r="G47" s="166">
        <v>68.319999999999993</v>
      </c>
      <c r="H47" s="166" t="s">
        <v>114</v>
      </c>
      <c r="I47" s="166" t="s">
        <v>114</v>
      </c>
      <c r="J47" s="166" t="s">
        <v>114</v>
      </c>
    </row>
    <row r="48" spans="1:10" x14ac:dyDescent="0.2">
      <c r="A48" s="157" t="s">
        <v>157</v>
      </c>
      <c r="B48" s="166">
        <v>54.27</v>
      </c>
      <c r="C48" s="166">
        <v>53.66</v>
      </c>
      <c r="D48" s="166">
        <v>54.41</v>
      </c>
      <c r="E48" s="166" t="s">
        <v>114</v>
      </c>
      <c r="F48" s="166">
        <v>52.19</v>
      </c>
      <c r="G48" s="166">
        <v>76.489999999999995</v>
      </c>
      <c r="H48" s="166">
        <v>51.86</v>
      </c>
      <c r="I48" s="166" t="s">
        <v>114</v>
      </c>
      <c r="J48" s="166" t="s">
        <v>114</v>
      </c>
    </row>
    <row r="49" spans="1:10" x14ac:dyDescent="0.2">
      <c r="A49" s="157" t="s">
        <v>282</v>
      </c>
      <c r="B49" s="166">
        <v>56.42</v>
      </c>
      <c r="C49" s="166">
        <v>56.73</v>
      </c>
      <c r="D49" s="166" t="s">
        <v>114</v>
      </c>
      <c r="E49" s="166" t="s">
        <v>114</v>
      </c>
      <c r="F49" s="166">
        <v>52.97</v>
      </c>
      <c r="G49" s="166" t="s">
        <v>114</v>
      </c>
      <c r="H49" s="166" t="s">
        <v>114</v>
      </c>
      <c r="I49" s="166" t="s">
        <v>114</v>
      </c>
      <c r="J49" s="166" t="s">
        <v>114</v>
      </c>
    </row>
    <row r="50" spans="1:10" x14ac:dyDescent="0.2">
      <c r="A50" s="157" t="s">
        <v>283</v>
      </c>
      <c r="B50" s="166">
        <v>49.5</v>
      </c>
      <c r="C50" s="166">
        <v>49.84</v>
      </c>
      <c r="D50" s="166">
        <v>49.02</v>
      </c>
      <c r="E50" s="166">
        <v>70.02</v>
      </c>
      <c r="F50" s="166">
        <v>53.61</v>
      </c>
      <c r="G50" s="166">
        <v>85.37</v>
      </c>
      <c r="H50" s="166">
        <v>50</v>
      </c>
      <c r="I50" s="166" t="s">
        <v>114</v>
      </c>
      <c r="J50" s="166" t="s">
        <v>114</v>
      </c>
    </row>
    <row r="51" spans="1:10" x14ac:dyDescent="0.2">
      <c r="A51" s="157" t="s">
        <v>155</v>
      </c>
      <c r="B51" s="166">
        <v>50</v>
      </c>
      <c r="C51" s="166" t="s">
        <v>114</v>
      </c>
      <c r="D51" s="166" t="s">
        <v>114</v>
      </c>
      <c r="E51" s="166" t="s">
        <v>114</v>
      </c>
      <c r="F51" s="166">
        <v>50</v>
      </c>
      <c r="G51" s="166" t="s">
        <v>114</v>
      </c>
      <c r="H51" s="166" t="s">
        <v>114</v>
      </c>
      <c r="I51" s="166" t="s">
        <v>114</v>
      </c>
      <c r="J51" s="166" t="s">
        <v>114</v>
      </c>
    </row>
    <row r="52" spans="1:10" x14ac:dyDescent="0.2">
      <c r="A52" s="157" t="s">
        <v>154</v>
      </c>
      <c r="B52" s="166" t="s">
        <v>114</v>
      </c>
      <c r="C52" s="166" t="s">
        <v>114</v>
      </c>
      <c r="D52" s="166" t="s">
        <v>114</v>
      </c>
      <c r="E52" s="166">
        <v>74.069999999999993</v>
      </c>
      <c r="F52" s="166" t="s">
        <v>114</v>
      </c>
      <c r="G52" s="166" t="s">
        <v>114</v>
      </c>
      <c r="H52" s="166" t="s">
        <v>114</v>
      </c>
      <c r="I52" s="166" t="s">
        <v>114</v>
      </c>
      <c r="J52" s="166" t="s">
        <v>114</v>
      </c>
    </row>
    <row r="53" spans="1:10" x14ac:dyDescent="0.2">
      <c r="A53" s="158" t="s">
        <v>153</v>
      </c>
      <c r="B53" s="167">
        <v>50.14</v>
      </c>
      <c r="C53" s="167">
        <v>47.59</v>
      </c>
      <c r="D53" s="167" t="s">
        <v>114</v>
      </c>
      <c r="E53" s="167" t="s">
        <v>114</v>
      </c>
      <c r="F53" s="167">
        <v>50</v>
      </c>
      <c r="G53" s="167">
        <v>74</v>
      </c>
      <c r="H53" s="167" t="s">
        <v>114</v>
      </c>
      <c r="I53" s="167" t="s">
        <v>114</v>
      </c>
      <c r="J53" s="167" t="s">
        <v>114</v>
      </c>
    </row>
    <row r="55" spans="1:10" s="52" customFormat="1" ht="28.5" customHeight="1" x14ac:dyDescent="0.25">
      <c r="A55" s="302" t="s">
        <v>186</v>
      </c>
      <c r="B55" s="302"/>
      <c r="C55" s="302"/>
      <c r="D55" s="302"/>
      <c r="E55" s="302"/>
      <c r="F55" s="302"/>
      <c r="G55" s="302"/>
      <c r="H55" s="302"/>
      <c r="I55" s="302"/>
      <c r="J55" s="302"/>
    </row>
    <row r="56" spans="1:10" x14ac:dyDescent="0.2">
      <c r="A56" s="51"/>
      <c r="B56" s="60"/>
      <c r="C56" s="60"/>
      <c r="D56" s="60"/>
      <c r="E56" s="60"/>
      <c r="F56" s="60"/>
      <c r="G56" s="60"/>
      <c r="H56" s="60"/>
      <c r="I56" s="60"/>
      <c r="J56" s="59" t="s">
        <v>184</v>
      </c>
    </row>
    <row r="57" spans="1:10" ht="24.6" customHeight="1" x14ac:dyDescent="0.2">
      <c r="A57" s="295"/>
      <c r="B57" s="289" t="s">
        <v>171</v>
      </c>
      <c r="C57" s="298"/>
      <c r="D57" s="298"/>
      <c r="E57" s="298"/>
      <c r="F57" s="298"/>
      <c r="G57" s="298"/>
      <c r="H57" s="298"/>
      <c r="I57" s="298"/>
      <c r="J57" s="298"/>
    </row>
    <row r="58" spans="1:10" ht="23.45" customHeight="1" x14ac:dyDescent="0.2">
      <c r="A58" s="296"/>
      <c r="B58" s="299" t="s">
        <v>111</v>
      </c>
      <c r="C58" s="299" t="s">
        <v>129</v>
      </c>
      <c r="D58" s="299" t="s">
        <v>108</v>
      </c>
      <c r="E58" s="299" t="s">
        <v>110</v>
      </c>
      <c r="F58" s="299" t="s">
        <v>128</v>
      </c>
      <c r="G58" s="299" t="s">
        <v>127</v>
      </c>
      <c r="H58" s="289" t="s">
        <v>123</v>
      </c>
      <c r="I58" s="301"/>
      <c r="J58" s="301"/>
    </row>
    <row r="59" spans="1:10" x14ac:dyDescent="0.2">
      <c r="A59" s="297"/>
      <c r="B59" s="300"/>
      <c r="C59" s="300"/>
      <c r="D59" s="300"/>
      <c r="E59" s="300"/>
      <c r="F59" s="300"/>
      <c r="G59" s="300"/>
      <c r="H59" s="38" t="s">
        <v>126</v>
      </c>
      <c r="I59" s="38" t="s">
        <v>125</v>
      </c>
      <c r="J59" s="69" t="s">
        <v>183</v>
      </c>
    </row>
    <row r="60" spans="1:10" x14ac:dyDescent="0.2">
      <c r="A60" s="155" t="s">
        <v>170</v>
      </c>
      <c r="B60" s="164">
        <v>52.08</v>
      </c>
      <c r="C60" s="164">
        <v>49.53</v>
      </c>
      <c r="D60" s="164">
        <v>49.27</v>
      </c>
      <c r="E60" s="164">
        <v>71.150000000000006</v>
      </c>
      <c r="F60" s="164">
        <v>52.11</v>
      </c>
      <c r="G60" s="164">
        <v>76.06</v>
      </c>
      <c r="H60" s="164">
        <v>52.62</v>
      </c>
      <c r="I60" s="164">
        <v>47.94</v>
      </c>
      <c r="J60" s="164">
        <v>44</v>
      </c>
    </row>
    <row r="61" spans="1:10" x14ac:dyDescent="0.2">
      <c r="A61" s="156" t="s">
        <v>272</v>
      </c>
      <c r="B61" s="161">
        <v>53.6</v>
      </c>
      <c r="C61" s="161">
        <v>49.36</v>
      </c>
      <c r="D61" s="161">
        <v>49.24</v>
      </c>
      <c r="E61" s="161">
        <v>66.88</v>
      </c>
      <c r="F61" s="161">
        <v>52.8</v>
      </c>
      <c r="G61" s="161">
        <v>64.87</v>
      </c>
      <c r="H61" s="161">
        <v>54.41</v>
      </c>
      <c r="I61" s="161" t="s">
        <v>114</v>
      </c>
      <c r="J61" s="161" t="s">
        <v>114</v>
      </c>
    </row>
    <row r="62" spans="1:10" x14ac:dyDescent="0.2">
      <c r="A62" s="157" t="s">
        <v>169</v>
      </c>
      <c r="B62" s="161">
        <v>51.47</v>
      </c>
      <c r="C62" s="161">
        <v>51.89</v>
      </c>
      <c r="D62" s="161">
        <v>52.84</v>
      </c>
      <c r="E62" s="161">
        <v>69.989999999999995</v>
      </c>
      <c r="F62" s="161">
        <v>50.41</v>
      </c>
      <c r="G62" s="161">
        <v>75.36</v>
      </c>
      <c r="H62" s="161" t="s">
        <v>114</v>
      </c>
      <c r="I62" s="161" t="s">
        <v>114</v>
      </c>
      <c r="J62" s="161">
        <v>50</v>
      </c>
    </row>
    <row r="63" spans="1:10" x14ac:dyDescent="0.2">
      <c r="A63" s="157" t="s">
        <v>273</v>
      </c>
      <c r="B63" s="161">
        <v>50.61</v>
      </c>
      <c r="C63" s="161">
        <v>44.72</v>
      </c>
      <c r="D63" s="161">
        <v>44.81</v>
      </c>
      <c r="E63" s="161">
        <v>71.81</v>
      </c>
      <c r="F63" s="161">
        <v>52.46</v>
      </c>
      <c r="G63" s="161">
        <v>76.19</v>
      </c>
      <c r="H63" s="161">
        <v>53.51</v>
      </c>
      <c r="I63" s="161" t="s">
        <v>114</v>
      </c>
      <c r="J63" s="161">
        <v>33.33</v>
      </c>
    </row>
    <row r="64" spans="1:10" x14ac:dyDescent="0.2">
      <c r="A64" s="157" t="s">
        <v>274</v>
      </c>
      <c r="B64" s="161">
        <v>49.71</v>
      </c>
      <c r="C64" s="161">
        <v>50.1</v>
      </c>
      <c r="D64" s="161">
        <v>48.81</v>
      </c>
      <c r="E64" s="161">
        <v>74.56</v>
      </c>
      <c r="F64" s="161">
        <v>50.93</v>
      </c>
      <c r="G64" s="161">
        <v>79.489999999999995</v>
      </c>
      <c r="H64" s="161">
        <v>50.31</v>
      </c>
      <c r="I64" s="161" t="s">
        <v>114</v>
      </c>
      <c r="J64" s="161" t="s">
        <v>114</v>
      </c>
    </row>
    <row r="65" spans="1:10" x14ac:dyDescent="0.2">
      <c r="A65" s="157" t="s">
        <v>275</v>
      </c>
      <c r="B65" s="161">
        <v>51.87</v>
      </c>
      <c r="C65" s="161">
        <v>52.74</v>
      </c>
      <c r="D65" s="161">
        <v>51.51</v>
      </c>
      <c r="E65" s="161" t="s">
        <v>114</v>
      </c>
      <c r="F65" s="161">
        <v>51.6</v>
      </c>
      <c r="G65" s="161" t="s">
        <v>114</v>
      </c>
      <c r="H65" s="161">
        <v>52</v>
      </c>
      <c r="I65" s="161" t="s">
        <v>114</v>
      </c>
      <c r="J65" s="161" t="s">
        <v>114</v>
      </c>
    </row>
    <row r="66" spans="1:10" x14ac:dyDescent="0.2">
      <c r="A66" s="157" t="s">
        <v>165</v>
      </c>
      <c r="B66" s="161">
        <v>50.52</v>
      </c>
      <c r="C66" s="161">
        <v>45.72</v>
      </c>
      <c r="D66" s="161">
        <v>44.76</v>
      </c>
      <c r="E66" s="161">
        <v>67.599999999999994</v>
      </c>
      <c r="F66" s="161">
        <v>50.44</v>
      </c>
      <c r="G66" s="161">
        <v>68.03</v>
      </c>
      <c r="H66" s="161">
        <v>51.96</v>
      </c>
      <c r="I66" s="161" t="s">
        <v>114</v>
      </c>
      <c r="J66" s="161" t="s">
        <v>114</v>
      </c>
    </row>
    <row r="67" spans="1:10" x14ac:dyDescent="0.2">
      <c r="A67" s="157" t="s">
        <v>164</v>
      </c>
      <c r="B67" s="161">
        <v>54.13</v>
      </c>
      <c r="C67" s="161">
        <v>51.18</v>
      </c>
      <c r="D67" s="161">
        <v>51.05</v>
      </c>
      <c r="E67" s="161">
        <v>70.38</v>
      </c>
      <c r="F67" s="161">
        <v>52.37</v>
      </c>
      <c r="G67" s="161">
        <v>74.180000000000007</v>
      </c>
      <c r="H67" s="161">
        <v>53.12</v>
      </c>
      <c r="I67" s="161" t="s">
        <v>114</v>
      </c>
      <c r="J67" s="161" t="s">
        <v>114</v>
      </c>
    </row>
    <row r="68" spans="1:10" x14ac:dyDescent="0.2">
      <c r="A68" s="157" t="s">
        <v>276</v>
      </c>
      <c r="B68" s="161">
        <v>50.26</v>
      </c>
      <c r="C68" s="161">
        <v>49.62</v>
      </c>
      <c r="D68" s="161">
        <v>44.41</v>
      </c>
      <c r="E68" s="161">
        <v>75.59</v>
      </c>
      <c r="F68" s="161">
        <v>50.19</v>
      </c>
      <c r="G68" s="161">
        <v>76.760000000000005</v>
      </c>
      <c r="H68" s="161">
        <v>50.71</v>
      </c>
      <c r="I68" s="161" t="s">
        <v>114</v>
      </c>
      <c r="J68" s="161" t="s">
        <v>114</v>
      </c>
    </row>
    <row r="69" spans="1:10" x14ac:dyDescent="0.2">
      <c r="A69" s="157" t="s">
        <v>277</v>
      </c>
      <c r="B69" s="161">
        <v>53.53</v>
      </c>
      <c r="C69" s="161">
        <v>50.89</v>
      </c>
      <c r="D69" s="161">
        <v>52.32</v>
      </c>
      <c r="E69" s="161">
        <v>69.2</v>
      </c>
      <c r="F69" s="161">
        <v>52.26</v>
      </c>
      <c r="G69" s="161">
        <v>73.58</v>
      </c>
      <c r="H69" s="161">
        <v>53.89</v>
      </c>
      <c r="I69" s="161" t="s">
        <v>114</v>
      </c>
      <c r="J69" s="161">
        <v>33.33</v>
      </c>
    </row>
    <row r="70" spans="1:10" x14ac:dyDescent="0.2">
      <c r="A70" s="157" t="s">
        <v>278</v>
      </c>
      <c r="B70" s="161">
        <v>51.26</v>
      </c>
      <c r="C70" s="161">
        <v>51.64</v>
      </c>
      <c r="D70" s="161">
        <v>50.01</v>
      </c>
      <c r="E70" s="161">
        <v>69.7</v>
      </c>
      <c r="F70" s="161">
        <v>51.49</v>
      </c>
      <c r="G70" s="161">
        <v>70.069999999999993</v>
      </c>
      <c r="H70" s="161">
        <v>50</v>
      </c>
      <c r="I70" s="161" t="s">
        <v>114</v>
      </c>
      <c r="J70" s="161">
        <v>50</v>
      </c>
    </row>
    <row r="71" spans="1:10" x14ac:dyDescent="0.2">
      <c r="A71" s="157" t="s">
        <v>279</v>
      </c>
      <c r="B71" s="161">
        <v>51.18</v>
      </c>
      <c r="C71" s="161">
        <v>46.84</v>
      </c>
      <c r="D71" s="161">
        <v>49.13</v>
      </c>
      <c r="E71" s="161">
        <v>73.33</v>
      </c>
      <c r="F71" s="161">
        <v>52.58</v>
      </c>
      <c r="G71" s="161">
        <v>79.56</v>
      </c>
      <c r="H71" s="161">
        <v>53.22</v>
      </c>
      <c r="I71" s="161" t="s">
        <v>114</v>
      </c>
      <c r="J71" s="161" t="s">
        <v>114</v>
      </c>
    </row>
    <row r="72" spans="1:10" x14ac:dyDescent="0.2">
      <c r="A72" s="157" t="s">
        <v>280</v>
      </c>
      <c r="B72" s="161">
        <v>53.99</v>
      </c>
      <c r="C72" s="161">
        <v>56.01</v>
      </c>
      <c r="D72" s="161">
        <v>56.05</v>
      </c>
      <c r="E72" s="161" t="s">
        <v>114</v>
      </c>
      <c r="F72" s="161">
        <v>53</v>
      </c>
      <c r="G72" s="161" t="s">
        <v>114</v>
      </c>
      <c r="H72" s="161">
        <v>52.98</v>
      </c>
      <c r="I72" s="161" t="s">
        <v>114</v>
      </c>
      <c r="J72" s="161" t="s">
        <v>114</v>
      </c>
    </row>
    <row r="73" spans="1:10" x14ac:dyDescent="0.2">
      <c r="A73" s="157" t="s">
        <v>159</v>
      </c>
      <c r="B73" s="161">
        <v>51.87</v>
      </c>
      <c r="C73" s="161">
        <v>48.11</v>
      </c>
      <c r="D73" s="161">
        <v>48.98</v>
      </c>
      <c r="E73" s="161">
        <v>67.95</v>
      </c>
      <c r="F73" s="161">
        <v>52.24</v>
      </c>
      <c r="G73" s="161">
        <v>71.040000000000006</v>
      </c>
      <c r="H73" s="161" t="s">
        <v>114</v>
      </c>
      <c r="I73" s="161" t="s">
        <v>114</v>
      </c>
      <c r="J73" s="161" t="s">
        <v>114</v>
      </c>
    </row>
    <row r="74" spans="1:10" x14ac:dyDescent="0.2">
      <c r="A74" s="157" t="s">
        <v>281</v>
      </c>
      <c r="B74" s="161">
        <v>59</v>
      </c>
      <c r="C74" s="161">
        <v>45.41</v>
      </c>
      <c r="D74" s="161">
        <v>44.03</v>
      </c>
      <c r="E74" s="161">
        <v>68.599999999999994</v>
      </c>
      <c r="F74" s="161">
        <v>51.7</v>
      </c>
      <c r="G74" s="161">
        <v>69.48</v>
      </c>
      <c r="H74" s="161" t="s">
        <v>114</v>
      </c>
      <c r="I74" s="161" t="s">
        <v>114</v>
      </c>
      <c r="J74" s="161" t="s">
        <v>114</v>
      </c>
    </row>
    <row r="75" spans="1:10" x14ac:dyDescent="0.2">
      <c r="A75" s="157" t="s">
        <v>157</v>
      </c>
      <c r="B75" s="161">
        <v>52.74</v>
      </c>
      <c r="C75" s="161">
        <v>52</v>
      </c>
      <c r="D75" s="161">
        <v>51.87</v>
      </c>
      <c r="E75" s="161">
        <v>74.97</v>
      </c>
      <c r="F75" s="161">
        <v>51.76</v>
      </c>
      <c r="G75" s="161">
        <v>71.31</v>
      </c>
      <c r="H75" s="161">
        <v>52.74</v>
      </c>
      <c r="I75" s="161" t="s">
        <v>114</v>
      </c>
      <c r="J75" s="161" t="s">
        <v>114</v>
      </c>
    </row>
    <row r="76" spans="1:10" x14ac:dyDescent="0.2">
      <c r="A76" s="157" t="s">
        <v>282</v>
      </c>
      <c r="B76" s="161">
        <v>56.34</v>
      </c>
      <c r="C76" s="161">
        <v>51.89</v>
      </c>
      <c r="D76" s="161">
        <v>51.49</v>
      </c>
      <c r="E76" s="161" t="s">
        <v>114</v>
      </c>
      <c r="F76" s="161">
        <v>53.03</v>
      </c>
      <c r="G76" s="161">
        <v>75.58</v>
      </c>
      <c r="H76" s="161">
        <v>56.16</v>
      </c>
      <c r="I76" s="161" t="s">
        <v>114</v>
      </c>
      <c r="J76" s="161" t="s">
        <v>114</v>
      </c>
    </row>
    <row r="77" spans="1:10" x14ac:dyDescent="0.2">
      <c r="A77" s="157" t="s">
        <v>283</v>
      </c>
      <c r="B77" s="161">
        <v>52.56</v>
      </c>
      <c r="C77" s="161">
        <v>49.93</v>
      </c>
      <c r="D77" s="161">
        <v>49.45</v>
      </c>
      <c r="E77" s="161">
        <v>72.58</v>
      </c>
      <c r="F77" s="161">
        <v>52.05</v>
      </c>
      <c r="G77" s="161">
        <v>69.97</v>
      </c>
      <c r="H77" s="161" t="s">
        <v>114</v>
      </c>
      <c r="I77" s="161">
        <v>47.94</v>
      </c>
      <c r="J77" s="161">
        <v>50</v>
      </c>
    </row>
    <row r="78" spans="1:10" x14ac:dyDescent="0.2">
      <c r="A78" s="157" t="s">
        <v>155</v>
      </c>
      <c r="B78" s="161" t="s">
        <v>114</v>
      </c>
      <c r="C78" s="161" t="s">
        <v>114</v>
      </c>
      <c r="D78" s="161" t="s">
        <v>114</v>
      </c>
      <c r="E78" s="161" t="s">
        <v>114</v>
      </c>
      <c r="F78" s="161" t="s">
        <v>114</v>
      </c>
      <c r="G78" s="161" t="s">
        <v>114</v>
      </c>
      <c r="H78" s="161" t="s">
        <v>114</v>
      </c>
      <c r="I78" s="161" t="s">
        <v>114</v>
      </c>
      <c r="J78" s="161" t="s">
        <v>114</v>
      </c>
    </row>
    <row r="79" spans="1:10" x14ac:dyDescent="0.2">
      <c r="A79" s="157" t="s">
        <v>154</v>
      </c>
      <c r="B79" s="161" t="s">
        <v>114</v>
      </c>
      <c r="C79" s="161" t="s">
        <v>114</v>
      </c>
      <c r="D79" s="161" t="s">
        <v>114</v>
      </c>
      <c r="E79" s="161" t="s">
        <v>114</v>
      </c>
      <c r="F79" s="161" t="s">
        <v>114</v>
      </c>
      <c r="G79" s="161" t="s">
        <v>114</v>
      </c>
      <c r="H79" s="161" t="s">
        <v>114</v>
      </c>
      <c r="I79" s="161" t="s">
        <v>114</v>
      </c>
      <c r="J79" s="161" t="s">
        <v>114</v>
      </c>
    </row>
    <row r="80" spans="1:10" ht="12.75" customHeight="1" x14ac:dyDescent="0.2">
      <c r="A80" s="158" t="s">
        <v>153</v>
      </c>
      <c r="B80" s="163">
        <v>53.21</v>
      </c>
      <c r="C80" s="163">
        <v>53.57</v>
      </c>
      <c r="D80" s="163" t="s">
        <v>114</v>
      </c>
      <c r="E80" s="163">
        <v>69.790000000000006</v>
      </c>
      <c r="F80" s="163">
        <v>52.54</v>
      </c>
      <c r="G80" s="163">
        <v>66.67</v>
      </c>
      <c r="H80" s="163" t="s">
        <v>114</v>
      </c>
      <c r="I80" s="163" t="s">
        <v>114</v>
      </c>
      <c r="J80" s="163" t="s">
        <v>114</v>
      </c>
    </row>
    <row r="81" spans="1:10" ht="12.75" customHeight="1" x14ac:dyDescent="0.2">
      <c r="A81" s="157"/>
    </row>
    <row r="82" spans="1:10" s="52" customFormat="1" ht="26.25" customHeight="1" x14ac:dyDescent="0.25">
      <c r="A82" s="302" t="s">
        <v>185</v>
      </c>
      <c r="B82" s="302"/>
      <c r="C82" s="302"/>
      <c r="D82" s="302"/>
      <c r="E82" s="302"/>
      <c r="F82" s="302"/>
      <c r="G82" s="302"/>
      <c r="H82" s="302"/>
      <c r="I82" s="302"/>
      <c r="J82" s="302"/>
    </row>
    <row r="83" spans="1:10" x14ac:dyDescent="0.2">
      <c r="A83" s="51"/>
      <c r="B83" s="60"/>
      <c r="C83" s="60"/>
      <c r="D83" s="60"/>
      <c r="E83" s="60"/>
      <c r="F83" s="60"/>
      <c r="G83" s="60"/>
      <c r="H83" s="60"/>
      <c r="I83" s="60"/>
      <c r="J83" s="59" t="s">
        <v>184</v>
      </c>
    </row>
    <row r="84" spans="1:10" ht="20.45" customHeight="1" x14ac:dyDescent="0.2">
      <c r="A84" s="295"/>
      <c r="B84" s="289" t="s">
        <v>171</v>
      </c>
      <c r="C84" s="298"/>
      <c r="D84" s="298"/>
      <c r="E84" s="298"/>
      <c r="F84" s="298"/>
      <c r="G84" s="298"/>
      <c r="H84" s="298"/>
      <c r="I84" s="298"/>
      <c r="J84" s="298"/>
    </row>
    <row r="85" spans="1:10" ht="20.45" customHeight="1" x14ac:dyDescent="0.2">
      <c r="A85" s="296"/>
      <c r="B85" s="299" t="s">
        <v>111</v>
      </c>
      <c r="C85" s="299" t="s">
        <v>129</v>
      </c>
      <c r="D85" s="299" t="s">
        <v>108</v>
      </c>
      <c r="E85" s="299" t="s">
        <v>110</v>
      </c>
      <c r="F85" s="299" t="s">
        <v>128</v>
      </c>
      <c r="G85" s="299" t="s">
        <v>127</v>
      </c>
      <c r="H85" s="289" t="s">
        <v>123</v>
      </c>
      <c r="I85" s="301"/>
      <c r="J85" s="301"/>
    </row>
    <row r="86" spans="1:10" x14ac:dyDescent="0.2">
      <c r="A86" s="297"/>
      <c r="B86" s="300"/>
      <c r="C86" s="300"/>
      <c r="D86" s="300"/>
      <c r="E86" s="300"/>
      <c r="F86" s="300"/>
      <c r="G86" s="300"/>
      <c r="H86" s="38" t="s">
        <v>126</v>
      </c>
      <c r="I86" s="38" t="s">
        <v>125</v>
      </c>
      <c r="J86" s="69" t="s">
        <v>183</v>
      </c>
    </row>
    <row r="87" spans="1:10" x14ac:dyDescent="0.2">
      <c r="A87" s="55" t="s">
        <v>170</v>
      </c>
      <c r="B87" s="160">
        <v>52</v>
      </c>
      <c r="C87" s="160">
        <v>50.02</v>
      </c>
      <c r="D87" s="160">
        <v>49.54</v>
      </c>
      <c r="E87" s="160">
        <v>70.3</v>
      </c>
      <c r="F87" s="160">
        <v>51.65</v>
      </c>
      <c r="G87" s="160">
        <v>70.569999999999993</v>
      </c>
      <c r="H87" s="160">
        <v>52.67</v>
      </c>
      <c r="I87" s="160" t="s">
        <v>114</v>
      </c>
      <c r="J87" s="160">
        <v>50.53</v>
      </c>
    </row>
    <row r="88" spans="1:10" x14ac:dyDescent="0.2">
      <c r="A88" s="156" t="s">
        <v>272</v>
      </c>
      <c r="B88" s="160">
        <v>53.85</v>
      </c>
      <c r="C88" s="160">
        <v>49.55</v>
      </c>
      <c r="D88" s="160">
        <v>49.2</v>
      </c>
      <c r="E88" s="160">
        <v>68.84</v>
      </c>
      <c r="F88" s="160">
        <v>52.49</v>
      </c>
      <c r="G88" s="160">
        <v>66.22</v>
      </c>
      <c r="H88" s="160">
        <v>48.48</v>
      </c>
      <c r="I88" s="160" t="s">
        <v>114</v>
      </c>
      <c r="J88" s="160">
        <v>50</v>
      </c>
    </row>
    <row r="89" spans="1:10" x14ac:dyDescent="0.2">
      <c r="A89" s="157" t="s">
        <v>169</v>
      </c>
      <c r="B89" s="160">
        <v>50.8</v>
      </c>
      <c r="C89" s="160">
        <v>49.73</v>
      </c>
      <c r="D89" s="160">
        <v>49.97</v>
      </c>
      <c r="E89" s="160">
        <v>71.180000000000007</v>
      </c>
      <c r="F89" s="160">
        <v>50.54</v>
      </c>
      <c r="G89" s="160">
        <v>71.66</v>
      </c>
      <c r="H89" s="160" t="s">
        <v>114</v>
      </c>
      <c r="I89" s="160" t="s">
        <v>114</v>
      </c>
      <c r="J89" s="160">
        <v>50</v>
      </c>
    </row>
    <row r="90" spans="1:10" x14ac:dyDescent="0.2">
      <c r="A90" s="157" t="s">
        <v>273</v>
      </c>
      <c r="B90" s="160">
        <v>50.98</v>
      </c>
      <c r="C90" s="160">
        <v>44.68</v>
      </c>
      <c r="D90" s="160">
        <v>44.39</v>
      </c>
      <c r="E90" s="160">
        <v>72.11</v>
      </c>
      <c r="F90" s="160">
        <v>52.53</v>
      </c>
      <c r="G90" s="160">
        <v>68.78</v>
      </c>
      <c r="H90" s="160">
        <v>53.59</v>
      </c>
      <c r="I90" s="160" t="s">
        <v>114</v>
      </c>
      <c r="J90" s="160">
        <v>40</v>
      </c>
    </row>
    <row r="91" spans="1:10" x14ac:dyDescent="0.2">
      <c r="A91" s="157" t="s">
        <v>274</v>
      </c>
      <c r="B91" s="160">
        <v>50.5</v>
      </c>
      <c r="C91" s="160">
        <v>50.75</v>
      </c>
      <c r="D91" s="160">
        <v>50.7</v>
      </c>
      <c r="E91" s="160">
        <v>71.739999999999995</v>
      </c>
      <c r="F91" s="160">
        <v>50.29</v>
      </c>
      <c r="G91" s="160">
        <v>77.819999999999993</v>
      </c>
      <c r="H91" s="160">
        <v>50.68</v>
      </c>
      <c r="I91" s="160" t="s">
        <v>114</v>
      </c>
      <c r="J91" s="160" t="s">
        <v>114</v>
      </c>
    </row>
    <row r="92" spans="1:10" x14ac:dyDescent="0.2">
      <c r="A92" s="157" t="s">
        <v>275</v>
      </c>
      <c r="B92" s="160">
        <v>51.86</v>
      </c>
      <c r="C92" s="160">
        <v>51.43</v>
      </c>
      <c r="D92" s="160">
        <v>51.44</v>
      </c>
      <c r="E92" s="160" t="s">
        <v>114</v>
      </c>
      <c r="F92" s="160">
        <v>51.61</v>
      </c>
      <c r="G92" s="160" t="s">
        <v>114</v>
      </c>
      <c r="H92" s="160">
        <v>52</v>
      </c>
      <c r="I92" s="160" t="s">
        <v>114</v>
      </c>
      <c r="J92" s="160" t="s">
        <v>114</v>
      </c>
    </row>
    <row r="93" spans="1:10" x14ac:dyDescent="0.2">
      <c r="A93" s="157" t="s">
        <v>165</v>
      </c>
      <c r="B93" s="160">
        <v>50.93</v>
      </c>
      <c r="C93" s="160">
        <v>45.61</v>
      </c>
      <c r="D93" s="160">
        <v>44.71</v>
      </c>
      <c r="E93" s="160">
        <v>67.69</v>
      </c>
      <c r="F93" s="160">
        <v>50.34</v>
      </c>
      <c r="G93" s="160">
        <v>67.5</v>
      </c>
      <c r="H93" s="160">
        <v>53.43</v>
      </c>
      <c r="I93" s="160" t="s">
        <v>114</v>
      </c>
      <c r="J93" s="160">
        <v>50</v>
      </c>
    </row>
    <row r="94" spans="1:10" x14ac:dyDescent="0.2">
      <c r="A94" s="157" t="s">
        <v>164</v>
      </c>
      <c r="B94" s="160">
        <v>53.28</v>
      </c>
      <c r="C94" s="160">
        <v>49.98</v>
      </c>
      <c r="D94" s="160">
        <v>48.35</v>
      </c>
      <c r="E94" s="160">
        <v>71.349999999999994</v>
      </c>
      <c r="F94" s="160">
        <v>52.65</v>
      </c>
      <c r="G94" s="160">
        <v>73.59</v>
      </c>
      <c r="H94" s="160">
        <v>53.12</v>
      </c>
      <c r="I94" s="160" t="s">
        <v>114</v>
      </c>
      <c r="J94" s="160">
        <v>50</v>
      </c>
    </row>
    <row r="95" spans="1:10" x14ac:dyDescent="0.2">
      <c r="A95" s="157" t="s">
        <v>276</v>
      </c>
      <c r="B95" s="160">
        <v>50.28</v>
      </c>
      <c r="C95" s="160">
        <v>50.5</v>
      </c>
      <c r="D95" s="160">
        <v>50.43</v>
      </c>
      <c r="E95" s="160">
        <v>73.88</v>
      </c>
      <c r="F95" s="160">
        <v>50.51</v>
      </c>
      <c r="G95" s="160">
        <v>79.39</v>
      </c>
      <c r="H95" s="160">
        <v>53.69</v>
      </c>
      <c r="I95" s="160" t="s">
        <v>114</v>
      </c>
      <c r="J95" s="160" t="s">
        <v>114</v>
      </c>
    </row>
    <row r="96" spans="1:10" x14ac:dyDescent="0.2">
      <c r="A96" s="157" t="s">
        <v>277</v>
      </c>
      <c r="B96" s="160">
        <v>53.25</v>
      </c>
      <c r="C96" s="160">
        <v>50.92</v>
      </c>
      <c r="D96" s="160">
        <v>52.74</v>
      </c>
      <c r="E96" s="160">
        <v>68.510000000000005</v>
      </c>
      <c r="F96" s="160">
        <v>51.78</v>
      </c>
      <c r="G96" s="160">
        <v>73.319999999999993</v>
      </c>
      <c r="H96" s="160">
        <v>53.83</v>
      </c>
      <c r="I96" s="160" t="s">
        <v>114</v>
      </c>
      <c r="J96" s="160">
        <v>55.88</v>
      </c>
    </row>
    <row r="97" spans="1:10" x14ac:dyDescent="0.2">
      <c r="A97" s="157" t="s">
        <v>278</v>
      </c>
      <c r="B97" s="160">
        <v>51.83</v>
      </c>
      <c r="C97" s="160">
        <v>51.24</v>
      </c>
      <c r="D97" s="160">
        <v>50.38</v>
      </c>
      <c r="E97" s="160">
        <v>71.45</v>
      </c>
      <c r="F97" s="160">
        <v>51.09</v>
      </c>
      <c r="G97" s="160">
        <v>72.64</v>
      </c>
      <c r="H97" s="160" t="s">
        <v>114</v>
      </c>
      <c r="I97" s="160" t="s">
        <v>114</v>
      </c>
      <c r="J97" s="160">
        <v>50.16</v>
      </c>
    </row>
    <row r="98" spans="1:10" x14ac:dyDescent="0.2">
      <c r="A98" s="157" t="s">
        <v>279</v>
      </c>
      <c r="B98" s="160">
        <v>52.83</v>
      </c>
      <c r="C98" s="160">
        <v>48.34</v>
      </c>
      <c r="D98" s="160">
        <v>47.47</v>
      </c>
      <c r="E98" s="160">
        <v>67.13</v>
      </c>
      <c r="F98" s="160">
        <v>52.65</v>
      </c>
      <c r="G98" s="160">
        <v>75.849999999999994</v>
      </c>
      <c r="H98" s="160">
        <v>53</v>
      </c>
      <c r="I98" s="160" t="s">
        <v>114</v>
      </c>
      <c r="J98" s="160" t="s">
        <v>114</v>
      </c>
    </row>
    <row r="99" spans="1:10" x14ac:dyDescent="0.2">
      <c r="A99" s="157" t="s">
        <v>280</v>
      </c>
      <c r="B99" s="160">
        <v>54</v>
      </c>
      <c r="C99" s="160">
        <v>56</v>
      </c>
      <c r="D99" s="160">
        <v>56.02</v>
      </c>
      <c r="E99" s="160" t="s">
        <v>114</v>
      </c>
      <c r="F99" s="160">
        <v>53</v>
      </c>
      <c r="G99" s="160" t="s">
        <v>114</v>
      </c>
      <c r="H99" s="160">
        <v>53</v>
      </c>
      <c r="I99" s="160" t="s">
        <v>114</v>
      </c>
      <c r="J99" s="160" t="s">
        <v>114</v>
      </c>
    </row>
    <row r="100" spans="1:10" x14ac:dyDescent="0.2">
      <c r="A100" s="157" t="s">
        <v>159</v>
      </c>
      <c r="B100" s="160">
        <v>51.71</v>
      </c>
      <c r="C100" s="160">
        <v>48.12</v>
      </c>
      <c r="D100" s="160">
        <v>48.49</v>
      </c>
      <c r="E100" s="160">
        <v>69.38</v>
      </c>
      <c r="F100" s="160">
        <v>51.33</v>
      </c>
      <c r="G100" s="160">
        <v>73.44</v>
      </c>
      <c r="H100" s="160" t="s">
        <v>114</v>
      </c>
      <c r="I100" s="160" t="s">
        <v>114</v>
      </c>
      <c r="J100" s="160" t="s">
        <v>114</v>
      </c>
    </row>
    <row r="101" spans="1:10" x14ac:dyDescent="0.2">
      <c r="A101" s="157" t="s">
        <v>281</v>
      </c>
      <c r="B101" s="160">
        <v>54</v>
      </c>
      <c r="C101" s="160">
        <v>45.42</v>
      </c>
      <c r="D101" s="160">
        <v>45.53</v>
      </c>
      <c r="E101" s="160">
        <v>68.56</v>
      </c>
      <c r="F101" s="160">
        <v>51.7</v>
      </c>
      <c r="G101" s="160">
        <v>69.14</v>
      </c>
      <c r="H101" s="160" t="s">
        <v>114</v>
      </c>
      <c r="I101" s="160" t="s">
        <v>114</v>
      </c>
      <c r="J101" s="160">
        <v>49.81</v>
      </c>
    </row>
    <row r="102" spans="1:10" x14ac:dyDescent="0.2">
      <c r="A102" s="157" t="s">
        <v>157</v>
      </c>
      <c r="B102" s="160">
        <v>52.2</v>
      </c>
      <c r="C102" s="160">
        <v>51.48</v>
      </c>
      <c r="D102" s="160">
        <v>51.42</v>
      </c>
      <c r="E102" s="160">
        <v>74.63</v>
      </c>
      <c r="F102" s="160">
        <v>51.56</v>
      </c>
      <c r="G102" s="160">
        <v>71.09</v>
      </c>
      <c r="H102" s="160">
        <v>52.56</v>
      </c>
      <c r="I102" s="160" t="s">
        <v>114</v>
      </c>
      <c r="J102" s="160">
        <v>45.45</v>
      </c>
    </row>
    <row r="103" spans="1:10" x14ac:dyDescent="0.2">
      <c r="A103" s="157" t="s">
        <v>282</v>
      </c>
      <c r="B103" s="160">
        <v>53.69</v>
      </c>
      <c r="C103" s="160">
        <v>51.62</v>
      </c>
      <c r="D103" s="160">
        <v>52.75</v>
      </c>
      <c r="E103" s="160">
        <v>73.489999999999995</v>
      </c>
      <c r="F103" s="160">
        <v>52.62</v>
      </c>
      <c r="G103" s="160">
        <v>71.19</v>
      </c>
      <c r="H103" s="160" t="s">
        <v>114</v>
      </c>
      <c r="I103" s="160" t="s">
        <v>114</v>
      </c>
      <c r="J103" s="160" t="s">
        <v>114</v>
      </c>
    </row>
    <row r="104" spans="1:10" x14ac:dyDescent="0.2">
      <c r="A104" s="157" t="s">
        <v>283</v>
      </c>
      <c r="B104" s="160">
        <v>52.92</v>
      </c>
      <c r="C104" s="160">
        <v>50.1</v>
      </c>
      <c r="D104" s="160">
        <v>49.61</v>
      </c>
      <c r="E104" s="160">
        <v>69.45</v>
      </c>
      <c r="F104" s="160">
        <v>51.99</v>
      </c>
      <c r="G104" s="160">
        <v>64.400000000000006</v>
      </c>
      <c r="H104" s="160">
        <v>60</v>
      </c>
      <c r="I104" s="160" t="s">
        <v>114</v>
      </c>
      <c r="J104" s="160">
        <v>50</v>
      </c>
    </row>
    <row r="105" spans="1:10" x14ac:dyDescent="0.2">
      <c r="A105" s="157" t="s">
        <v>155</v>
      </c>
      <c r="B105" s="160">
        <v>51.93</v>
      </c>
      <c r="C105" s="160">
        <v>57.86</v>
      </c>
      <c r="D105" s="160">
        <v>60</v>
      </c>
      <c r="E105" s="160" t="s">
        <v>114</v>
      </c>
      <c r="F105" s="160">
        <v>51.5</v>
      </c>
      <c r="G105" s="160">
        <v>85.71</v>
      </c>
      <c r="H105" s="160" t="s">
        <v>114</v>
      </c>
      <c r="I105" s="160" t="s">
        <v>114</v>
      </c>
      <c r="J105" s="160" t="s">
        <v>114</v>
      </c>
    </row>
    <row r="106" spans="1:10" x14ac:dyDescent="0.2">
      <c r="A106" s="157" t="s">
        <v>154</v>
      </c>
      <c r="B106" s="161">
        <v>50</v>
      </c>
      <c r="C106" s="161">
        <v>48.57</v>
      </c>
      <c r="D106" s="161">
        <v>42.11</v>
      </c>
      <c r="E106" s="161" t="s">
        <v>114</v>
      </c>
      <c r="F106" s="161">
        <v>50</v>
      </c>
      <c r="G106" s="168">
        <v>75</v>
      </c>
      <c r="H106" s="161" t="s">
        <v>114</v>
      </c>
      <c r="I106" s="161" t="s">
        <v>114</v>
      </c>
      <c r="J106" s="161" t="s">
        <v>114</v>
      </c>
    </row>
    <row r="107" spans="1:10" x14ac:dyDescent="0.2">
      <c r="A107" s="158" t="s">
        <v>153</v>
      </c>
      <c r="B107" s="163">
        <v>54.9</v>
      </c>
      <c r="C107" s="163">
        <v>54.1</v>
      </c>
      <c r="D107" s="163">
        <v>52.88</v>
      </c>
      <c r="E107" s="163">
        <v>73.09</v>
      </c>
      <c r="F107" s="163">
        <v>51.91</v>
      </c>
      <c r="G107" s="163">
        <v>68.55</v>
      </c>
      <c r="H107" s="163" t="s">
        <v>114</v>
      </c>
      <c r="I107" s="163" t="s">
        <v>114</v>
      </c>
      <c r="J107" s="163" t="s">
        <v>114</v>
      </c>
    </row>
    <row r="108" spans="1:10" ht="12.75" customHeight="1" x14ac:dyDescent="0.2">
      <c r="B108" s="169"/>
      <c r="C108" s="169"/>
      <c r="D108" s="169"/>
      <c r="E108" s="169"/>
      <c r="F108" s="169"/>
      <c r="G108" s="169"/>
      <c r="H108" s="169"/>
      <c r="I108" s="169"/>
      <c r="J108" s="169"/>
    </row>
  </sheetData>
  <mergeCells count="40">
    <mergeCell ref="A28:J28"/>
    <mergeCell ref="A1:J1"/>
    <mergeCell ref="B3:J3"/>
    <mergeCell ref="B4:B5"/>
    <mergeCell ref="A3:A5"/>
    <mergeCell ref="C4:C5"/>
    <mergeCell ref="F4:F5"/>
    <mergeCell ref="E4:E5"/>
    <mergeCell ref="G4:G5"/>
    <mergeCell ref="H4:J4"/>
    <mergeCell ref="D4:D5"/>
    <mergeCell ref="H85:J85"/>
    <mergeCell ref="A82:J82"/>
    <mergeCell ref="A84:A86"/>
    <mergeCell ref="B84:J84"/>
    <mergeCell ref="B85:B86"/>
    <mergeCell ref="C85:C86"/>
    <mergeCell ref="D85:D86"/>
    <mergeCell ref="E85:E86"/>
    <mergeCell ref="F85:F86"/>
    <mergeCell ref="G85:G86"/>
    <mergeCell ref="E31:E32"/>
    <mergeCell ref="F31:F32"/>
    <mergeCell ref="G31:G32"/>
    <mergeCell ref="H31:J31"/>
    <mergeCell ref="A55:J55"/>
    <mergeCell ref="A30:A32"/>
    <mergeCell ref="B31:B32"/>
    <mergeCell ref="C31:C32"/>
    <mergeCell ref="D31:D32"/>
    <mergeCell ref="B30:J30"/>
    <mergeCell ref="A57:A59"/>
    <mergeCell ref="B57:J57"/>
    <mergeCell ref="B58:B59"/>
    <mergeCell ref="C58:C59"/>
    <mergeCell ref="D58:D59"/>
    <mergeCell ref="E58:E59"/>
    <mergeCell ref="F58:F59"/>
    <mergeCell ref="G58:G59"/>
    <mergeCell ref="H58:J58"/>
  </mergeCells>
  <pageMargins left="0.59055118110236227" right="0.59055118110236227" top="0.59055118110236227" bottom="0.59055118110236227" header="0" footer="0.39370078740157483"/>
  <pageSetup paperSize="9" scale="99" firstPageNumber="17" orientation="landscape" useFirstPageNumber="1" r:id="rId1"/>
  <headerFooter alignWithMargins="0">
    <oddFooter>&amp;R&amp;"-,полужирный"&amp;8&amp;P</oddFooter>
  </headerFooter>
  <rowBreaks count="3" manualBreakCount="3">
    <brk id="27" max="16383" man="1"/>
    <brk id="54" max="16383" man="1"/>
    <brk id="8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26</vt:i4>
      </vt:variant>
    </vt:vector>
  </HeadingPairs>
  <TitlesOfParts>
    <vt:vector size="26" baseType="lpstr">
      <vt:lpstr>Cover</vt:lpstr>
      <vt:lpstr>Conventional designations</vt:lpstr>
      <vt:lpstr>Content</vt:lpstr>
      <vt:lpstr>Methodological notes</vt:lpstr>
      <vt:lpstr>1.</vt:lpstr>
      <vt:lpstr>2.</vt:lpstr>
      <vt:lpstr>3.</vt:lpstr>
      <vt:lpstr>4.</vt:lpstr>
      <vt:lpstr>5.</vt:lpstr>
      <vt:lpstr>6.</vt:lpstr>
      <vt:lpstr>7.</vt:lpstr>
      <vt:lpstr>8.</vt:lpstr>
      <vt:lpstr>9.</vt:lpstr>
      <vt:lpstr>10.</vt:lpstr>
      <vt:lpstr>11.</vt:lpstr>
      <vt:lpstr>12.</vt:lpstr>
      <vt:lpstr>13.</vt:lpstr>
      <vt:lpstr>14.1</vt:lpstr>
      <vt:lpstr>14.2</vt:lpstr>
      <vt:lpstr>14.3</vt:lpstr>
      <vt:lpstr>14.4</vt:lpstr>
      <vt:lpstr>15.</vt:lpstr>
      <vt:lpstr>16.</vt:lpstr>
      <vt:lpstr>17.</vt:lpstr>
      <vt:lpstr>18.</vt:lpstr>
      <vt:lpstr>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Бек Махсатұлы</cp:lastModifiedBy>
  <dcterms:created xsi:type="dcterms:W3CDTF">2023-03-15T10:23:01Z</dcterms:created>
  <dcterms:modified xsi:type="dcterms:W3CDTF">2024-08-16T12:01:42Z</dcterms:modified>
</cp:coreProperties>
</file>