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120" windowWidth="17445" windowHeight="762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7" r:id="rId5"/>
    <sheet name="2" sheetId="16" r:id="rId6"/>
    <sheet name="3" sheetId="18" r:id="rId7"/>
  </sheets>
  <definedNames>
    <definedName name="_xlnm._FilterDatabase" localSheetId="4" hidden="1">'1'!$A$5:$L$1882</definedName>
    <definedName name="_xlnm._FilterDatabase" localSheetId="5" hidden="1">'2'!$A$6:$J$6</definedName>
    <definedName name="_xlnm._FilterDatabase" localSheetId="6" hidden="1">'3'!$A$5:$R$136</definedName>
    <definedName name="_xlnm._FilterDatabase" localSheetId="2" hidden="1">Содержание!$A$2:$B$275</definedName>
    <definedName name="A1271377">'1'!#REF!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'1'!$A$1:$L$1883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L60" i="18" l="1"/>
  <c r="K60" i="18"/>
  <c r="J60" i="18"/>
  <c r="I60" i="18"/>
  <c r="H60" i="18"/>
  <c r="L59" i="18"/>
  <c r="K59" i="18"/>
  <c r="J59" i="18"/>
  <c r="I59" i="18"/>
  <c r="I58" i="18" s="1"/>
  <c r="H59" i="18"/>
  <c r="L58" i="18"/>
  <c r="K58" i="18"/>
  <c r="J58" i="18"/>
  <c r="H58" i="18"/>
  <c r="L57" i="18"/>
  <c r="K57" i="18"/>
  <c r="J57" i="18"/>
  <c r="I57" i="18"/>
  <c r="I55" i="18" s="1"/>
  <c r="H57" i="18"/>
  <c r="L56" i="18"/>
  <c r="K56" i="18"/>
  <c r="J56" i="18"/>
  <c r="I56" i="18"/>
  <c r="H56" i="18"/>
  <c r="H55" i="18" s="1"/>
  <c r="L55" i="18"/>
  <c r="K55" i="18"/>
  <c r="J55" i="18"/>
  <c r="L714" i="17" l="1"/>
  <c r="K714" i="17"/>
  <c r="J714" i="17"/>
  <c r="I714" i="17"/>
  <c r="H714" i="17"/>
  <c r="I713" i="17"/>
  <c r="H713" i="17"/>
  <c r="H712" i="17" s="1"/>
  <c r="L712" i="17"/>
  <c r="K712" i="17"/>
  <c r="J712" i="17"/>
  <c r="I712" i="17"/>
  <c r="L711" i="17"/>
  <c r="K711" i="17"/>
  <c r="J711" i="17"/>
  <c r="I711" i="17"/>
  <c r="H711" i="17"/>
  <c r="L710" i="17"/>
  <c r="K710" i="17"/>
  <c r="J710" i="17"/>
  <c r="I710" i="17"/>
  <c r="H710" i="17"/>
  <c r="L709" i="17"/>
  <c r="K709" i="17"/>
  <c r="J709" i="17"/>
  <c r="I709" i="17"/>
  <c r="H709" i="17"/>
  <c r="H69" i="16" l="1"/>
  <c r="J7" i="16"/>
  <c r="I7" i="16"/>
  <c r="H7" i="16"/>
  <c r="L130" i="18"/>
  <c r="K130" i="18"/>
  <c r="J130" i="18"/>
  <c r="I130" i="18"/>
  <c r="H130" i="18"/>
  <c r="L129" i="18"/>
  <c r="K129" i="18"/>
  <c r="J129" i="18"/>
  <c r="I129" i="18"/>
  <c r="H129" i="18"/>
  <c r="H128" i="18" s="1"/>
  <c r="L128" i="18"/>
  <c r="K128" i="18"/>
  <c r="J128" i="18"/>
  <c r="L127" i="18"/>
  <c r="K127" i="18"/>
  <c r="J127" i="18"/>
  <c r="I127" i="18"/>
  <c r="H127" i="18"/>
  <c r="H125" i="18" s="1"/>
  <c r="L126" i="18"/>
  <c r="K126" i="18"/>
  <c r="J126" i="18"/>
  <c r="I126" i="18"/>
  <c r="I125" i="18" s="1"/>
  <c r="H126" i="18"/>
  <c r="L125" i="18"/>
  <c r="K125" i="18"/>
  <c r="J125" i="18"/>
  <c r="L123" i="18"/>
  <c r="K123" i="18"/>
  <c r="J123" i="18"/>
  <c r="I123" i="18"/>
  <c r="I121" i="18" s="1"/>
  <c r="H123" i="18"/>
  <c r="L122" i="18"/>
  <c r="K122" i="18"/>
  <c r="J122" i="18"/>
  <c r="I122" i="18"/>
  <c r="H122" i="18"/>
  <c r="H121" i="18" s="1"/>
  <c r="L121" i="18"/>
  <c r="K121" i="18"/>
  <c r="J121" i="18"/>
  <c r="K120" i="18"/>
  <c r="J120" i="18"/>
  <c r="I120" i="18"/>
  <c r="H120" i="18"/>
  <c r="L119" i="18"/>
  <c r="K119" i="18"/>
  <c r="J119" i="18"/>
  <c r="I119" i="18"/>
  <c r="H119" i="18"/>
  <c r="L118" i="18"/>
  <c r="K118" i="18"/>
  <c r="J118" i="18"/>
  <c r="L116" i="18"/>
  <c r="K116" i="18"/>
  <c r="J116" i="18"/>
  <c r="I116" i="18"/>
  <c r="H116" i="18"/>
  <c r="L115" i="18"/>
  <c r="K115" i="18"/>
  <c r="J115" i="18"/>
  <c r="I115" i="18"/>
  <c r="H115" i="18"/>
  <c r="L114" i="18"/>
  <c r="K114" i="18"/>
  <c r="J114" i="18"/>
  <c r="L113" i="18"/>
  <c r="K113" i="18"/>
  <c r="J113" i="18"/>
  <c r="I113" i="18"/>
  <c r="H113" i="18"/>
  <c r="L112" i="18"/>
  <c r="K112" i="18"/>
  <c r="J112" i="18"/>
  <c r="I112" i="18"/>
  <c r="I111" i="18" s="1"/>
  <c r="H112" i="18"/>
  <c r="L111" i="18"/>
  <c r="K111" i="18"/>
  <c r="J111" i="18"/>
  <c r="L109" i="18"/>
  <c r="K109" i="18"/>
  <c r="J109" i="18"/>
  <c r="I109" i="18"/>
  <c r="H109" i="18"/>
  <c r="H107" i="18" s="1"/>
  <c r="L108" i="18"/>
  <c r="K108" i="18"/>
  <c r="J108" i="18"/>
  <c r="I108" i="18"/>
  <c r="I107" i="18" s="1"/>
  <c r="H108" i="18"/>
  <c r="L107" i="18"/>
  <c r="K107" i="18"/>
  <c r="J107" i="18"/>
  <c r="L106" i="18"/>
  <c r="K106" i="18"/>
  <c r="J106" i="18"/>
  <c r="I106" i="18"/>
  <c r="H106" i="18"/>
  <c r="L105" i="18"/>
  <c r="K105" i="18"/>
  <c r="J105" i="18"/>
  <c r="I105" i="18"/>
  <c r="H105" i="18"/>
  <c r="L104" i="18"/>
  <c r="K104" i="18"/>
  <c r="J104" i="18"/>
  <c r="L102" i="18"/>
  <c r="K102" i="18"/>
  <c r="J102" i="18"/>
  <c r="I102" i="18"/>
  <c r="H102" i="18"/>
  <c r="L101" i="18"/>
  <c r="K101" i="18"/>
  <c r="J101" i="18"/>
  <c r="I101" i="18"/>
  <c r="H101" i="18"/>
  <c r="L100" i="18"/>
  <c r="K100" i="18"/>
  <c r="J100" i="18"/>
  <c r="L99" i="18"/>
  <c r="K99" i="18"/>
  <c r="J99" i="18"/>
  <c r="I99" i="18"/>
  <c r="H99" i="18"/>
  <c r="L98" i="18"/>
  <c r="K98" i="18"/>
  <c r="J98" i="18"/>
  <c r="I98" i="18"/>
  <c r="I97" i="18" s="1"/>
  <c r="H98" i="18"/>
  <c r="L97" i="18"/>
  <c r="K97" i="18"/>
  <c r="J97" i="18"/>
  <c r="L95" i="18"/>
  <c r="K95" i="18"/>
  <c r="J95" i="18"/>
  <c r="I95" i="18"/>
  <c r="H95" i="18"/>
  <c r="H93" i="18" s="1"/>
  <c r="L94" i="18"/>
  <c r="K94" i="18"/>
  <c r="J94" i="18"/>
  <c r="I94" i="18"/>
  <c r="I93" i="18" s="1"/>
  <c r="H94" i="18"/>
  <c r="L93" i="18"/>
  <c r="K93" i="18"/>
  <c r="J93" i="18"/>
  <c r="L92" i="18"/>
  <c r="K92" i="18"/>
  <c r="J92" i="18"/>
  <c r="I92" i="18"/>
  <c r="H92" i="18"/>
  <c r="L91" i="18"/>
  <c r="K91" i="18"/>
  <c r="J91" i="18"/>
  <c r="I91" i="18"/>
  <c r="H91" i="18"/>
  <c r="L90" i="18"/>
  <c r="K90" i="18"/>
  <c r="J90" i="18"/>
  <c r="L88" i="18"/>
  <c r="K88" i="18"/>
  <c r="J88" i="18"/>
  <c r="I88" i="18"/>
  <c r="H88" i="18"/>
  <c r="L87" i="18"/>
  <c r="K87" i="18"/>
  <c r="J87" i="18"/>
  <c r="I87" i="18"/>
  <c r="H87" i="18"/>
  <c r="L86" i="18"/>
  <c r="K86" i="18"/>
  <c r="J86" i="18"/>
  <c r="L85" i="18"/>
  <c r="K85" i="18"/>
  <c r="J85" i="18"/>
  <c r="I85" i="18"/>
  <c r="H85" i="18"/>
  <c r="L84" i="18"/>
  <c r="K84" i="18"/>
  <c r="J84" i="18"/>
  <c r="I84" i="18"/>
  <c r="I83" i="18" s="1"/>
  <c r="H84" i="18"/>
  <c r="L83" i="18"/>
  <c r="K83" i="18"/>
  <c r="J83" i="18"/>
  <c r="L81" i="18"/>
  <c r="K81" i="18"/>
  <c r="J81" i="18"/>
  <c r="I81" i="18"/>
  <c r="H81" i="18"/>
  <c r="I80" i="18"/>
  <c r="H80" i="18"/>
  <c r="H79" i="18" s="1"/>
  <c r="L79" i="18"/>
  <c r="K79" i="18"/>
  <c r="J79" i="18"/>
  <c r="I79" i="18"/>
  <c r="L78" i="18"/>
  <c r="K78" i="18"/>
  <c r="J78" i="18"/>
  <c r="I78" i="18"/>
  <c r="H78" i="18"/>
  <c r="L77" i="18"/>
  <c r="K77" i="18"/>
  <c r="J77" i="18"/>
  <c r="I77" i="18"/>
  <c r="H77" i="18"/>
  <c r="L76" i="18"/>
  <c r="K76" i="18"/>
  <c r="J76" i="18"/>
  <c r="H76" i="18"/>
  <c r="L74" i="18"/>
  <c r="K74" i="18"/>
  <c r="J74" i="18"/>
  <c r="I74" i="18"/>
  <c r="H74" i="18"/>
  <c r="I73" i="18"/>
  <c r="I72" i="18" s="1"/>
  <c r="H73" i="18"/>
  <c r="L72" i="18"/>
  <c r="K72" i="18"/>
  <c r="J72" i="18"/>
  <c r="H72" i="18"/>
  <c r="L71" i="18"/>
  <c r="K71" i="18"/>
  <c r="J71" i="18"/>
  <c r="I71" i="18"/>
  <c r="H71" i="18"/>
  <c r="L70" i="18"/>
  <c r="K70" i="18"/>
  <c r="J70" i="18"/>
  <c r="I70" i="18"/>
  <c r="H70" i="18"/>
  <c r="L69" i="18"/>
  <c r="K69" i="18"/>
  <c r="J69" i="18"/>
  <c r="L67" i="18"/>
  <c r="K67" i="18"/>
  <c r="J67" i="18"/>
  <c r="I67" i="18"/>
  <c r="H67" i="18"/>
  <c r="L66" i="18"/>
  <c r="K66" i="18"/>
  <c r="J66" i="18"/>
  <c r="I66" i="18"/>
  <c r="H66" i="18"/>
  <c r="L65" i="18"/>
  <c r="K65" i="18"/>
  <c r="J65" i="18"/>
  <c r="L64" i="18"/>
  <c r="K64" i="18"/>
  <c r="I64" i="18"/>
  <c r="H64" i="18"/>
  <c r="L63" i="18"/>
  <c r="K63" i="18"/>
  <c r="J63" i="18"/>
  <c r="I63" i="18"/>
  <c r="H63" i="18"/>
  <c r="L62" i="18"/>
  <c r="K62" i="18"/>
  <c r="J62" i="18"/>
  <c r="H62" i="18"/>
  <c r="L53" i="18"/>
  <c r="K53" i="18"/>
  <c r="J53" i="18"/>
  <c r="I53" i="18"/>
  <c r="H53" i="18"/>
  <c r="L52" i="18"/>
  <c r="K52" i="18"/>
  <c r="J52" i="18"/>
  <c r="I52" i="18"/>
  <c r="H52" i="18"/>
  <c r="L51" i="18"/>
  <c r="K51" i="18"/>
  <c r="J51" i="18"/>
  <c r="L50" i="18"/>
  <c r="K50" i="18"/>
  <c r="J50" i="18"/>
  <c r="I50" i="18"/>
  <c r="H50" i="18"/>
  <c r="L49" i="18"/>
  <c r="K49" i="18"/>
  <c r="J49" i="18"/>
  <c r="I49" i="18"/>
  <c r="H49" i="18"/>
  <c r="L48" i="18"/>
  <c r="K48" i="18"/>
  <c r="J48" i="18"/>
  <c r="L46" i="18"/>
  <c r="K46" i="18"/>
  <c r="J46" i="18"/>
  <c r="I46" i="18"/>
  <c r="H46" i="18"/>
  <c r="L45" i="18"/>
  <c r="K45" i="18"/>
  <c r="I45" i="18"/>
  <c r="I44" i="18" s="1"/>
  <c r="H45" i="18"/>
  <c r="L44" i="18"/>
  <c r="K44" i="18"/>
  <c r="J44" i="18"/>
  <c r="H44" i="18"/>
  <c r="L43" i="18"/>
  <c r="K43" i="18"/>
  <c r="J43" i="18"/>
  <c r="I43" i="18"/>
  <c r="H43" i="18"/>
  <c r="L42" i="18"/>
  <c r="J42" i="18"/>
  <c r="I42" i="18"/>
  <c r="I41" i="18" s="1"/>
  <c r="H42" i="18"/>
  <c r="L41" i="18"/>
  <c r="K41" i="18"/>
  <c r="J41" i="18"/>
  <c r="H41" i="18"/>
  <c r="L39" i="18"/>
  <c r="K39" i="18"/>
  <c r="J39" i="18"/>
  <c r="I39" i="18"/>
  <c r="H39" i="18"/>
  <c r="L38" i="18"/>
  <c r="K38" i="18"/>
  <c r="J38" i="18"/>
  <c r="I38" i="18"/>
  <c r="I37" i="18" s="1"/>
  <c r="H38" i="18"/>
  <c r="L37" i="18"/>
  <c r="K37" i="18"/>
  <c r="J37" i="18"/>
  <c r="L36" i="18"/>
  <c r="K36" i="18"/>
  <c r="J36" i="18"/>
  <c r="I36" i="18"/>
  <c r="H36" i="18"/>
  <c r="H34" i="18" s="1"/>
  <c r="L35" i="18"/>
  <c r="K35" i="18"/>
  <c r="J35" i="18"/>
  <c r="I35" i="18"/>
  <c r="I34" i="18" s="1"/>
  <c r="H35" i="18"/>
  <c r="L34" i="18"/>
  <c r="K34" i="18"/>
  <c r="J34" i="18"/>
  <c r="L32" i="18"/>
  <c r="K32" i="18"/>
  <c r="J32" i="18"/>
  <c r="I32" i="18"/>
  <c r="H32" i="18"/>
  <c r="L31" i="18"/>
  <c r="K31" i="18"/>
  <c r="J31" i="18"/>
  <c r="I31" i="18"/>
  <c r="H31" i="18"/>
  <c r="L30" i="18"/>
  <c r="K30" i="18"/>
  <c r="J30" i="18"/>
  <c r="L29" i="18"/>
  <c r="K29" i="18"/>
  <c r="J29" i="18"/>
  <c r="I29" i="18"/>
  <c r="H29" i="18"/>
  <c r="L28" i="18"/>
  <c r="K28" i="18"/>
  <c r="J28" i="18"/>
  <c r="I28" i="18"/>
  <c r="H28" i="18"/>
  <c r="L27" i="18"/>
  <c r="K27" i="18"/>
  <c r="J27" i="18"/>
  <c r="L25" i="18"/>
  <c r="K25" i="18"/>
  <c r="J25" i="18"/>
  <c r="I25" i="18"/>
  <c r="H25" i="18"/>
  <c r="L24" i="18"/>
  <c r="K24" i="18"/>
  <c r="J24" i="18"/>
  <c r="I24" i="18"/>
  <c r="I23" i="18" s="1"/>
  <c r="H24" i="18"/>
  <c r="L23" i="18"/>
  <c r="K23" i="18"/>
  <c r="J23" i="18"/>
  <c r="L22" i="18"/>
  <c r="K22" i="18"/>
  <c r="J22" i="18"/>
  <c r="I22" i="18"/>
  <c r="H22" i="18"/>
  <c r="H20" i="18" s="1"/>
  <c r="L21" i="18"/>
  <c r="K21" i="18"/>
  <c r="J21" i="18"/>
  <c r="I21" i="18"/>
  <c r="I20" i="18" s="1"/>
  <c r="H21" i="18"/>
  <c r="L20" i="18"/>
  <c r="K20" i="18"/>
  <c r="J20" i="18"/>
  <c r="L18" i="18"/>
  <c r="K18" i="18"/>
  <c r="J18" i="18"/>
  <c r="I18" i="18"/>
  <c r="H18" i="18"/>
  <c r="L17" i="18"/>
  <c r="K17" i="18"/>
  <c r="J17" i="18"/>
  <c r="I17" i="18"/>
  <c r="H17" i="18"/>
  <c r="L16" i="18"/>
  <c r="K16" i="18"/>
  <c r="J16" i="18"/>
  <c r="L15" i="18"/>
  <c r="K15" i="18"/>
  <c r="J15" i="18"/>
  <c r="I15" i="18"/>
  <c r="H15" i="18"/>
  <c r="L14" i="18"/>
  <c r="K14" i="18"/>
  <c r="J14" i="18"/>
  <c r="I14" i="18"/>
  <c r="H14" i="18"/>
  <c r="L13" i="18"/>
  <c r="K13" i="18"/>
  <c r="J13" i="18"/>
  <c r="L11" i="18"/>
  <c r="K11" i="18"/>
  <c r="J11" i="18"/>
  <c r="I11" i="18"/>
  <c r="H11" i="18"/>
  <c r="L10" i="18"/>
  <c r="K10" i="18"/>
  <c r="J10" i="18"/>
  <c r="I10" i="18"/>
  <c r="I9" i="18" s="1"/>
  <c r="H10" i="18"/>
  <c r="L9" i="18"/>
  <c r="K9" i="18"/>
  <c r="J9" i="18"/>
  <c r="L8" i="18"/>
  <c r="K8" i="18"/>
  <c r="J8" i="18"/>
  <c r="I8" i="18"/>
  <c r="H8" i="18"/>
  <c r="H6" i="18" s="1"/>
  <c r="L7" i="18"/>
  <c r="K7" i="18"/>
  <c r="J7" i="18"/>
  <c r="I7" i="18"/>
  <c r="I6" i="18" s="1"/>
  <c r="H7" i="18"/>
  <c r="L6" i="18"/>
  <c r="K6" i="18"/>
  <c r="J6" i="18"/>
  <c r="H89" i="16"/>
  <c r="J88" i="16"/>
  <c r="I88" i="16"/>
  <c r="H88" i="16"/>
  <c r="J85" i="16"/>
  <c r="H85" i="16"/>
  <c r="J84" i="16"/>
  <c r="I84" i="16"/>
  <c r="H84" i="16"/>
  <c r="J80" i="16"/>
  <c r="I80" i="16"/>
  <c r="H80" i="16"/>
  <c r="H77" i="16"/>
  <c r="J76" i="16"/>
  <c r="I76" i="16"/>
  <c r="H76" i="16"/>
  <c r="J72" i="16"/>
  <c r="I72" i="16"/>
  <c r="H72" i="16"/>
  <c r="J69" i="16"/>
  <c r="I69" i="16"/>
  <c r="J68" i="16"/>
  <c r="I68" i="16"/>
  <c r="H65" i="16"/>
  <c r="J64" i="16"/>
  <c r="I64" i="16"/>
  <c r="H64" i="16"/>
  <c r="J61" i="16"/>
  <c r="I61" i="16"/>
  <c r="J60" i="16"/>
  <c r="I60" i="16"/>
  <c r="H60" i="16"/>
  <c r="J57" i="16"/>
  <c r="I57" i="16"/>
  <c r="H57" i="16"/>
  <c r="J56" i="16"/>
  <c r="I56" i="16"/>
  <c r="H56" i="16"/>
  <c r="J52" i="16"/>
  <c r="I52" i="16"/>
  <c r="H52" i="16"/>
  <c r="J49" i="16"/>
  <c r="I49" i="16"/>
  <c r="H49" i="16"/>
  <c r="J48" i="16"/>
  <c r="I48" i="16"/>
  <c r="H48" i="16"/>
  <c r="J45" i="16"/>
  <c r="I45" i="16"/>
  <c r="J44" i="16"/>
  <c r="I44" i="16"/>
  <c r="H44" i="16"/>
  <c r="J40" i="16"/>
  <c r="I40" i="16"/>
  <c r="H40" i="16"/>
  <c r="J37" i="16"/>
  <c r="I37" i="16"/>
  <c r="H37" i="16"/>
  <c r="J36" i="16"/>
  <c r="I36" i="16"/>
  <c r="H36" i="16"/>
  <c r="J32" i="16"/>
  <c r="I32" i="16"/>
  <c r="H32" i="16"/>
  <c r="J31" i="16"/>
  <c r="I31" i="16"/>
  <c r="H31" i="16"/>
  <c r="J28" i="16"/>
  <c r="I28" i="16"/>
  <c r="J27" i="16"/>
  <c r="I27" i="16"/>
  <c r="H27" i="16"/>
  <c r="H24" i="16"/>
  <c r="H23" i="16"/>
  <c r="J19" i="16"/>
  <c r="I19" i="16"/>
  <c r="H19" i="16"/>
  <c r="J16" i="16"/>
  <c r="I16" i="16"/>
  <c r="H16" i="16"/>
  <c r="H15" i="16"/>
  <c r="J12" i="16"/>
  <c r="I12" i="16"/>
  <c r="H12" i="16"/>
  <c r="J11" i="16"/>
  <c r="I11" i="16"/>
  <c r="H11" i="16"/>
  <c r="J8" i="16"/>
  <c r="I8" i="16"/>
  <c r="H8" i="16"/>
  <c r="I128" i="18" l="1"/>
  <c r="H9" i="18"/>
  <c r="I16" i="18"/>
  <c r="I27" i="18"/>
  <c r="H27" i="18"/>
  <c r="H30" i="18"/>
  <c r="H37" i="18"/>
  <c r="I48" i="18"/>
  <c r="H48" i="18"/>
  <c r="H51" i="18"/>
  <c r="I69" i="18"/>
  <c r="I76" i="18"/>
  <c r="H83" i="18"/>
  <c r="I90" i="18"/>
  <c r="I100" i="18"/>
  <c r="H100" i="18"/>
  <c r="H104" i="18"/>
  <c r="H111" i="18"/>
  <c r="I118" i="18"/>
  <c r="I13" i="18"/>
  <c r="H13" i="18"/>
  <c r="H16" i="18"/>
  <c r="H23" i="18"/>
  <c r="I30" i="18"/>
  <c r="I51" i="18"/>
  <c r="I62" i="18"/>
  <c r="I65" i="18"/>
  <c r="H65" i="18"/>
  <c r="H69" i="18"/>
  <c r="I86" i="18"/>
  <c r="H86" i="18"/>
  <c r="H90" i="18"/>
  <c r="H97" i="18"/>
  <c r="I104" i="18"/>
  <c r="I114" i="18"/>
  <c r="H114" i="18"/>
  <c r="H118" i="18"/>
  <c r="L1882" i="17"/>
  <c r="K1882" i="17"/>
  <c r="J1882" i="17"/>
  <c r="I1882" i="17"/>
  <c r="H1882" i="17"/>
  <c r="L1881" i="17"/>
  <c r="K1881" i="17"/>
  <c r="J1881" i="17"/>
  <c r="I1881" i="17"/>
  <c r="H1881" i="17"/>
  <c r="H1880" i="17" s="1"/>
  <c r="L1880" i="17"/>
  <c r="K1880" i="17"/>
  <c r="J1880" i="17"/>
  <c r="I1880" i="17"/>
  <c r="L1879" i="17"/>
  <c r="K1879" i="17"/>
  <c r="J1879" i="17"/>
  <c r="I1879" i="17"/>
  <c r="H1879" i="17"/>
  <c r="L1878" i="17"/>
  <c r="K1878" i="17"/>
  <c r="J1878" i="17"/>
  <c r="I1878" i="17"/>
  <c r="H1878" i="17"/>
  <c r="L1877" i="17"/>
  <c r="K1877" i="17"/>
  <c r="J1877" i="17"/>
  <c r="L1874" i="17"/>
  <c r="K1874" i="17"/>
  <c r="J1874" i="17"/>
  <c r="I1874" i="17"/>
  <c r="H1874" i="17"/>
  <c r="L1873" i="17"/>
  <c r="J1873" i="17"/>
  <c r="I1873" i="17"/>
  <c r="I1872" i="17" s="1"/>
  <c r="H1873" i="17"/>
  <c r="H1872" i="17" s="1"/>
  <c r="L1872" i="17"/>
  <c r="K1872" i="17"/>
  <c r="J1872" i="17"/>
  <c r="L1871" i="17"/>
  <c r="K1871" i="17"/>
  <c r="J1871" i="17"/>
  <c r="I1871" i="17"/>
  <c r="H1871" i="17"/>
  <c r="H1869" i="17" s="1"/>
  <c r="L1870" i="17"/>
  <c r="K1870" i="17"/>
  <c r="J1870" i="17"/>
  <c r="I1870" i="17"/>
  <c r="H1870" i="17"/>
  <c r="L1869" i="17"/>
  <c r="K1869" i="17"/>
  <c r="J1869" i="17"/>
  <c r="L1867" i="17"/>
  <c r="K1867" i="17"/>
  <c r="J1867" i="17"/>
  <c r="I1867" i="17"/>
  <c r="H1867" i="17"/>
  <c r="L1866" i="17"/>
  <c r="K1866" i="17"/>
  <c r="I1866" i="17"/>
  <c r="I1865" i="17" s="1"/>
  <c r="H1866" i="17"/>
  <c r="H1865" i="17" s="1"/>
  <c r="L1865" i="17"/>
  <c r="K1865" i="17"/>
  <c r="J1865" i="17"/>
  <c r="L1864" i="17"/>
  <c r="K1864" i="17"/>
  <c r="J1864" i="17"/>
  <c r="I1864" i="17"/>
  <c r="H1864" i="17"/>
  <c r="L1863" i="17"/>
  <c r="K1863" i="17"/>
  <c r="J1863" i="17"/>
  <c r="I1863" i="17"/>
  <c r="I1862" i="17" s="1"/>
  <c r="H1863" i="17"/>
  <c r="L1862" i="17"/>
  <c r="K1862" i="17"/>
  <c r="J1862" i="17"/>
  <c r="L1860" i="17"/>
  <c r="K1860" i="17"/>
  <c r="J1860" i="17"/>
  <c r="I1860" i="17"/>
  <c r="H1860" i="17"/>
  <c r="L1859" i="17"/>
  <c r="K1859" i="17"/>
  <c r="J1859" i="17"/>
  <c r="I1859" i="17"/>
  <c r="I1858" i="17" s="1"/>
  <c r="H1859" i="17"/>
  <c r="H1858" i="17" s="1"/>
  <c r="L1858" i="17"/>
  <c r="K1858" i="17"/>
  <c r="J1858" i="17"/>
  <c r="L1857" i="17"/>
  <c r="K1857" i="17"/>
  <c r="J1857" i="17"/>
  <c r="I1857" i="17"/>
  <c r="H1857" i="17"/>
  <c r="L1856" i="17"/>
  <c r="K1856" i="17"/>
  <c r="J1856" i="17"/>
  <c r="I1856" i="17"/>
  <c r="H1856" i="17"/>
  <c r="L1855" i="17"/>
  <c r="K1855" i="17"/>
  <c r="J1855" i="17"/>
  <c r="H1855" i="17"/>
  <c r="L1853" i="17"/>
  <c r="K1853" i="17"/>
  <c r="J1853" i="17"/>
  <c r="I1853" i="17"/>
  <c r="H1853" i="17"/>
  <c r="I1852" i="17"/>
  <c r="H1852" i="17"/>
  <c r="L1851" i="17"/>
  <c r="K1851" i="17"/>
  <c r="J1851" i="17"/>
  <c r="L1850" i="17"/>
  <c r="K1850" i="17"/>
  <c r="J1850" i="17"/>
  <c r="I1850" i="17"/>
  <c r="H1850" i="17"/>
  <c r="L1849" i="17"/>
  <c r="K1849" i="17"/>
  <c r="J1849" i="17"/>
  <c r="I1849" i="17"/>
  <c r="H1849" i="17"/>
  <c r="H1848" i="17" s="1"/>
  <c r="L1848" i="17"/>
  <c r="K1848" i="17"/>
  <c r="J1848" i="17"/>
  <c r="L1846" i="17"/>
  <c r="K1846" i="17"/>
  <c r="J1846" i="17"/>
  <c r="I1846" i="17"/>
  <c r="H1846" i="17"/>
  <c r="K1845" i="17"/>
  <c r="J1845" i="17"/>
  <c r="I1845" i="17"/>
  <c r="H1845" i="17"/>
  <c r="H1844" i="17" s="1"/>
  <c r="L1844" i="17"/>
  <c r="K1844" i="17"/>
  <c r="J1844" i="17"/>
  <c r="I1844" i="17"/>
  <c r="L1843" i="17"/>
  <c r="K1843" i="17"/>
  <c r="J1843" i="17"/>
  <c r="I1843" i="17"/>
  <c r="H1843" i="17"/>
  <c r="L1842" i="17"/>
  <c r="K1842" i="17"/>
  <c r="J1842" i="17"/>
  <c r="I1842" i="17"/>
  <c r="H1842" i="17"/>
  <c r="L1841" i="17"/>
  <c r="K1841" i="17"/>
  <c r="J1841" i="17"/>
  <c r="L1839" i="17"/>
  <c r="K1839" i="17"/>
  <c r="J1839" i="17"/>
  <c r="I1839" i="17"/>
  <c r="H1839" i="17"/>
  <c r="J1838" i="17"/>
  <c r="I1838" i="17"/>
  <c r="I1837" i="17" s="1"/>
  <c r="H1838" i="17"/>
  <c r="L1837" i="17"/>
  <c r="K1837" i="17"/>
  <c r="J1837" i="17"/>
  <c r="H1837" i="17"/>
  <c r="L1836" i="17"/>
  <c r="K1836" i="17"/>
  <c r="J1836" i="17"/>
  <c r="I1836" i="17"/>
  <c r="H1836" i="17"/>
  <c r="I1835" i="17"/>
  <c r="I1834" i="17" s="1"/>
  <c r="H1835" i="17"/>
  <c r="L1834" i="17"/>
  <c r="K1834" i="17"/>
  <c r="J1834" i="17"/>
  <c r="H1834" i="17"/>
  <c r="L1832" i="17"/>
  <c r="K1832" i="17"/>
  <c r="J1832" i="17"/>
  <c r="I1832" i="17"/>
  <c r="H1832" i="17"/>
  <c r="L1831" i="17"/>
  <c r="K1831" i="17"/>
  <c r="J1831" i="17"/>
  <c r="I1831" i="17"/>
  <c r="H1831" i="17"/>
  <c r="L1830" i="17"/>
  <c r="K1830" i="17"/>
  <c r="J1830" i="17"/>
  <c r="L1829" i="17"/>
  <c r="K1829" i="17"/>
  <c r="J1829" i="17"/>
  <c r="I1829" i="17"/>
  <c r="H1829" i="17"/>
  <c r="L1828" i="17"/>
  <c r="K1828" i="17"/>
  <c r="J1828" i="17"/>
  <c r="I1828" i="17"/>
  <c r="H1828" i="17"/>
  <c r="H1827" i="17" s="1"/>
  <c r="L1827" i="17"/>
  <c r="K1827" i="17"/>
  <c r="J1827" i="17"/>
  <c r="L1825" i="17"/>
  <c r="K1825" i="17"/>
  <c r="J1825" i="17"/>
  <c r="I1825" i="17"/>
  <c r="H1825" i="17"/>
  <c r="L1824" i="17"/>
  <c r="K1824" i="17"/>
  <c r="J1824" i="17"/>
  <c r="I1824" i="17"/>
  <c r="I1823" i="17" s="1"/>
  <c r="H1824" i="17"/>
  <c r="H1823" i="17" s="1"/>
  <c r="L1823" i="17"/>
  <c r="K1823" i="17"/>
  <c r="J1823" i="17"/>
  <c r="L1822" i="17"/>
  <c r="K1822" i="17"/>
  <c r="J1822" i="17"/>
  <c r="I1822" i="17"/>
  <c r="H1822" i="17"/>
  <c r="L1821" i="17"/>
  <c r="K1821" i="17"/>
  <c r="J1821" i="17"/>
  <c r="I1821" i="17"/>
  <c r="I1820" i="17" s="1"/>
  <c r="H1821" i="17"/>
  <c r="L1820" i="17"/>
  <c r="K1820" i="17"/>
  <c r="J1820" i="17"/>
  <c r="L1818" i="17"/>
  <c r="K1818" i="17"/>
  <c r="J1818" i="17"/>
  <c r="I1818" i="17"/>
  <c r="H1818" i="17"/>
  <c r="L1817" i="17"/>
  <c r="K1817" i="17"/>
  <c r="J1817" i="17"/>
  <c r="I1817" i="17"/>
  <c r="H1817" i="17"/>
  <c r="L1816" i="17"/>
  <c r="K1816" i="17"/>
  <c r="J1816" i="17"/>
  <c r="H1816" i="17"/>
  <c r="L1815" i="17"/>
  <c r="K1815" i="17"/>
  <c r="J1815" i="17"/>
  <c r="I1815" i="17"/>
  <c r="H1815" i="17"/>
  <c r="L1814" i="17"/>
  <c r="K1814" i="17"/>
  <c r="J1814" i="17"/>
  <c r="I1814" i="17"/>
  <c r="H1814" i="17"/>
  <c r="L1813" i="17"/>
  <c r="K1813" i="17"/>
  <c r="J1813" i="17"/>
  <c r="L1811" i="17"/>
  <c r="K1811" i="17"/>
  <c r="J1811" i="17"/>
  <c r="I1811" i="17"/>
  <c r="H1811" i="17"/>
  <c r="H1809" i="17" s="1"/>
  <c r="L1810" i="17"/>
  <c r="K1810" i="17"/>
  <c r="J1810" i="17"/>
  <c r="I1810" i="17"/>
  <c r="I1809" i="17" s="1"/>
  <c r="H1810" i="17"/>
  <c r="L1809" i="17"/>
  <c r="K1809" i="17"/>
  <c r="J1809" i="17"/>
  <c r="L1808" i="17"/>
  <c r="K1808" i="17"/>
  <c r="J1808" i="17"/>
  <c r="I1808" i="17"/>
  <c r="H1808" i="17"/>
  <c r="L1807" i="17"/>
  <c r="K1807" i="17"/>
  <c r="J1807" i="17"/>
  <c r="I1807" i="17"/>
  <c r="I1806" i="17" s="1"/>
  <c r="H1807" i="17"/>
  <c r="L1806" i="17"/>
  <c r="K1806" i="17"/>
  <c r="J1806" i="17"/>
  <c r="H1806" i="17"/>
  <c r="L1804" i="17"/>
  <c r="K1804" i="17"/>
  <c r="J1804" i="17"/>
  <c r="I1804" i="17"/>
  <c r="I1802" i="17" s="1"/>
  <c r="H1804" i="17"/>
  <c r="I1803" i="17"/>
  <c r="H1803" i="17"/>
  <c r="L1802" i="17"/>
  <c r="K1802" i="17"/>
  <c r="J1802" i="17"/>
  <c r="L1801" i="17"/>
  <c r="K1801" i="17"/>
  <c r="J1801" i="17"/>
  <c r="I1801" i="17"/>
  <c r="H1801" i="17"/>
  <c r="L1800" i="17"/>
  <c r="K1800" i="17"/>
  <c r="J1800" i="17"/>
  <c r="I1800" i="17"/>
  <c r="I1799" i="17" s="1"/>
  <c r="H1800" i="17"/>
  <c r="L1799" i="17"/>
  <c r="K1799" i="17"/>
  <c r="J1799" i="17"/>
  <c r="H1799" i="17"/>
  <c r="L1797" i="17"/>
  <c r="K1797" i="17"/>
  <c r="J1797" i="17"/>
  <c r="I1797" i="17"/>
  <c r="H1797" i="17"/>
  <c r="I1796" i="17"/>
  <c r="H1796" i="17"/>
  <c r="L1795" i="17"/>
  <c r="K1795" i="17"/>
  <c r="J1795" i="17"/>
  <c r="H1795" i="17"/>
  <c r="L1794" i="17"/>
  <c r="K1794" i="17"/>
  <c r="J1794" i="17"/>
  <c r="I1794" i="17"/>
  <c r="H1794" i="17"/>
  <c r="L1793" i="17"/>
  <c r="I1793" i="17"/>
  <c r="H1793" i="17"/>
  <c r="H1792" i="17" s="1"/>
  <c r="L1792" i="17"/>
  <c r="K1792" i="17"/>
  <c r="J1792" i="17"/>
  <c r="I1792" i="17"/>
  <c r="L1790" i="17"/>
  <c r="K1790" i="17"/>
  <c r="J1790" i="17"/>
  <c r="I1790" i="17"/>
  <c r="H1790" i="17"/>
  <c r="L1789" i="17"/>
  <c r="K1789" i="17"/>
  <c r="J1789" i="17"/>
  <c r="I1789" i="17"/>
  <c r="H1789" i="17"/>
  <c r="L1788" i="17"/>
  <c r="K1788" i="17"/>
  <c r="J1788" i="17"/>
  <c r="L1787" i="17"/>
  <c r="K1787" i="17"/>
  <c r="J1787" i="17"/>
  <c r="I1787" i="17"/>
  <c r="H1787" i="17"/>
  <c r="L1786" i="17"/>
  <c r="K1786" i="17"/>
  <c r="J1786" i="17"/>
  <c r="I1786" i="17"/>
  <c r="H1786" i="17"/>
  <c r="H1785" i="17" s="1"/>
  <c r="L1785" i="17"/>
  <c r="K1785" i="17"/>
  <c r="J1785" i="17"/>
  <c r="L1783" i="17"/>
  <c r="K1783" i="17"/>
  <c r="J1783" i="17"/>
  <c r="I1783" i="17"/>
  <c r="H1783" i="17"/>
  <c r="J1782" i="17"/>
  <c r="I1782" i="17"/>
  <c r="H1782" i="17"/>
  <c r="L1781" i="17"/>
  <c r="K1781" i="17"/>
  <c r="J1781" i="17"/>
  <c r="H1781" i="17"/>
  <c r="L1780" i="17"/>
  <c r="K1780" i="17"/>
  <c r="J1780" i="17"/>
  <c r="I1780" i="17"/>
  <c r="H1780" i="17"/>
  <c r="I1779" i="17"/>
  <c r="H1779" i="17"/>
  <c r="L1778" i="17"/>
  <c r="K1778" i="17"/>
  <c r="J1778" i="17"/>
  <c r="L1776" i="17"/>
  <c r="K1776" i="17"/>
  <c r="J1776" i="17"/>
  <c r="I1776" i="17"/>
  <c r="H1776" i="17"/>
  <c r="J1775" i="17"/>
  <c r="I1775" i="17"/>
  <c r="H1775" i="17"/>
  <c r="L1774" i="17"/>
  <c r="K1774" i="17"/>
  <c r="J1774" i="17"/>
  <c r="L1773" i="17"/>
  <c r="K1773" i="17"/>
  <c r="J1773" i="17"/>
  <c r="I1773" i="17"/>
  <c r="H1773" i="17"/>
  <c r="L1772" i="17"/>
  <c r="K1772" i="17"/>
  <c r="J1772" i="17"/>
  <c r="I1772" i="17"/>
  <c r="H1772" i="17"/>
  <c r="L1771" i="17"/>
  <c r="K1771" i="17"/>
  <c r="J1771" i="17"/>
  <c r="H1771" i="17"/>
  <c r="L1769" i="17"/>
  <c r="K1769" i="17"/>
  <c r="J1769" i="17"/>
  <c r="I1769" i="17"/>
  <c r="H1769" i="17"/>
  <c r="L1768" i="17"/>
  <c r="K1768" i="17"/>
  <c r="J1768" i="17"/>
  <c r="I1768" i="17"/>
  <c r="H1768" i="17"/>
  <c r="L1767" i="17"/>
  <c r="K1767" i="17"/>
  <c r="J1767" i="17"/>
  <c r="L1766" i="17"/>
  <c r="K1766" i="17"/>
  <c r="J1766" i="17"/>
  <c r="I1766" i="17"/>
  <c r="H1766" i="17"/>
  <c r="L1765" i="17"/>
  <c r="K1765" i="17"/>
  <c r="J1765" i="17"/>
  <c r="I1765" i="17"/>
  <c r="I1764" i="17" s="1"/>
  <c r="H1765" i="17"/>
  <c r="L1764" i="17"/>
  <c r="K1764" i="17"/>
  <c r="J1764" i="17"/>
  <c r="L1762" i="17"/>
  <c r="K1762" i="17"/>
  <c r="J1762" i="17"/>
  <c r="I1762" i="17"/>
  <c r="H1762" i="17"/>
  <c r="L1761" i="17"/>
  <c r="I1761" i="17"/>
  <c r="H1761" i="17"/>
  <c r="L1760" i="17"/>
  <c r="K1760" i="17"/>
  <c r="J1760" i="17"/>
  <c r="I1760" i="17"/>
  <c r="L1759" i="17"/>
  <c r="K1759" i="17"/>
  <c r="J1759" i="17"/>
  <c r="I1759" i="17"/>
  <c r="H1759" i="17"/>
  <c r="L1758" i="17"/>
  <c r="K1758" i="17"/>
  <c r="J1758" i="17"/>
  <c r="I1758" i="17"/>
  <c r="I1757" i="17" s="1"/>
  <c r="H1758" i="17"/>
  <c r="L1757" i="17"/>
  <c r="K1757" i="17"/>
  <c r="J1757" i="17"/>
  <c r="H1757" i="17"/>
  <c r="L1755" i="17"/>
  <c r="K1755" i="17"/>
  <c r="J1755" i="17"/>
  <c r="I1755" i="17"/>
  <c r="H1755" i="17"/>
  <c r="L1754" i="17"/>
  <c r="K1754" i="17"/>
  <c r="J1754" i="17"/>
  <c r="I1754" i="17"/>
  <c r="H1754" i="17"/>
  <c r="L1753" i="17"/>
  <c r="K1753" i="17"/>
  <c r="J1753" i="17"/>
  <c r="L1752" i="17"/>
  <c r="K1752" i="17"/>
  <c r="J1752" i="17"/>
  <c r="I1752" i="17"/>
  <c r="H1752" i="17"/>
  <c r="L1751" i="17"/>
  <c r="K1751" i="17"/>
  <c r="J1751" i="17"/>
  <c r="I1751" i="17"/>
  <c r="H1751" i="17"/>
  <c r="L1750" i="17"/>
  <c r="K1750" i="17"/>
  <c r="J1750" i="17"/>
  <c r="L1748" i="17"/>
  <c r="J1748" i="17"/>
  <c r="I1748" i="17"/>
  <c r="H1748" i="17"/>
  <c r="L1747" i="17"/>
  <c r="J1747" i="17"/>
  <c r="I1747" i="17"/>
  <c r="H1747" i="17"/>
  <c r="L1746" i="17"/>
  <c r="J1746" i="17"/>
  <c r="I1746" i="17"/>
  <c r="H1746" i="17"/>
  <c r="L1745" i="17"/>
  <c r="J1745" i="17"/>
  <c r="I1745" i="17"/>
  <c r="H1745" i="17"/>
  <c r="L1744" i="17"/>
  <c r="K1744" i="17"/>
  <c r="J1744" i="17"/>
  <c r="I1744" i="17"/>
  <c r="H1744" i="17"/>
  <c r="H1743" i="17" s="1"/>
  <c r="L1743" i="17"/>
  <c r="J1743" i="17"/>
  <c r="L1741" i="17"/>
  <c r="K1741" i="17"/>
  <c r="J1741" i="17"/>
  <c r="I1741" i="17"/>
  <c r="H1741" i="17"/>
  <c r="J1740" i="17"/>
  <c r="I1740" i="17"/>
  <c r="I1739" i="17" s="1"/>
  <c r="H1740" i="17"/>
  <c r="H1739" i="17" s="1"/>
  <c r="L1739" i="17"/>
  <c r="K1739" i="17"/>
  <c r="J1739" i="17"/>
  <c r="L1738" i="17"/>
  <c r="K1738" i="17"/>
  <c r="J1738" i="17"/>
  <c r="I1738" i="17"/>
  <c r="H1738" i="17"/>
  <c r="L1737" i="17"/>
  <c r="K1737" i="17"/>
  <c r="J1737" i="17"/>
  <c r="I1737" i="17"/>
  <c r="H1737" i="17"/>
  <c r="L1736" i="17"/>
  <c r="K1736" i="17"/>
  <c r="J1736" i="17"/>
  <c r="L1734" i="17"/>
  <c r="K1734" i="17"/>
  <c r="J1734" i="17"/>
  <c r="I1734" i="17"/>
  <c r="H1734" i="17"/>
  <c r="I1733" i="17"/>
  <c r="I1732" i="17" s="1"/>
  <c r="H1733" i="17"/>
  <c r="L1732" i="17"/>
  <c r="K1732" i="17"/>
  <c r="J1732" i="17"/>
  <c r="L1731" i="17"/>
  <c r="K1731" i="17"/>
  <c r="J1731" i="17"/>
  <c r="I1731" i="17"/>
  <c r="H1731" i="17"/>
  <c r="I1730" i="17"/>
  <c r="H1730" i="17"/>
  <c r="H1729" i="17" s="1"/>
  <c r="L1729" i="17"/>
  <c r="K1729" i="17"/>
  <c r="J1729" i="17"/>
  <c r="L1727" i="17"/>
  <c r="K1727" i="17"/>
  <c r="J1727" i="17"/>
  <c r="I1727" i="17"/>
  <c r="H1727" i="17"/>
  <c r="I1726" i="17"/>
  <c r="I1725" i="17" s="1"/>
  <c r="H1726" i="17"/>
  <c r="L1725" i="17"/>
  <c r="K1725" i="17"/>
  <c r="J1725" i="17"/>
  <c r="L1724" i="17"/>
  <c r="K1724" i="17"/>
  <c r="J1724" i="17"/>
  <c r="I1724" i="17"/>
  <c r="H1724" i="17"/>
  <c r="L1723" i="17"/>
  <c r="K1723" i="17"/>
  <c r="J1723" i="17"/>
  <c r="I1723" i="17"/>
  <c r="I1722" i="17" s="1"/>
  <c r="H1723" i="17"/>
  <c r="L1722" i="17"/>
  <c r="K1722" i="17"/>
  <c r="J1722" i="17"/>
  <c r="L1720" i="17"/>
  <c r="K1720" i="17"/>
  <c r="I1720" i="17"/>
  <c r="H1720" i="17"/>
  <c r="H1718" i="17" s="1"/>
  <c r="J1719" i="17"/>
  <c r="I1719" i="17"/>
  <c r="H1719" i="17"/>
  <c r="L1718" i="17"/>
  <c r="K1718" i="17"/>
  <c r="L1717" i="17"/>
  <c r="K1717" i="17"/>
  <c r="I1717" i="17"/>
  <c r="H1717" i="17"/>
  <c r="L1716" i="17"/>
  <c r="K1716" i="17"/>
  <c r="J1716" i="17"/>
  <c r="I1716" i="17"/>
  <c r="H1716" i="17"/>
  <c r="L1715" i="17"/>
  <c r="K1715" i="17"/>
  <c r="L1713" i="17"/>
  <c r="K1713" i="17"/>
  <c r="J1713" i="17"/>
  <c r="I1713" i="17"/>
  <c r="H1713" i="17"/>
  <c r="L1712" i="17"/>
  <c r="K1712" i="17"/>
  <c r="J1712" i="17"/>
  <c r="I1712" i="17"/>
  <c r="H1712" i="17"/>
  <c r="L1711" i="17"/>
  <c r="K1711" i="17"/>
  <c r="J1711" i="17"/>
  <c r="L1710" i="17"/>
  <c r="K1710" i="17"/>
  <c r="J1710" i="17"/>
  <c r="I1710" i="17"/>
  <c r="H1710" i="17"/>
  <c r="L1709" i="17"/>
  <c r="K1709" i="17"/>
  <c r="J1709" i="17"/>
  <c r="I1709" i="17"/>
  <c r="H1709" i="17"/>
  <c r="L1708" i="17"/>
  <c r="K1708" i="17"/>
  <c r="J1708" i="17"/>
  <c r="L1706" i="17"/>
  <c r="K1706" i="17"/>
  <c r="J1706" i="17"/>
  <c r="I1706" i="17"/>
  <c r="H1706" i="17"/>
  <c r="J1705" i="17"/>
  <c r="I1705" i="17"/>
  <c r="H1705" i="17"/>
  <c r="L1704" i="17"/>
  <c r="K1704" i="17"/>
  <c r="J1704" i="17"/>
  <c r="L1703" i="17"/>
  <c r="K1703" i="17"/>
  <c r="J1703" i="17"/>
  <c r="I1703" i="17"/>
  <c r="H1703" i="17"/>
  <c r="H1701" i="17" s="1"/>
  <c r="L1702" i="17"/>
  <c r="K1702" i="17"/>
  <c r="J1702" i="17"/>
  <c r="I1702" i="17"/>
  <c r="H1702" i="17"/>
  <c r="L1701" i="17"/>
  <c r="K1701" i="17"/>
  <c r="J1701" i="17"/>
  <c r="L1699" i="17"/>
  <c r="J1699" i="17"/>
  <c r="I1699" i="17"/>
  <c r="H1699" i="17"/>
  <c r="I1698" i="17"/>
  <c r="H1698" i="17"/>
  <c r="L1697" i="17"/>
  <c r="J1697" i="17"/>
  <c r="L1696" i="17"/>
  <c r="J1696" i="17"/>
  <c r="I1696" i="17"/>
  <c r="H1696" i="17"/>
  <c r="I1695" i="17"/>
  <c r="H1695" i="17"/>
  <c r="L1694" i="17"/>
  <c r="J1694" i="17"/>
  <c r="L1692" i="17"/>
  <c r="K1692" i="17"/>
  <c r="J1692" i="17"/>
  <c r="I1692" i="17"/>
  <c r="H1692" i="17"/>
  <c r="K1691" i="17"/>
  <c r="J1691" i="17"/>
  <c r="I1691" i="17"/>
  <c r="I1690" i="17" s="1"/>
  <c r="H1691" i="17"/>
  <c r="L1690" i="17"/>
  <c r="K1690" i="17"/>
  <c r="J1690" i="17"/>
  <c r="H1690" i="17"/>
  <c r="L1689" i="17"/>
  <c r="K1689" i="17"/>
  <c r="J1689" i="17"/>
  <c r="I1689" i="17"/>
  <c r="H1689" i="17"/>
  <c r="L1688" i="17"/>
  <c r="K1688" i="17"/>
  <c r="J1688" i="17"/>
  <c r="I1688" i="17"/>
  <c r="H1688" i="17"/>
  <c r="L1687" i="17"/>
  <c r="K1687" i="17"/>
  <c r="J1687" i="17"/>
  <c r="L1685" i="17"/>
  <c r="K1685" i="17"/>
  <c r="J1685" i="17"/>
  <c r="I1685" i="17"/>
  <c r="H1685" i="17"/>
  <c r="L1684" i="17"/>
  <c r="J1684" i="17"/>
  <c r="I1684" i="17"/>
  <c r="I1683" i="17" s="1"/>
  <c r="H1684" i="17"/>
  <c r="L1683" i="17"/>
  <c r="K1683" i="17"/>
  <c r="J1683" i="17"/>
  <c r="H1683" i="17"/>
  <c r="L1682" i="17"/>
  <c r="K1682" i="17"/>
  <c r="J1682" i="17"/>
  <c r="I1682" i="17"/>
  <c r="H1682" i="17"/>
  <c r="I1681" i="17"/>
  <c r="I1680" i="17" s="1"/>
  <c r="H1681" i="17"/>
  <c r="L1680" i="17"/>
  <c r="K1680" i="17"/>
  <c r="J1680" i="17"/>
  <c r="J1678" i="17"/>
  <c r="I1678" i="17"/>
  <c r="H1678" i="17"/>
  <c r="L1677" i="17"/>
  <c r="K1677" i="17"/>
  <c r="J1677" i="17"/>
  <c r="I1677" i="17"/>
  <c r="H1677" i="17"/>
  <c r="J1676" i="17"/>
  <c r="J1675" i="17"/>
  <c r="I1675" i="17"/>
  <c r="H1675" i="17"/>
  <c r="I1674" i="17"/>
  <c r="I1673" i="17" s="1"/>
  <c r="H1674" i="17"/>
  <c r="J1673" i="17"/>
  <c r="L1671" i="17"/>
  <c r="K1671" i="17"/>
  <c r="J1671" i="17"/>
  <c r="I1671" i="17"/>
  <c r="H1671" i="17"/>
  <c r="L1670" i="17"/>
  <c r="J1670" i="17"/>
  <c r="I1670" i="17"/>
  <c r="I1669" i="17" s="1"/>
  <c r="H1670" i="17"/>
  <c r="L1669" i="17"/>
  <c r="K1669" i="17"/>
  <c r="J1669" i="17"/>
  <c r="H1669" i="17"/>
  <c r="L1668" i="17"/>
  <c r="K1668" i="17"/>
  <c r="J1668" i="17"/>
  <c r="I1668" i="17"/>
  <c r="I1666" i="17" s="1"/>
  <c r="H1668" i="17"/>
  <c r="I1667" i="17"/>
  <c r="H1667" i="17"/>
  <c r="L1666" i="17"/>
  <c r="K1666" i="17"/>
  <c r="J1666" i="17"/>
  <c r="L1664" i="17"/>
  <c r="K1664" i="17"/>
  <c r="J1664" i="17"/>
  <c r="I1664" i="17"/>
  <c r="H1664" i="17"/>
  <c r="L1663" i="17"/>
  <c r="K1663" i="17"/>
  <c r="J1663" i="17"/>
  <c r="I1663" i="17"/>
  <c r="H1663" i="17"/>
  <c r="L1662" i="17"/>
  <c r="K1662" i="17"/>
  <c r="J1662" i="17"/>
  <c r="H1662" i="17"/>
  <c r="L1661" i="17"/>
  <c r="K1661" i="17"/>
  <c r="J1661" i="17"/>
  <c r="I1661" i="17"/>
  <c r="H1661" i="17"/>
  <c r="L1660" i="17"/>
  <c r="K1660" i="17"/>
  <c r="J1660" i="17"/>
  <c r="I1660" i="17"/>
  <c r="H1660" i="17"/>
  <c r="L1659" i="17"/>
  <c r="K1659" i="17"/>
  <c r="J1659" i="17"/>
  <c r="L1657" i="17"/>
  <c r="K1657" i="17"/>
  <c r="J1657" i="17"/>
  <c r="I1657" i="17"/>
  <c r="H1657" i="17"/>
  <c r="J1656" i="17"/>
  <c r="I1656" i="17"/>
  <c r="I1655" i="17" s="1"/>
  <c r="H1656" i="17"/>
  <c r="L1655" i="17"/>
  <c r="K1655" i="17"/>
  <c r="J1655" i="17"/>
  <c r="L1654" i="17"/>
  <c r="K1654" i="17"/>
  <c r="J1654" i="17"/>
  <c r="I1654" i="17"/>
  <c r="H1654" i="17"/>
  <c r="L1653" i="17"/>
  <c r="I1653" i="17"/>
  <c r="H1653" i="17"/>
  <c r="L1652" i="17"/>
  <c r="K1652" i="17"/>
  <c r="J1652" i="17"/>
  <c r="H1652" i="17"/>
  <c r="L1650" i="17"/>
  <c r="K1650" i="17"/>
  <c r="J1650" i="17"/>
  <c r="I1650" i="17"/>
  <c r="H1650" i="17"/>
  <c r="L1649" i="17"/>
  <c r="J1649" i="17"/>
  <c r="I1649" i="17"/>
  <c r="I1648" i="17" s="1"/>
  <c r="H1649" i="17"/>
  <c r="L1648" i="17"/>
  <c r="K1648" i="17"/>
  <c r="J1648" i="17"/>
  <c r="H1648" i="17"/>
  <c r="L1647" i="17"/>
  <c r="K1647" i="17"/>
  <c r="J1647" i="17"/>
  <c r="I1647" i="17"/>
  <c r="H1647" i="17"/>
  <c r="L1646" i="17"/>
  <c r="I1646" i="17"/>
  <c r="I1645" i="17" s="1"/>
  <c r="H1646" i="17"/>
  <c r="L1645" i="17"/>
  <c r="K1645" i="17"/>
  <c r="J1645" i="17"/>
  <c r="L1643" i="17"/>
  <c r="K1643" i="17"/>
  <c r="J1643" i="17"/>
  <c r="I1643" i="17"/>
  <c r="H1643" i="17"/>
  <c r="L1642" i="17"/>
  <c r="K1642" i="17"/>
  <c r="J1642" i="17"/>
  <c r="I1642" i="17"/>
  <c r="H1642" i="17"/>
  <c r="L1641" i="17"/>
  <c r="K1641" i="17"/>
  <c r="J1641" i="17"/>
  <c r="L1640" i="17"/>
  <c r="K1640" i="17"/>
  <c r="J1640" i="17"/>
  <c r="I1640" i="17"/>
  <c r="H1640" i="17"/>
  <c r="I1639" i="17"/>
  <c r="I1638" i="17" s="1"/>
  <c r="H1639" i="17"/>
  <c r="L1638" i="17"/>
  <c r="K1638" i="17"/>
  <c r="J1638" i="17"/>
  <c r="L1636" i="17"/>
  <c r="K1636" i="17"/>
  <c r="J1636" i="17"/>
  <c r="I1636" i="17"/>
  <c r="H1636" i="17"/>
  <c r="K1635" i="17"/>
  <c r="J1635" i="17"/>
  <c r="I1635" i="17"/>
  <c r="I1634" i="17" s="1"/>
  <c r="H1635" i="17"/>
  <c r="L1634" i="17"/>
  <c r="K1634" i="17"/>
  <c r="J1634" i="17"/>
  <c r="H1634" i="17"/>
  <c r="L1633" i="17"/>
  <c r="K1633" i="17"/>
  <c r="J1633" i="17"/>
  <c r="I1633" i="17"/>
  <c r="H1633" i="17"/>
  <c r="I1632" i="17"/>
  <c r="H1632" i="17"/>
  <c r="L1631" i="17"/>
  <c r="K1631" i="17"/>
  <c r="J1631" i="17"/>
  <c r="L1629" i="17"/>
  <c r="K1629" i="17"/>
  <c r="J1629" i="17"/>
  <c r="I1629" i="17"/>
  <c r="H1629" i="17"/>
  <c r="K1628" i="17"/>
  <c r="J1628" i="17"/>
  <c r="I1628" i="17"/>
  <c r="I1627" i="17" s="1"/>
  <c r="H1628" i="17"/>
  <c r="L1627" i="17"/>
  <c r="K1627" i="17"/>
  <c r="J1627" i="17"/>
  <c r="H1627" i="17"/>
  <c r="L1626" i="17"/>
  <c r="K1626" i="17"/>
  <c r="J1626" i="17"/>
  <c r="I1626" i="17"/>
  <c r="H1626" i="17"/>
  <c r="I1625" i="17"/>
  <c r="H1625" i="17"/>
  <c r="L1624" i="17"/>
  <c r="K1624" i="17"/>
  <c r="J1624" i="17"/>
  <c r="L1622" i="17"/>
  <c r="K1622" i="17"/>
  <c r="J1622" i="17"/>
  <c r="I1622" i="17"/>
  <c r="H1622" i="17"/>
  <c r="L1621" i="17"/>
  <c r="K1621" i="17"/>
  <c r="J1621" i="17"/>
  <c r="I1621" i="17"/>
  <c r="H1621" i="17"/>
  <c r="H1620" i="17" s="1"/>
  <c r="L1620" i="17"/>
  <c r="K1620" i="17"/>
  <c r="J1620" i="17"/>
  <c r="I1620" i="17"/>
  <c r="L1619" i="17"/>
  <c r="K1619" i="17"/>
  <c r="J1619" i="17"/>
  <c r="I1619" i="17"/>
  <c r="H1619" i="17"/>
  <c r="I1618" i="17"/>
  <c r="H1618" i="17"/>
  <c r="L1617" i="17"/>
  <c r="K1617" i="17"/>
  <c r="J1617" i="17"/>
  <c r="L1615" i="17"/>
  <c r="K1615" i="17"/>
  <c r="J1615" i="17"/>
  <c r="I1615" i="17"/>
  <c r="H1615" i="17"/>
  <c r="L1614" i="17"/>
  <c r="K1614" i="17"/>
  <c r="J1614" i="17"/>
  <c r="I1614" i="17"/>
  <c r="H1614" i="17"/>
  <c r="H1613" i="17" s="1"/>
  <c r="L1613" i="17"/>
  <c r="K1613" i="17"/>
  <c r="J1613" i="17"/>
  <c r="I1613" i="17"/>
  <c r="L1612" i="17"/>
  <c r="K1612" i="17"/>
  <c r="J1612" i="17"/>
  <c r="I1612" i="17"/>
  <c r="H1612" i="17"/>
  <c r="I1611" i="17"/>
  <c r="H1611" i="17"/>
  <c r="L1610" i="17"/>
  <c r="K1610" i="17"/>
  <c r="J1610" i="17"/>
  <c r="L1608" i="17"/>
  <c r="K1608" i="17"/>
  <c r="J1608" i="17"/>
  <c r="I1608" i="17"/>
  <c r="H1608" i="17"/>
  <c r="L1607" i="17"/>
  <c r="K1607" i="17"/>
  <c r="J1607" i="17"/>
  <c r="I1607" i="17"/>
  <c r="H1607" i="17"/>
  <c r="L1606" i="17"/>
  <c r="K1606" i="17"/>
  <c r="J1606" i="17"/>
  <c r="L1605" i="17"/>
  <c r="K1605" i="17"/>
  <c r="J1605" i="17"/>
  <c r="I1605" i="17"/>
  <c r="H1605" i="17"/>
  <c r="H1603" i="17" s="1"/>
  <c r="I1604" i="17"/>
  <c r="H1604" i="17"/>
  <c r="L1603" i="17"/>
  <c r="K1603" i="17"/>
  <c r="J1603" i="17"/>
  <c r="J1601" i="17"/>
  <c r="I1601" i="17"/>
  <c r="H1601" i="17"/>
  <c r="H1599" i="17" s="1"/>
  <c r="L1600" i="17"/>
  <c r="K1600" i="17"/>
  <c r="J1600" i="17"/>
  <c r="I1600" i="17"/>
  <c r="H1600" i="17"/>
  <c r="K1599" i="17"/>
  <c r="J1599" i="17"/>
  <c r="I1599" i="17"/>
  <c r="K1598" i="17"/>
  <c r="I1598" i="17"/>
  <c r="H1598" i="17"/>
  <c r="K1597" i="17"/>
  <c r="J1597" i="17"/>
  <c r="I1597" i="17"/>
  <c r="H1597" i="17"/>
  <c r="H1595" i="17" s="1"/>
  <c r="I1596" i="17"/>
  <c r="H1596" i="17"/>
  <c r="K1595" i="17"/>
  <c r="J1595" i="17"/>
  <c r="L1593" i="17"/>
  <c r="K1593" i="17"/>
  <c r="J1593" i="17"/>
  <c r="I1593" i="17"/>
  <c r="H1593" i="17"/>
  <c r="H1591" i="17" s="1"/>
  <c r="L1592" i="17"/>
  <c r="K1592" i="17"/>
  <c r="J1592" i="17"/>
  <c r="I1592" i="17"/>
  <c r="H1592" i="17"/>
  <c r="L1591" i="17"/>
  <c r="K1591" i="17"/>
  <c r="J1591" i="17"/>
  <c r="L1590" i="17"/>
  <c r="K1590" i="17"/>
  <c r="J1590" i="17"/>
  <c r="I1590" i="17"/>
  <c r="H1590" i="17"/>
  <c r="I1589" i="17"/>
  <c r="H1589" i="17"/>
  <c r="L1588" i="17"/>
  <c r="K1588" i="17"/>
  <c r="J1588" i="17"/>
  <c r="L1586" i="17"/>
  <c r="K1586" i="17"/>
  <c r="J1586" i="17"/>
  <c r="I1586" i="17"/>
  <c r="H1586" i="17"/>
  <c r="J1585" i="17"/>
  <c r="I1585" i="17"/>
  <c r="I1584" i="17" s="1"/>
  <c r="H1585" i="17"/>
  <c r="L1584" i="17"/>
  <c r="K1584" i="17"/>
  <c r="J1584" i="17"/>
  <c r="L1583" i="17"/>
  <c r="K1583" i="17"/>
  <c r="J1583" i="17"/>
  <c r="I1583" i="17"/>
  <c r="H1583" i="17"/>
  <c r="L1582" i="17"/>
  <c r="I1582" i="17"/>
  <c r="H1582" i="17"/>
  <c r="L1581" i="17"/>
  <c r="K1581" i="17"/>
  <c r="J1581" i="17"/>
  <c r="L1579" i="17"/>
  <c r="K1579" i="17"/>
  <c r="J1579" i="17"/>
  <c r="I1579" i="17"/>
  <c r="H1579" i="17"/>
  <c r="J1578" i="17"/>
  <c r="I1578" i="17"/>
  <c r="H1578" i="17"/>
  <c r="L1577" i="17"/>
  <c r="K1577" i="17"/>
  <c r="J1577" i="17"/>
  <c r="L1576" i="17"/>
  <c r="K1576" i="17"/>
  <c r="J1576" i="17"/>
  <c r="I1576" i="17"/>
  <c r="H1576" i="17"/>
  <c r="L1575" i="17"/>
  <c r="I1575" i="17"/>
  <c r="H1575" i="17"/>
  <c r="L1574" i="17"/>
  <c r="K1574" i="17"/>
  <c r="J1574" i="17"/>
  <c r="L1572" i="17"/>
  <c r="K1572" i="17"/>
  <c r="J1572" i="17"/>
  <c r="I1572" i="17"/>
  <c r="H1572" i="17"/>
  <c r="H1570" i="17" s="1"/>
  <c r="I1571" i="17"/>
  <c r="I1570" i="17" s="1"/>
  <c r="H1571" i="17"/>
  <c r="L1570" i="17"/>
  <c r="K1570" i="17"/>
  <c r="J1570" i="17"/>
  <c r="L1569" i="17"/>
  <c r="K1569" i="17"/>
  <c r="J1569" i="17"/>
  <c r="I1569" i="17"/>
  <c r="H1569" i="17"/>
  <c r="I1568" i="17"/>
  <c r="H1568" i="17"/>
  <c r="L1567" i="17"/>
  <c r="K1567" i="17"/>
  <c r="J1567" i="17"/>
  <c r="L1565" i="17"/>
  <c r="K1565" i="17"/>
  <c r="J1565" i="17"/>
  <c r="I1565" i="17"/>
  <c r="H1565" i="17"/>
  <c r="I1564" i="17"/>
  <c r="I1563" i="17" s="1"/>
  <c r="H1564" i="17"/>
  <c r="L1563" i="17"/>
  <c r="K1563" i="17"/>
  <c r="J1563" i="17"/>
  <c r="L1562" i="17"/>
  <c r="K1562" i="17"/>
  <c r="J1562" i="17"/>
  <c r="I1562" i="17"/>
  <c r="H1562" i="17"/>
  <c r="L1561" i="17"/>
  <c r="K1561" i="17"/>
  <c r="I1561" i="17"/>
  <c r="I1560" i="17" s="1"/>
  <c r="H1561" i="17"/>
  <c r="H1560" i="17" s="1"/>
  <c r="L1560" i="17"/>
  <c r="K1560" i="17"/>
  <c r="J1560" i="17"/>
  <c r="L1558" i="17"/>
  <c r="K1558" i="17"/>
  <c r="J1558" i="17"/>
  <c r="I1558" i="17"/>
  <c r="H1558" i="17"/>
  <c r="L1557" i="17"/>
  <c r="K1557" i="17"/>
  <c r="J1557" i="17"/>
  <c r="I1557" i="17"/>
  <c r="I1556" i="17" s="1"/>
  <c r="H1557" i="17"/>
  <c r="L1556" i="17"/>
  <c r="K1556" i="17"/>
  <c r="J1556" i="17"/>
  <c r="H1556" i="17"/>
  <c r="L1555" i="17"/>
  <c r="K1555" i="17"/>
  <c r="J1555" i="17"/>
  <c r="I1555" i="17"/>
  <c r="H1555" i="17"/>
  <c r="L1554" i="17"/>
  <c r="K1554" i="17"/>
  <c r="J1554" i="17"/>
  <c r="I1554" i="17"/>
  <c r="H1554" i="17"/>
  <c r="L1553" i="17"/>
  <c r="K1553" i="17"/>
  <c r="J1553" i="17"/>
  <c r="L1551" i="17"/>
  <c r="K1551" i="17"/>
  <c r="J1551" i="17"/>
  <c r="I1551" i="17"/>
  <c r="H1551" i="17"/>
  <c r="H1549" i="17" s="1"/>
  <c r="J1550" i="17"/>
  <c r="I1550" i="17"/>
  <c r="I1549" i="17" s="1"/>
  <c r="H1550" i="17"/>
  <c r="L1549" i="17"/>
  <c r="K1549" i="17"/>
  <c r="J1549" i="17"/>
  <c r="L1548" i="17"/>
  <c r="K1548" i="17"/>
  <c r="J1548" i="17"/>
  <c r="I1548" i="17"/>
  <c r="H1548" i="17"/>
  <c r="I1547" i="17"/>
  <c r="H1547" i="17"/>
  <c r="L1546" i="17"/>
  <c r="K1546" i="17"/>
  <c r="J1546" i="17"/>
  <c r="L1544" i="17"/>
  <c r="K1544" i="17"/>
  <c r="J1544" i="17"/>
  <c r="I1544" i="17"/>
  <c r="H1544" i="17"/>
  <c r="J1543" i="17"/>
  <c r="I1543" i="17"/>
  <c r="I1542" i="17" s="1"/>
  <c r="H1543" i="17"/>
  <c r="L1542" i="17"/>
  <c r="K1542" i="17"/>
  <c r="J1542" i="17"/>
  <c r="L1541" i="17"/>
  <c r="K1541" i="17"/>
  <c r="J1541" i="17"/>
  <c r="I1541" i="17"/>
  <c r="H1541" i="17"/>
  <c r="L1540" i="17"/>
  <c r="K1540" i="17"/>
  <c r="J1540" i="17"/>
  <c r="I1540" i="17"/>
  <c r="H1540" i="17"/>
  <c r="H1539" i="17" s="1"/>
  <c r="L1539" i="17"/>
  <c r="K1539" i="17"/>
  <c r="J1539" i="17"/>
  <c r="I1539" i="17"/>
  <c r="L1537" i="17"/>
  <c r="J1537" i="17"/>
  <c r="I1537" i="17"/>
  <c r="H1537" i="17"/>
  <c r="I1536" i="17"/>
  <c r="H1536" i="17"/>
  <c r="L1535" i="17"/>
  <c r="J1535" i="17"/>
  <c r="L1534" i="17"/>
  <c r="J1534" i="17"/>
  <c r="I1534" i="17"/>
  <c r="H1534" i="17"/>
  <c r="L1533" i="17"/>
  <c r="K1533" i="17"/>
  <c r="J1533" i="17"/>
  <c r="I1533" i="17"/>
  <c r="H1533" i="17"/>
  <c r="L1532" i="17"/>
  <c r="J1532" i="17"/>
  <c r="L1530" i="17"/>
  <c r="K1530" i="17"/>
  <c r="J1530" i="17"/>
  <c r="I1530" i="17"/>
  <c r="H1530" i="17"/>
  <c r="J1529" i="17"/>
  <c r="I1529" i="17"/>
  <c r="I1528" i="17" s="1"/>
  <c r="H1529" i="17"/>
  <c r="L1528" i="17"/>
  <c r="K1528" i="17"/>
  <c r="J1528" i="17"/>
  <c r="L1527" i="17"/>
  <c r="K1527" i="17"/>
  <c r="J1527" i="17"/>
  <c r="I1527" i="17"/>
  <c r="H1527" i="17"/>
  <c r="L1526" i="17"/>
  <c r="K1526" i="17"/>
  <c r="J1526" i="17"/>
  <c r="I1526" i="17"/>
  <c r="H1526" i="17"/>
  <c r="H1525" i="17" s="1"/>
  <c r="L1525" i="17"/>
  <c r="K1525" i="17"/>
  <c r="J1525" i="17"/>
  <c r="I1525" i="17"/>
  <c r="L1523" i="17"/>
  <c r="K1523" i="17"/>
  <c r="J1523" i="17"/>
  <c r="I1523" i="17"/>
  <c r="H1523" i="17"/>
  <c r="L1522" i="17"/>
  <c r="K1522" i="17"/>
  <c r="I1522" i="17"/>
  <c r="I1521" i="17" s="1"/>
  <c r="H1522" i="17"/>
  <c r="H1521" i="17" s="1"/>
  <c r="L1521" i="17"/>
  <c r="K1521" i="17"/>
  <c r="J1521" i="17"/>
  <c r="L1520" i="17"/>
  <c r="K1520" i="17"/>
  <c r="J1520" i="17"/>
  <c r="I1520" i="17"/>
  <c r="H1520" i="17"/>
  <c r="L1519" i="17"/>
  <c r="K1519" i="17"/>
  <c r="J1519" i="17"/>
  <c r="I1519" i="17"/>
  <c r="H1519" i="17"/>
  <c r="L1518" i="17"/>
  <c r="K1518" i="17"/>
  <c r="J1518" i="17"/>
  <c r="H1518" i="17"/>
  <c r="L1516" i="17"/>
  <c r="K1516" i="17"/>
  <c r="J1516" i="17"/>
  <c r="I1516" i="17"/>
  <c r="H1516" i="17"/>
  <c r="L1515" i="17"/>
  <c r="K1515" i="17"/>
  <c r="J1515" i="17"/>
  <c r="I1515" i="17"/>
  <c r="H1515" i="17"/>
  <c r="L1514" i="17"/>
  <c r="K1514" i="17"/>
  <c r="J1514" i="17"/>
  <c r="L1513" i="17"/>
  <c r="K1513" i="17"/>
  <c r="J1513" i="17"/>
  <c r="I1513" i="17"/>
  <c r="H1513" i="17"/>
  <c r="H1511" i="17" s="1"/>
  <c r="L1512" i="17"/>
  <c r="K1512" i="17"/>
  <c r="J1512" i="17"/>
  <c r="I1512" i="17"/>
  <c r="I1511" i="17" s="1"/>
  <c r="H1512" i="17"/>
  <c r="L1511" i="17"/>
  <c r="K1511" i="17"/>
  <c r="J1511" i="17"/>
  <c r="L1509" i="17"/>
  <c r="K1509" i="17"/>
  <c r="J1509" i="17"/>
  <c r="I1509" i="17"/>
  <c r="H1509" i="17"/>
  <c r="J1508" i="17"/>
  <c r="I1508" i="17"/>
  <c r="I1507" i="17" s="1"/>
  <c r="H1508" i="17"/>
  <c r="L1507" i="17"/>
  <c r="K1507" i="17"/>
  <c r="J1507" i="17"/>
  <c r="L1506" i="17"/>
  <c r="K1506" i="17"/>
  <c r="J1506" i="17"/>
  <c r="I1506" i="17"/>
  <c r="H1506" i="17"/>
  <c r="I1505" i="17"/>
  <c r="H1505" i="17"/>
  <c r="L1504" i="17"/>
  <c r="K1504" i="17"/>
  <c r="J1504" i="17"/>
  <c r="L1502" i="17"/>
  <c r="K1502" i="17"/>
  <c r="J1502" i="17"/>
  <c r="I1502" i="17"/>
  <c r="H1502" i="17"/>
  <c r="J1501" i="17"/>
  <c r="I1501" i="17"/>
  <c r="H1501" i="17"/>
  <c r="L1500" i="17"/>
  <c r="K1500" i="17"/>
  <c r="J1500" i="17"/>
  <c r="L1499" i="17"/>
  <c r="K1499" i="17"/>
  <c r="J1499" i="17"/>
  <c r="I1499" i="17"/>
  <c r="H1499" i="17"/>
  <c r="L1498" i="17"/>
  <c r="K1498" i="17"/>
  <c r="J1498" i="17"/>
  <c r="I1498" i="17"/>
  <c r="I1497" i="17" s="1"/>
  <c r="H1498" i="17"/>
  <c r="L1497" i="17"/>
  <c r="K1497" i="17"/>
  <c r="J1497" i="17"/>
  <c r="L1495" i="17"/>
  <c r="K1495" i="17"/>
  <c r="J1495" i="17"/>
  <c r="I1495" i="17"/>
  <c r="H1495" i="17"/>
  <c r="H1493" i="17" s="1"/>
  <c r="L1494" i="17"/>
  <c r="K1494" i="17"/>
  <c r="J1494" i="17"/>
  <c r="I1494" i="17"/>
  <c r="H1494" i="17"/>
  <c r="L1493" i="17"/>
  <c r="K1493" i="17"/>
  <c r="J1493" i="17"/>
  <c r="L1492" i="17"/>
  <c r="K1492" i="17"/>
  <c r="J1492" i="17"/>
  <c r="I1492" i="17"/>
  <c r="H1492" i="17"/>
  <c r="L1491" i="17"/>
  <c r="K1491" i="17"/>
  <c r="J1491" i="17"/>
  <c r="I1491" i="17"/>
  <c r="I1490" i="17" s="1"/>
  <c r="H1491" i="17"/>
  <c r="L1490" i="17"/>
  <c r="K1490" i="17"/>
  <c r="J1490" i="17"/>
  <c r="L1488" i="17"/>
  <c r="K1488" i="17"/>
  <c r="J1488" i="17"/>
  <c r="I1488" i="17"/>
  <c r="H1488" i="17"/>
  <c r="H1486" i="17" s="1"/>
  <c r="L1487" i="17"/>
  <c r="K1487" i="17"/>
  <c r="J1487" i="17"/>
  <c r="I1487" i="17"/>
  <c r="H1487" i="17"/>
  <c r="L1486" i="17"/>
  <c r="K1486" i="17"/>
  <c r="J1486" i="17"/>
  <c r="L1485" i="17"/>
  <c r="K1485" i="17"/>
  <c r="J1485" i="17"/>
  <c r="I1485" i="17"/>
  <c r="H1485" i="17"/>
  <c r="L1484" i="17"/>
  <c r="K1484" i="17"/>
  <c r="J1484" i="17"/>
  <c r="I1484" i="17"/>
  <c r="I1483" i="17" s="1"/>
  <c r="H1484" i="17"/>
  <c r="L1483" i="17"/>
  <c r="K1483" i="17"/>
  <c r="J1483" i="17"/>
  <c r="L1481" i="17"/>
  <c r="K1481" i="17"/>
  <c r="J1481" i="17"/>
  <c r="I1481" i="17"/>
  <c r="H1481" i="17"/>
  <c r="H1479" i="17" s="1"/>
  <c r="L1480" i="17"/>
  <c r="K1480" i="17"/>
  <c r="J1480" i="17"/>
  <c r="I1480" i="17"/>
  <c r="H1480" i="17"/>
  <c r="L1479" i="17"/>
  <c r="K1479" i="17"/>
  <c r="J1479" i="17"/>
  <c r="L1478" i="17"/>
  <c r="K1478" i="17"/>
  <c r="J1478" i="17"/>
  <c r="I1478" i="17"/>
  <c r="H1478" i="17"/>
  <c r="L1477" i="17"/>
  <c r="K1477" i="17"/>
  <c r="J1477" i="17"/>
  <c r="I1477" i="17"/>
  <c r="I1476" i="17" s="1"/>
  <c r="H1477" i="17"/>
  <c r="L1476" i="17"/>
  <c r="K1476" i="17"/>
  <c r="J1476" i="17"/>
  <c r="L1474" i="17"/>
  <c r="K1474" i="17"/>
  <c r="J1474" i="17"/>
  <c r="I1474" i="17"/>
  <c r="H1474" i="17"/>
  <c r="H1472" i="17" s="1"/>
  <c r="L1473" i="17"/>
  <c r="I1473" i="17"/>
  <c r="I1472" i="17" s="1"/>
  <c r="H1473" i="17"/>
  <c r="L1472" i="17"/>
  <c r="K1472" i="17"/>
  <c r="J1472" i="17"/>
  <c r="L1471" i="17"/>
  <c r="K1471" i="17"/>
  <c r="J1471" i="17"/>
  <c r="I1471" i="17"/>
  <c r="H1471" i="17"/>
  <c r="L1470" i="17"/>
  <c r="K1470" i="17"/>
  <c r="J1470" i="17"/>
  <c r="I1470" i="17"/>
  <c r="H1470" i="17"/>
  <c r="L1469" i="17"/>
  <c r="K1469" i="17"/>
  <c r="J1469" i="17"/>
  <c r="L1467" i="17"/>
  <c r="K1467" i="17"/>
  <c r="J1467" i="17"/>
  <c r="I1467" i="17"/>
  <c r="H1467" i="17"/>
  <c r="J1466" i="17"/>
  <c r="I1466" i="17"/>
  <c r="H1466" i="17"/>
  <c r="L1465" i="17"/>
  <c r="K1465" i="17"/>
  <c r="J1465" i="17"/>
  <c r="L1464" i="17"/>
  <c r="K1464" i="17"/>
  <c r="J1464" i="17"/>
  <c r="I1464" i="17"/>
  <c r="H1464" i="17"/>
  <c r="L1463" i="17"/>
  <c r="K1463" i="17"/>
  <c r="J1463" i="17"/>
  <c r="I1463" i="17"/>
  <c r="H1463" i="17"/>
  <c r="L1462" i="17"/>
  <c r="K1462" i="17"/>
  <c r="J1462" i="17"/>
  <c r="L1460" i="17"/>
  <c r="K1460" i="17"/>
  <c r="J1460" i="17"/>
  <c r="I1460" i="17"/>
  <c r="H1460" i="17"/>
  <c r="L1459" i="17"/>
  <c r="K1459" i="17"/>
  <c r="I1459" i="17"/>
  <c r="I1458" i="17" s="1"/>
  <c r="H1459" i="17"/>
  <c r="H1458" i="17" s="1"/>
  <c r="L1458" i="17"/>
  <c r="K1458" i="17"/>
  <c r="J1458" i="17"/>
  <c r="L1457" i="17"/>
  <c r="K1457" i="17"/>
  <c r="J1457" i="17"/>
  <c r="I1457" i="17"/>
  <c r="H1457" i="17"/>
  <c r="L1456" i="17"/>
  <c r="K1456" i="17"/>
  <c r="J1456" i="17"/>
  <c r="I1456" i="17"/>
  <c r="H1456" i="17"/>
  <c r="L1455" i="17"/>
  <c r="K1455" i="17"/>
  <c r="J1455" i="17"/>
  <c r="H1455" i="17"/>
  <c r="L1453" i="17"/>
  <c r="K1453" i="17"/>
  <c r="J1453" i="17"/>
  <c r="I1453" i="17"/>
  <c r="H1453" i="17"/>
  <c r="L1452" i="17"/>
  <c r="K1452" i="17"/>
  <c r="J1452" i="17"/>
  <c r="I1452" i="17"/>
  <c r="H1452" i="17"/>
  <c r="H1451" i="17" s="1"/>
  <c r="L1451" i="17"/>
  <c r="K1451" i="17"/>
  <c r="J1451" i="17"/>
  <c r="L1450" i="17"/>
  <c r="K1450" i="17"/>
  <c r="J1450" i="17"/>
  <c r="I1450" i="17"/>
  <c r="H1450" i="17"/>
  <c r="L1449" i="17"/>
  <c r="K1449" i="17"/>
  <c r="J1449" i="17"/>
  <c r="I1449" i="17"/>
  <c r="I1448" i="17" s="1"/>
  <c r="H1449" i="17"/>
  <c r="L1448" i="17"/>
  <c r="K1448" i="17"/>
  <c r="J1448" i="17"/>
  <c r="L1446" i="17"/>
  <c r="K1446" i="17"/>
  <c r="J1446" i="17"/>
  <c r="I1446" i="17"/>
  <c r="H1446" i="17"/>
  <c r="L1445" i="17"/>
  <c r="K1445" i="17"/>
  <c r="J1445" i="17"/>
  <c r="I1445" i="17"/>
  <c r="H1445" i="17"/>
  <c r="L1444" i="17"/>
  <c r="K1444" i="17"/>
  <c r="J1444" i="17"/>
  <c r="L1443" i="17"/>
  <c r="K1443" i="17"/>
  <c r="J1443" i="17"/>
  <c r="I1443" i="17"/>
  <c r="H1443" i="17"/>
  <c r="H1441" i="17" s="1"/>
  <c r="L1442" i="17"/>
  <c r="K1442" i="17"/>
  <c r="J1442" i="17"/>
  <c r="I1442" i="17"/>
  <c r="H1442" i="17"/>
  <c r="L1441" i="17"/>
  <c r="K1441" i="17"/>
  <c r="J1441" i="17"/>
  <c r="L1439" i="17"/>
  <c r="K1439" i="17"/>
  <c r="J1439" i="17"/>
  <c r="I1439" i="17"/>
  <c r="H1439" i="17"/>
  <c r="L1438" i="17"/>
  <c r="K1438" i="17"/>
  <c r="I1438" i="17"/>
  <c r="I1437" i="17" s="1"/>
  <c r="H1438" i="17"/>
  <c r="H1437" i="17" s="1"/>
  <c r="L1437" i="17"/>
  <c r="K1437" i="17"/>
  <c r="J1437" i="17"/>
  <c r="L1436" i="17"/>
  <c r="K1436" i="17"/>
  <c r="J1436" i="17"/>
  <c r="I1436" i="17"/>
  <c r="H1436" i="17"/>
  <c r="L1435" i="17"/>
  <c r="K1435" i="17"/>
  <c r="J1435" i="17"/>
  <c r="I1435" i="17"/>
  <c r="I1434" i="17" s="1"/>
  <c r="H1435" i="17"/>
  <c r="L1434" i="17"/>
  <c r="K1434" i="17"/>
  <c r="J1434" i="17"/>
  <c r="L1432" i="17"/>
  <c r="K1432" i="17"/>
  <c r="J1432" i="17"/>
  <c r="I1432" i="17"/>
  <c r="H1432" i="17"/>
  <c r="L1431" i="17"/>
  <c r="K1431" i="17"/>
  <c r="I1431" i="17"/>
  <c r="I1430" i="17" s="1"/>
  <c r="H1431" i="17"/>
  <c r="H1430" i="17" s="1"/>
  <c r="L1430" i="17"/>
  <c r="K1430" i="17"/>
  <c r="J1430" i="17"/>
  <c r="L1429" i="17"/>
  <c r="K1429" i="17"/>
  <c r="J1429" i="17"/>
  <c r="I1429" i="17"/>
  <c r="H1429" i="17"/>
  <c r="L1428" i="17"/>
  <c r="K1428" i="17"/>
  <c r="J1428" i="17"/>
  <c r="I1428" i="17"/>
  <c r="H1428" i="17"/>
  <c r="L1427" i="17"/>
  <c r="K1427" i="17"/>
  <c r="J1427" i="17"/>
  <c r="L1425" i="17"/>
  <c r="K1425" i="17"/>
  <c r="J1425" i="17"/>
  <c r="I1425" i="17"/>
  <c r="H1425" i="17"/>
  <c r="J1424" i="17"/>
  <c r="I1424" i="17"/>
  <c r="H1424" i="17"/>
  <c r="L1423" i="17"/>
  <c r="K1423" i="17"/>
  <c r="J1423" i="17"/>
  <c r="L1422" i="17"/>
  <c r="K1422" i="17"/>
  <c r="J1422" i="17"/>
  <c r="I1422" i="17"/>
  <c r="H1422" i="17"/>
  <c r="L1421" i="17"/>
  <c r="K1421" i="17"/>
  <c r="J1421" i="17"/>
  <c r="I1421" i="17"/>
  <c r="H1421" i="17"/>
  <c r="L1420" i="17"/>
  <c r="K1420" i="17"/>
  <c r="J1420" i="17"/>
  <c r="L1418" i="17"/>
  <c r="K1418" i="17"/>
  <c r="J1418" i="17"/>
  <c r="I1418" i="17"/>
  <c r="H1418" i="17"/>
  <c r="L1417" i="17"/>
  <c r="K1417" i="17"/>
  <c r="J1417" i="17"/>
  <c r="I1417" i="17"/>
  <c r="H1417" i="17"/>
  <c r="L1416" i="17"/>
  <c r="K1416" i="17"/>
  <c r="J1416" i="17"/>
  <c r="L1415" i="17"/>
  <c r="K1415" i="17"/>
  <c r="J1415" i="17"/>
  <c r="I1415" i="17"/>
  <c r="H1415" i="17"/>
  <c r="L1414" i="17"/>
  <c r="K1414" i="17"/>
  <c r="J1414" i="17"/>
  <c r="I1414" i="17"/>
  <c r="H1414" i="17"/>
  <c r="L1413" i="17"/>
  <c r="K1413" i="17"/>
  <c r="J1413" i="17"/>
  <c r="H1413" i="17"/>
  <c r="L1411" i="17"/>
  <c r="K1411" i="17"/>
  <c r="J1411" i="17"/>
  <c r="I1411" i="17"/>
  <c r="H1411" i="17"/>
  <c r="L1410" i="17"/>
  <c r="K1410" i="17"/>
  <c r="J1410" i="17"/>
  <c r="I1410" i="17"/>
  <c r="H1410" i="17"/>
  <c r="L1409" i="17"/>
  <c r="K1409" i="17"/>
  <c r="J1409" i="17"/>
  <c r="L1408" i="17"/>
  <c r="K1408" i="17"/>
  <c r="J1408" i="17"/>
  <c r="I1408" i="17"/>
  <c r="H1408" i="17"/>
  <c r="L1407" i="17"/>
  <c r="K1407" i="17"/>
  <c r="J1407" i="17"/>
  <c r="I1407" i="17"/>
  <c r="H1407" i="17"/>
  <c r="L1406" i="17"/>
  <c r="K1406" i="17"/>
  <c r="J1406" i="17"/>
  <c r="L1404" i="17"/>
  <c r="K1404" i="17"/>
  <c r="J1404" i="17"/>
  <c r="I1404" i="17"/>
  <c r="H1404" i="17"/>
  <c r="L1403" i="17"/>
  <c r="K1403" i="17"/>
  <c r="J1403" i="17"/>
  <c r="I1403" i="17"/>
  <c r="H1403" i="17"/>
  <c r="H1402" i="17" s="1"/>
  <c r="L1402" i="17"/>
  <c r="K1402" i="17"/>
  <c r="J1402" i="17"/>
  <c r="I1402" i="17"/>
  <c r="I1401" i="17"/>
  <c r="H1401" i="17"/>
  <c r="L1400" i="17"/>
  <c r="K1400" i="17"/>
  <c r="J1400" i="17"/>
  <c r="I1400" i="17"/>
  <c r="H1400" i="17"/>
  <c r="L1399" i="17"/>
  <c r="K1399" i="17"/>
  <c r="J1399" i="17"/>
  <c r="I1399" i="17"/>
  <c r="H1399" i="17"/>
  <c r="L1398" i="17"/>
  <c r="K1398" i="17"/>
  <c r="J1398" i="17"/>
  <c r="I1396" i="17"/>
  <c r="H1396" i="17"/>
  <c r="L1395" i="17"/>
  <c r="K1395" i="17"/>
  <c r="J1395" i="17"/>
  <c r="I1395" i="17"/>
  <c r="H1395" i="17"/>
  <c r="L1394" i="17"/>
  <c r="K1394" i="17"/>
  <c r="J1394" i="17"/>
  <c r="L1393" i="17"/>
  <c r="K1393" i="17"/>
  <c r="J1393" i="17"/>
  <c r="I1393" i="17"/>
  <c r="H1393" i="17"/>
  <c r="I1392" i="17"/>
  <c r="H1392" i="17"/>
  <c r="L1391" i="17"/>
  <c r="K1391" i="17"/>
  <c r="J1391" i="17"/>
  <c r="I1391" i="17"/>
  <c r="I1390" i="17" s="1"/>
  <c r="H1391" i="17"/>
  <c r="L1390" i="17"/>
  <c r="K1390" i="17"/>
  <c r="J1390" i="17"/>
  <c r="L1381" i="17"/>
  <c r="J1381" i="17"/>
  <c r="I1381" i="17"/>
  <c r="H1381" i="17"/>
  <c r="L1380" i="17"/>
  <c r="K1380" i="17"/>
  <c r="J1380" i="17"/>
  <c r="I1380" i="17"/>
  <c r="H1380" i="17"/>
  <c r="L1379" i="17"/>
  <c r="K1379" i="17"/>
  <c r="J1379" i="17"/>
  <c r="K1378" i="17"/>
  <c r="I1378" i="17"/>
  <c r="H1378" i="17"/>
  <c r="L1377" i="17"/>
  <c r="J1377" i="17"/>
  <c r="I1377" i="17"/>
  <c r="H1377" i="17"/>
  <c r="L1376" i="17"/>
  <c r="K1376" i="17"/>
  <c r="J1376" i="17"/>
  <c r="I1376" i="17"/>
  <c r="I1375" i="17" s="1"/>
  <c r="H1376" i="17"/>
  <c r="L1375" i="17"/>
  <c r="K1375" i="17"/>
  <c r="J1375" i="17"/>
  <c r="L1373" i="17"/>
  <c r="K1373" i="17"/>
  <c r="J1373" i="17"/>
  <c r="I1373" i="17"/>
  <c r="H1373" i="17"/>
  <c r="L1372" i="17"/>
  <c r="K1372" i="17"/>
  <c r="J1372" i="17"/>
  <c r="I1372" i="17"/>
  <c r="H1372" i="17"/>
  <c r="L1371" i="17"/>
  <c r="K1371" i="17"/>
  <c r="J1371" i="17"/>
  <c r="L1370" i="17"/>
  <c r="K1370" i="17"/>
  <c r="J1370" i="17"/>
  <c r="I1370" i="17"/>
  <c r="H1370" i="17"/>
  <c r="L1369" i="17"/>
  <c r="K1369" i="17"/>
  <c r="J1369" i="17"/>
  <c r="I1369" i="17"/>
  <c r="H1369" i="17"/>
  <c r="L1368" i="17"/>
  <c r="K1368" i="17"/>
  <c r="J1368" i="17"/>
  <c r="L1366" i="17"/>
  <c r="K1366" i="17"/>
  <c r="J1366" i="17"/>
  <c r="I1366" i="17"/>
  <c r="H1366" i="17"/>
  <c r="I1365" i="17"/>
  <c r="I1364" i="17" s="1"/>
  <c r="H1365" i="17"/>
  <c r="L1364" i="17"/>
  <c r="K1364" i="17"/>
  <c r="J1364" i="17"/>
  <c r="H1364" i="17"/>
  <c r="L1363" i="17"/>
  <c r="K1363" i="17"/>
  <c r="J1363" i="17"/>
  <c r="I1363" i="17"/>
  <c r="H1363" i="17"/>
  <c r="I1362" i="17"/>
  <c r="H1362" i="17"/>
  <c r="L1361" i="17"/>
  <c r="K1361" i="17"/>
  <c r="J1361" i="17"/>
  <c r="H1361" i="17"/>
  <c r="L1359" i="17"/>
  <c r="K1359" i="17"/>
  <c r="J1359" i="17"/>
  <c r="I1359" i="17"/>
  <c r="H1359" i="17"/>
  <c r="H1357" i="17" s="1"/>
  <c r="I1358" i="17"/>
  <c r="H1358" i="17"/>
  <c r="L1357" i="17"/>
  <c r="K1357" i="17"/>
  <c r="J1357" i="17"/>
  <c r="L1356" i="17"/>
  <c r="K1356" i="17"/>
  <c r="J1356" i="17"/>
  <c r="I1356" i="17"/>
  <c r="H1356" i="17"/>
  <c r="I1355" i="17"/>
  <c r="I1354" i="17" s="1"/>
  <c r="H1355" i="17"/>
  <c r="L1354" i="17"/>
  <c r="K1354" i="17"/>
  <c r="J1354" i="17"/>
  <c r="L1352" i="17"/>
  <c r="K1352" i="17"/>
  <c r="J1352" i="17"/>
  <c r="I1352" i="17"/>
  <c r="H1352" i="17"/>
  <c r="L1351" i="17"/>
  <c r="I1351" i="17"/>
  <c r="H1351" i="17"/>
  <c r="L1350" i="17"/>
  <c r="K1350" i="17"/>
  <c r="J1350" i="17"/>
  <c r="L1349" i="17"/>
  <c r="K1349" i="17"/>
  <c r="J1349" i="17"/>
  <c r="I1349" i="17"/>
  <c r="H1349" i="17"/>
  <c r="H1347" i="17" s="1"/>
  <c r="L1348" i="17"/>
  <c r="K1348" i="17"/>
  <c r="J1348" i="17"/>
  <c r="I1348" i="17"/>
  <c r="H1348" i="17"/>
  <c r="L1347" i="17"/>
  <c r="K1347" i="17"/>
  <c r="J1347" i="17"/>
  <c r="L1345" i="17"/>
  <c r="K1345" i="17"/>
  <c r="J1345" i="17"/>
  <c r="I1345" i="17"/>
  <c r="H1345" i="17"/>
  <c r="L1344" i="17"/>
  <c r="K1344" i="17"/>
  <c r="J1344" i="17"/>
  <c r="I1344" i="17"/>
  <c r="I1343" i="17" s="1"/>
  <c r="H1344" i="17"/>
  <c r="L1343" i="17"/>
  <c r="K1343" i="17"/>
  <c r="J1343" i="17"/>
  <c r="L1342" i="17"/>
  <c r="K1342" i="17"/>
  <c r="J1342" i="17"/>
  <c r="I1342" i="17"/>
  <c r="H1342" i="17"/>
  <c r="L1341" i="17"/>
  <c r="K1341" i="17"/>
  <c r="I1341" i="17"/>
  <c r="I1340" i="17" s="1"/>
  <c r="H1341" i="17"/>
  <c r="H1340" i="17" s="1"/>
  <c r="L1340" i="17"/>
  <c r="K1340" i="17"/>
  <c r="J1340" i="17"/>
  <c r="L1338" i="17"/>
  <c r="K1338" i="17"/>
  <c r="J1338" i="17"/>
  <c r="I1338" i="17"/>
  <c r="H1338" i="17"/>
  <c r="L1337" i="17"/>
  <c r="K1337" i="17"/>
  <c r="J1337" i="17"/>
  <c r="I1337" i="17"/>
  <c r="H1337" i="17"/>
  <c r="L1336" i="17"/>
  <c r="K1336" i="17"/>
  <c r="J1336" i="17"/>
  <c r="L1335" i="17"/>
  <c r="K1335" i="17"/>
  <c r="J1335" i="17"/>
  <c r="I1335" i="17"/>
  <c r="H1335" i="17"/>
  <c r="L1334" i="17"/>
  <c r="K1334" i="17"/>
  <c r="J1334" i="17"/>
  <c r="I1334" i="17"/>
  <c r="I1333" i="17" s="1"/>
  <c r="H1334" i="17"/>
  <c r="L1333" i="17"/>
  <c r="K1333" i="17"/>
  <c r="J1333" i="17"/>
  <c r="L1331" i="17"/>
  <c r="K1331" i="17"/>
  <c r="J1331" i="17"/>
  <c r="I1331" i="17"/>
  <c r="H1331" i="17"/>
  <c r="L1330" i="17"/>
  <c r="K1330" i="17"/>
  <c r="J1330" i="17"/>
  <c r="I1330" i="17"/>
  <c r="H1330" i="17"/>
  <c r="H1329" i="17" s="1"/>
  <c r="L1329" i="17"/>
  <c r="K1329" i="17"/>
  <c r="J1329" i="17"/>
  <c r="L1328" i="17"/>
  <c r="K1328" i="17"/>
  <c r="J1328" i="17"/>
  <c r="I1328" i="17"/>
  <c r="H1328" i="17"/>
  <c r="L1327" i="17"/>
  <c r="K1327" i="17"/>
  <c r="J1327" i="17"/>
  <c r="I1327" i="17"/>
  <c r="I1326" i="17" s="1"/>
  <c r="H1327" i="17"/>
  <c r="L1326" i="17"/>
  <c r="K1326" i="17"/>
  <c r="J1326" i="17"/>
  <c r="L1324" i="17"/>
  <c r="K1324" i="17"/>
  <c r="J1324" i="17"/>
  <c r="I1324" i="17"/>
  <c r="H1324" i="17"/>
  <c r="L1323" i="17"/>
  <c r="K1323" i="17"/>
  <c r="J1323" i="17"/>
  <c r="I1323" i="17"/>
  <c r="H1323" i="17"/>
  <c r="L1322" i="17"/>
  <c r="K1322" i="17"/>
  <c r="J1322" i="17"/>
  <c r="H1322" i="17"/>
  <c r="L1321" i="17"/>
  <c r="K1321" i="17"/>
  <c r="J1321" i="17"/>
  <c r="I1321" i="17"/>
  <c r="H1321" i="17"/>
  <c r="L1320" i="17"/>
  <c r="I1320" i="17"/>
  <c r="L1319" i="17"/>
  <c r="K1319" i="17"/>
  <c r="J1319" i="17"/>
  <c r="L1317" i="17"/>
  <c r="K1317" i="17"/>
  <c r="J1317" i="17"/>
  <c r="I1317" i="17"/>
  <c r="H1317" i="17"/>
  <c r="L1316" i="17"/>
  <c r="K1316" i="17"/>
  <c r="J1316" i="17"/>
  <c r="I1316" i="17"/>
  <c r="H1316" i="17"/>
  <c r="L1315" i="17"/>
  <c r="K1315" i="17"/>
  <c r="J1315" i="17"/>
  <c r="H1315" i="17"/>
  <c r="L1314" i="17"/>
  <c r="K1314" i="17"/>
  <c r="J1314" i="17"/>
  <c r="I1314" i="17"/>
  <c r="I1312" i="17" s="1"/>
  <c r="H1314" i="17"/>
  <c r="L1313" i="17"/>
  <c r="K1313" i="17"/>
  <c r="J1313" i="17"/>
  <c r="I1313" i="17"/>
  <c r="H1313" i="17"/>
  <c r="H1312" i="17" s="1"/>
  <c r="L1312" i="17"/>
  <c r="K1312" i="17"/>
  <c r="J1312" i="17"/>
  <c r="L1310" i="17"/>
  <c r="K1310" i="17"/>
  <c r="J1310" i="17"/>
  <c r="I1310" i="17"/>
  <c r="H1310" i="17"/>
  <c r="L1309" i="17"/>
  <c r="K1309" i="17"/>
  <c r="J1309" i="17"/>
  <c r="I1309" i="17"/>
  <c r="H1309" i="17"/>
  <c r="L1308" i="17"/>
  <c r="K1308" i="17"/>
  <c r="J1308" i="17"/>
  <c r="H1308" i="17"/>
  <c r="L1307" i="17"/>
  <c r="K1307" i="17"/>
  <c r="J1307" i="17"/>
  <c r="I1307" i="17"/>
  <c r="I1305" i="17" s="1"/>
  <c r="H1307" i="17"/>
  <c r="L1306" i="17"/>
  <c r="K1306" i="17"/>
  <c r="J1306" i="17"/>
  <c r="I1306" i="17"/>
  <c r="H1306" i="17"/>
  <c r="H1305" i="17" s="1"/>
  <c r="L1305" i="17"/>
  <c r="K1305" i="17"/>
  <c r="J1305" i="17"/>
  <c r="L1303" i="17"/>
  <c r="K1303" i="17"/>
  <c r="J1303" i="17"/>
  <c r="I1303" i="17"/>
  <c r="H1303" i="17"/>
  <c r="L1302" i="17"/>
  <c r="K1302" i="17"/>
  <c r="J1302" i="17"/>
  <c r="I1302" i="17"/>
  <c r="H1302" i="17"/>
  <c r="L1301" i="17"/>
  <c r="K1301" i="17"/>
  <c r="J1301" i="17"/>
  <c r="H1301" i="17"/>
  <c r="I1300" i="17"/>
  <c r="L1299" i="17"/>
  <c r="I1299" i="17"/>
  <c r="I1298" i="17" s="1"/>
  <c r="L1298" i="17"/>
  <c r="L1296" i="17"/>
  <c r="K1296" i="17"/>
  <c r="J1296" i="17"/>
  <c r="I1296" i="17"/>
  <c r="H1296" i="17"/>
  <c r="L1295" i="17"/>
  <c r="K1295" i="17"/>
  <c r="J1295" i="17"/>
  <c r="I1295" i="17"/>
  <c r="H1295" i="17"/>
  <c r="L1294" i="17"/>
  <c r="K1294" i="17"/>
  <c r="J1294" i="17"/>
  <c r="H1294" i="17"/>
  <c r="L1293" i="17"/>
  <c r="K1293" i="17"/>
  <c r="J1293" i="17"/>
  <c r="I1293" i="17"/>
  <c r="H1293" i="17"/>
  <c r="L1292" i="17"/>
  <c r="K1292" i="17"/>
  <c r="J1292" i="17"/>
  <c r="I1292" i="17"/>
  <c r="H1292" i="17"/>
  <c r="L1291" i="17"/>
  <c r="K1291" i="17"/>
  <c r="J1291" i="17"/>
  <c r="H1291" i="17"/>
  <c r="J1289" i="17"/>
  <c r="I1289" i="17"/>
  <c r="H1289" i="17"/>
  <c r="L1288" i="17"/>
  <c r="K1288" i="17"/>
  <c r="J1288" i="17"/>
  <c r="I1288" i="17"/>
  <c r="H1288" i="17"/>
  <c r="L1287" i="17"/>
  <c r="K1287" i="17"/>
  <c r="J1287" i="17"/>
  <c r="K1286" i="17"/>
  <c r="I1286" i="17"/>
  <c r="H1286" i="17"/>
  <c r="L1285" i="17"/>
  <c r="K1285" i="17"/>
  <c r="J1285" i="17"/>
  <c r="I1285" i="17"/>
  <c r="H1285" i="17"/>
  <c r="L1284" i="17"/>
  <c r="K1284" i="17"/>
  <c r="J1284" i="17"/>
  <c r="I1284" i="17"/>
  <c r="H1284" i="17"/>
  <c r="L1283" i="17"/>
  <c r="K1283" i="17"/>
  <c r="J1283" i="17"/>
  <c r="H1283" i="17"/>
  <c r="I1281" i="17"/>
  <c r="H1281" i="17"/>
  <c r="H1279" i="17" s="1"/>
  <c r="L1280" i="17"/>
  <c r="K1280" i="17"/>
  <c r="J1280" i="17"/>
  <c r="I1280" i="17"/>
  <c r="I1279" i="17" s="1"/>
  <c r="H1280" i="17"/>
  <c r="L1279" i="17"/>
  <c r="K1279" i="17"/>
  <c r="J1279" i="17"/>
  <c r="L1278" i="17"/>
  <c r="K1278" i="17"/>
  <c r="J1278" i="17"/>
  <c r="I1278" i="17"/>
  <c r="H1278" i="17"/>
  <c r="H1275" i="17" s="1"/>
  <c r="L1277" i="17"/>
  <c r="K1277" i="17"/>
  <c r="J1277" i="17"/>
  <c r="I1277" i="17"/>
  <c r="H1277" i="17"/>
  <c r="L1276" i="17"/>
  <c r="K1276" i="17"/>
  <c r="J1276" i="17"/>
  <c r="I1276" i="17"/>
  <c r="H1276" i="17"/>
  <c r="L1275" i="17"/>
  <c r="K1275" i="17"/>
  <c r="J1275" i="17"/>
  <c r="L1273" i="17"/>
  <c r="J1273" i="17"/>
  <c r="I1273" i="17"/>
  <c r="H1273" i="17"/>
  <c r="H1271" i="17" s="1"/>
  <c r="L1272" i="17"/>
  <c r="K1272" i="17"/>
  <c r="J1272" i="17"/>
  <c r="I1272" i="17"/>
  <c r="I1271" i="17" s="1"/>
  <c r="H1272" i="17"/>
  <c r="L1271" i="17"/>
  <c r="K1271" i="17"/>
  <c r="J1271" i="17"/>
  <c r="I1270" i="17"/>
  <c r="H1270" i="17"/>
  <c r="L1269" i="17"/>
  <c r="K1269" i="17"/>
  <c r="J1269" i="17"/>
  <c r="I1269" i="17"/>
  <c r="H1269" i="17"/>
  <c r="L1268" i="17"/>
  <c r="K1268" i="17"/>
  <c r="J1268" i="17"/>
  <c r="I1268" i="17"/>
  <c r="I1267" i="17" s="1"/>
  <c r="H1268" i="17"/>
  <c r="L1267" i="17"/>
  <c r="K1267" i="17"/>
  <c r="J1267" i="17"/>
  <c r="L1265" i="17"/>
  <c r="K1265" i="17"/>
  <c r="J1265" i="17"/>
  <c r="I1265" i="17"/>
  <c r="H1265" i="17"/>
  <c r="L1264" i="17"/>
  <c r="K1264" i="17"/>
  <c r="I1264" i="17"/>
  <c r="I1263" i="17" s="1"/>
  <c r="H1264" i="17"/>
  <c r="L1263" i="17"/>
  <c r="K1263" i="17"/>
  <c r="J1263" i="17"/>
  <c r="H1263" i="17"/>
  <c r="L1262" i="17"/>
  <c r="K1262" i="17"/>
  <c r="J1262" i="17"/>
  <c r="I1262" i="17"/>
  <c r="H1262" i="17"/>
  <c r="L1261" i="17"/>
  <c r="K1261" i="17"/>
  <c r="J1261" i="17"/>
  <c r="I1261" i="17"/>
  <c r="H1261" i="17"/>
  <c r="L1260" i="17"/>
  <c r="K1260" i="17"/>
  <c r="J1260" i="17"/>
  <c r="H1260" i="17"/>
  <c r="L1258" i="17"/>
  <c r="K1258" i="17"/>
  <c r="J1258" i="17"/>
  <c r="I1258" i="17"/>
  <c r="H1258" i="17"/>
  <c r="J1257" i="17"/>
  <c r="I1257" i="17"/>
  <c r="H1257" i="17"/>
  <c r="L1256" i="17"/>
  <c r="K1256" i="17"/>
  <c r="J1256" i="17"/>
  <c r="H1256" i="17"/>
  <c r="L1255" i="17"/>
  <c r="K1255" i="17"/>
  <c r="J1255" i="17"/>
  <c r="I1255" i="17"/>
  <c r="H1255" i="17"/>
  <c r="L1254" i="17"/>
  <c r="K1254" i="17"/>
  <c r="J1254" i="17"/>
  <c r="I1254" i="17"/>
  <c r="H1254" i="17"/>
  <c r="L1253" i="17"/>
  <c r="K1253" i="17"/>
  <c r="J1253" i="17"/>
  <c r="H1253" i="17"/>
  <c r="L1251" i="17"/>
  <c r="K1251" i="17"/>
  <c r="J1251" i="17"/>
  <c r="I1251" i="17"/>
  <c r="H1251" i="17"/>
  <c r="L1250" i="17"/>
  <c r="K1250" i="17"/>
  <c r="J1250" i="17"/>
  <c r="I1250" i="17"/>
  <c r="H1250" i="17"/>
  <c r="H1249" i="17" s="1"/>
  <c r="L1249" i="17"/>
  <c r="K1249" i="17"/>
  <c r="J1249" i="17"/>
  <c r="L1248" i="17"/>
  <c r="K1248" i="17"/>
  <c r="J1248" i="17"/>
  <c r="I1248" i="17"/>
  <c r="H1248" i="17"/>
  <c r="L1247" i="17"/>
  <c r="K1247" i="17"/>
  <c r="J1247" i="17"/>
  <c r="I1247" i="17"/>
  <c r="I1246" i="17" s="1"/>
  <c r="H1247" i="17"/>
  <c r="L1246" i="17"/>
  <c r="K1246" i="17"/>
  <c r="J1246" i="17"/>
  <c r="L1244" i="17"/>
  <c r="K1244" i="17"/>
  <c r="J1244" i="17"/>
  <c r="I1244" i="17"/>
  <c r="H1244" i="17"/>
  <c r="L1243" i="17"/>
  <c r="K1243" i="17"/>
  <c r="I1243" i="17"/>
  <c r="I1242" i="17" s="1"/>
  <c r="H1243" i="17"/>
  <c r="L1242" i="17"/>
  <c r="K1242" i="17"/>
  <c r="J1242" i="17"/>
  <c r="H1242" i="17"/>
  <c r="L1241" i="17"/>
  <c r="K1241" i="17"/>
  <c r="J1241" i="17"/>
  <c r="I1241" i="17"/>
  <c r="H1241" i="17"/>
  <c r="L1240" i="17"/>
  <c r="K1240" i="17"/>
  <c r="J1240" i="17"/>
  <c r="I1240" i="17"/>
  <c r="I1239" i="17" s="1"/>
  <c r="H1240" i="17"/>
  <c r="L1239" i="17"/>
  <c r="K1239" i="17"/>
  <c r="J1239" i="17"/>
  <c r="L1237" i="17"/>
  <c r="K1237" i="17"/>
  <c r="J1237" i="17"/>
  <c r="I1237" i="17"/>
  <c r="H1237" i="17"/>
  <c r="I1236" i="17"/>
  <c r="H1236" i="17"/>
  <c r="L1235" i="17"/>
  <c r="K1235" i="17"/>
  <c r="J1235" i="17"/>
  <c r="L1234" i="17"/>
  <c r="J1234" i="17"/>
  <c r="I1234" i="17"/>
  <c r="H1234" i="17"/>
  <c r="L1233" i="17"/>
  <c r="K1233" i="17"/>
  <c r="J1233" i="17"/>
  <c r="I1233" i="17"/>
  <c r="I1232" i="17" s="1"/>
  <c r="H1233" i="17"/>
  <c r="L1232" i="17"/>
  <c r="K1232" i="17"/>
  <c r="J1232" i="17"/>
  <c r="L1230" i="17"/>
  <c r="K1230" i="17"/>
  <c r="J1230" i="17"/>
  <c r="I1230" i="17"/>
  <c r="H1230" i="17"/>
  <c r="L1229" i="17"/>
  <c r="K1229" i="17"/>
  <c r="J1229" i="17"/>
  <c r="I1229" i="17"/>
  <c r="H1229" i="17"/>
  <c r="L1228" i="17"/>
  <c r="K1228" i="17"/>
  <c r="J1228" i="17"/>
  <c r="H1228" i="17"/>
  <c r="L1227" i="17"/>
  <c r="K1227" i="17"/>
  <c r="J1227" i="17"/>
  <c r="I1227" i="17"/>
  <c r="H1227" i="17"/>
  <c r="L1226" i="17"/>
  <c r="K1226" i="17"/>
  <c r="J1226" i="17"/>
  <c r="I1226" i="17"/>
  <c r="H1226" i="17"/>
  <c r="H1225" i="17" s="1"/>
  <c r="L1225" i="17"/>
  <c r="K1225" i="17"/>
  <c r="J1225" i="17"/>
  <c r="L1223" i="17"/>
  <c r="K1223" i="17"/>
  <c r="J1223" i="17"/>
  <c r="I1223" i="17"/>
  <c r="H1223" i="17"/>
  <c r="L1222" i="17"/>
  <c r="K1222" i="17"/>
  <c r="J1222" i="17"/>
  <c r="I1222" i="17"/>
  <c r="I1221" i="17" s="1"/>
  <c r="H1222" i="17"/>
  <c r="L1221" i="17"/>
  <c r="K1221" i="17"/>
  <c r="J1221" i="17"/>
  <c r="J1220" i="17"/>
  <c r="I1220" i="17"/>
  <c r="H1220" i="17"/>
  <c r="L1219" i="17"/>
  <c r="K1219" i="17"/>
  <c r="J1219" i="17"/>
  <c r="I1219" i="17"/>
  <c r="H1219" i="17"/>
  <c r="L1218" i="17"/>
  <c r="K1218" i="17"/>
  <c r="J1218" i="17"/>
  <c r="L1216" i="17"/>
  <c r="K1216" i="17"/>
  <c r="J1216" i="17"/>
  <c r="I1216" i="17"/>
  <c r="H1216" i="17"/>
  <c r="I1215" i="17"/>
  <c r="I1214" i="17" s="1"/>
  <c r="H1215" i="17"/>
  <c r="L1214" i="17"/>
  <c r="K1214" i="17"/>
  <c r="J1214" i="17"/>
  <c r="J1213" i="17"/>
  <c r="I1213" i="17"/>
  <c r="H1213" i="17"/>
  <c r="L1212" i="17"/>
  <c r="K1212" i="17"/>
  <c r="J1212" i="17"/>
  <c r="I1212" i="17"/>
  <c r="H1212" i="17"/>
  <c r="L1211" i="17"/>
  <c r="K1211" i="17"/>
  <c r="J1211" i="17"/>
  <c r="H1211" i="17"/>
  <c r="L1209" i="17"/>
  <c r="K1209" i="17"/>
  <c r="J1209" i="17"/>
  <c r="I1209" i="17"/>
  <c r="H1209" i="17"/>
  <c r="L1208" i="17"/>
  <c r="K1208" i="17"/>
  <c r="J1208" i="17"/>
  <c r="I1208" i="17"/>
  <c r="H1208" i="17"/>
  <c r="H1207" i="17" s="1"/>
  <c r="L1207" i="17"/>
  <c r="K1207" i="17"/>
  <c r="J1207" i="17"/>
  <c r="L1206" i="17"/>
  <c r="K1206" i="17"/>
  <c r="J1206" i="17"/>
  <c r="I1206" i="17"/>
  <c r="H1206" i="17"/>
  <c r="L1205" i="17"/>
  <c r="K1205" i="17"/>
  <c r="J1205" i="17"/>
  <c r="I1205" i="17"/>
  <c r="I1204" i="17" s="1"/>
  <c r="H1205" i="17"/>
  <c r="L1204" i="17"/>
  <c r="K1204" i="17"/>
  <c r="J1204" i="17"/>
  <c r="L1202" i="17"/>
  <c r="K1202" i="17"/>
  <c r="J1202" i="17"/>
  <c r="I1202" i="17"/>
  <c r="H1202" i="17"/>
  <c r="H1200" i="17" s="1"/>
  <c r="L1201" i="17"/>
  <c r="K1201" i="17"/>
  <c r="J1201" i="17"/>
  <c r="I1201" i="17"/>
  <c r="H1201" i="17"/>
  <c r="L1200" i="17"/>
  <c r="K1200" i="17"/>
  <c r="J1200" i="17"/>
  <c r="L1199" i="17"/>
  <c r="K1199" i="17"/>
  <c r="J1199" i="17"/>
  <c r="I1199" i="17"/>
  <c r="H1199" i="17"/>
  <c r="H1197" i="17" s="1"/>
  <c r="L1198" i="17"/>
  <c r="K1198" i="17"/>
  <c r="J1198" i="17"/>
  <c r="I1198" i="17"/>
  <c r="I1197" i="17" s="1"/>
  <c r="H1198" i="17"/>
  <c r="L1197" i="17"/>
  <c r="K1197" i="17"/>
  <c r="J1197" i="17"/>
  <c r="L1195" i="17"/>
  <c r="K1195" i="17"/>
  <c r="J1195" i="17"/>
  <c r="I1195" i="17"/>
  <c r="H1195" i="17"/>
  <c r="L1194" i="17"/>
  <c r="K1194" i="17"/>
  <c r="J1194" i="17"/>
  <c r="I1194" i="17"/>
  <c r="I1193" i="17" s="1"/>
  <c r="H1194" i="17"/>
  <c r="L1193" i="17"/>
  <c r="K1193" i="17"/>
  <c r="J1193" i="17"/>
  <c r="L1192" i="17"/>
  <c r="K1192" i="17"/>
  <c r="J1192" i="17"/>
  <c r="I1192" i="17"/>
  <c r="I1190" i="17" s="1"/>
  <c r="H1192" i="17"/>
  <c r="L1191" i="17"/>
  <c r="K1191" i="17"/>
  <c r="J1191" i="17"/>
  <c r="I1191" i="17"/>
  <c r="H1191" i="17"/>
  <c r="H1190" i="17" s="1"/>
  <c r="L1190" i="17"/>
  <c r="K1190" i="17"/>
  <c r="J1190" i="17"/>
  <c r="L1188" i="17"/>
  <c r="K1188" i="17"/>
  <c r="J1188" i="17"/>
  <c r="I1188" i="17"/>
  <c r="H1188" i="17"/>
  <c r="L1187" i="17"/>
  <c r="K1187" i="17"/>
  <c r="J1187" i="17"/>
  <c r="I1187" i="17"/>
  <c r="H1187" i="17"/>
  <c r="H1186" i="17" s="1"/>
  <c r="L1186" i="17"/>
  <c r="K1186" i="17"/>
  <c r="J1186" i="17"/>
  <c r="I1186" i="17"/>
  <c r="L1185" i="17"/>
  <c r="K1185" i="17"/>
  <c r="J1185" i="17"/>
  <c r="I1185" i="17"/>
  <c r="H1185" i="17"/>
  <c r="L1184" i="17"/>
  <c r="K1184" i="17"/>
  <c r="J1184" i="17"/>
  <c r="I1184" i="17"/>
  <c r="H1184" i="17"/>
  <c r="L1183" i="17"/>
  <c r="K1183" i="17"/>
  <c r="J1183" i="17"/>
  <c r="H1183" i="17"/>
  <c r="L1181" i="17"/>
  <c r="K1181" i="17"/>
  <c r="J1181" i="17"/>
  <c r="I1181" i="17"/>
  <c r="H1181" i="17"/>
  <c r="L1180" i="17"/>
  <c r="K1180" i="17"/>
  <c r="J1180" i="17"/>
  <c r="I1180" i="17"/>
  <c r="H1180" i="17"/>
  <c r="H1179" i="17" s="1"/>
  <c r="L1179" i="17"/>
  <c r="K1179" i="17"/>
  <c r="J1179" i="17"/>
  <c r="L1178" i="17"/>
  <c r="K1178" i="17"/>
  <c r="I1178" i="17"/>
  <c r="H1178" i="17"/>
  <c r="L1177" i="17"/>
  <c r="K1177" i="17"/>
  <c r="J1177" i="17"/>
  <c r="I1177" i="17"/>
  <c r="H1177" i="17"/>
  <c r="H1176" i="17" s="1"/>
  <c r="L1176" i="17"/>
  <c r="K1176" i="17"/>
  <c r="J1176" i="17"/>
  <c r="I1176" i="17"/>
  <c r="L1174" i="17"/>
  <c r="K1174" i="17"/>
  <c r="J1174" i="17"/>
  <c r="I1174" i="17"/>
  <c r="H1174" i="17"/>
  <c r="L1173" i="17"/>
  <c r="J1173" i="17"/>
  <c r="I1173" i="17"/>
  <c r="I1172" i="17" s="1"/>
  <c r="H1173" i="17"/>
  <c r="H1172" i="17" s="1"/>
  <c r="L1172" i="17"/>
  <c r="K1172" i="17"/>
  <c r="J1172" i="17"/>
  <c r="L1171" i="17"/>
  <c r="K1171" i="17"/>
  <c r="J1171" i="17"/>
  <c r="I1171" i="17"/>
  <c r="I1169" i="17" s="1"/>
  <c r="H1171" i="17"/>
  <c r="L1170" i="17"/>
  <c r="K1170" i="17"/>
  <c r="J1170" i="17"/>
  <c r="I1170" i="17"/>
  <c r="H1170" i="17"/>
  <c r="H1169" i="17" s="1"/>
  <c r="L1169" i="17"/>
  <c r="K1169" i="17"/>
  <c r="J1169" i="17"/>
  <c r="L1167" i="17"/>
  <c r="K1167" i="17"/>
  <c r="J1167" i="17"/>
  <c r="I1167" i="17"/>
  <c r="H1167" i="17"/>
  <c r="L1166" i="17"/>
  <c r="K1166" i="17"/>
  <c r="J1166" i="17"/>
  <c r="I1166" i="17"/>
  <c r="H1166" i="17"/>
  <c r="H1165" i="17" s="1"/>
  <c r="L1165" i="17"/>
  <c r="K1165" i="17"/>
  <c r="J1165" i="17"/>
  <c r="I1165" i="17"/>
  <c r="L1164" i="17"/>
  <c r="K1164" i="17"/>
  <c r="J1164" i="17"/>
  <c r="I1164" i="17"/>
  <c r="H1164" i="17"/>
  <c r="H1162" i="17" s="1"/>
  <c r="L1163" i="17"/>
  <c r="K1163" i="17"/>
  <c r="J1163" i="17"/>
  <c r="I1163" i="17"/>
  <c r="I1162" i="17" s="1"/>
  <c r="H1163" i="17"/>
  <c r="L1162" i="17"/>
  <c r="K1162" i="17"/>
  <c r="J1162" i="17"/>
  <c r="L1160" i="17"/>
  <c r="K1160" i="17"/>
  <c r="J1160" i="17"/>
  <c r="I1160" i="17"/>
  <c r="H1160" i="17"/>
  <c r="L1159" i="17"/>
  <c r="K1159" i="17"/>
  <c r="J1159" i="17"/>
  <c r="I1159" i="17"/>
  <c r="I1158" i="17" s="1"/>
  <c r="H1159" i="17"/>
  <c r="L1158" i="17"/>
  <c r="K1158" i="17"/>
  <c r="J1158" i="17"/>
  <c r="L1157" i="17"/>
  <c r="K1157" i="17"/>
  <c r="J1157" i="17"/>
  <c r="I1157" i="17"/>
  <c r="H1157" i="17"/>
  <c r="I1156" i="17"/>
  <c r="H1156" i="17"/>
  <c r="H1155" i="17" s="1"/>
  <c r="L1155" i="17"/>
  <c r="K1155" i="17"/>
  <c r="J1155" i="17"/>
  <c r="L1153" i="17"/>
  <c r="K1153" i="17"/>
  <c r="J1153" i="17"/>
  <c r="I1153" i="17"/>
  <c r="H1153" i="17"/>
  <c r="I1152" i="17"/>
  <c r="I1151" i="17" s="1"/>
  <c r="H1152" i="17"/>
  <c r="H1151" i="17" s="1"/>
  <c r="L1151" i="17"/>
  <c r="K1151" i="17"/>
  <c r="J1151" i="17"/>
  <c r="L1150" i="17"/>
  <c r="K1150" i="17"/>
  <c r="J1150" i="17"/>
  <c r="I1150" i="17"/>
  <c r="I1148" i="17" s="1"/>
  <c r="H1150" i="17"/>
  <c r="L1149" i="17"/>
  <c r="K1149" i="17"/>
  <c r="J1149" i="17"/>
  <c r="I1149" i="17"/>
  <c r="H1149" i="17"/>
  <c r="H1148" i="17" s="1"/>
  <c r="L1148" i="17"/>
  <c r="K1148" i="17"/>
  <c r="J1148" i="17"/>
  <c r="L1146" i="17"/>
  <c r="K1146" i="17"/>
  <c r="J1146" i="17"/>
  <c r="I1146" i="17"/>
  <c r="H1146" i="17"/>
  <c r="L1145" i="17"/>
  <c r="K1145" i="17"/>
  <c r="J1145" i="17"/>
  <c r="I1145" i="17"/>
  <c r="H1145" i="17"/>
  <c r="H1144" i="17" s="1"/>
  <c r="L1144" i="17"/>
  <c r="K1144" i="17"/>
  <c r="J1144" i="17"/>
  <c r="I1144" i="17"/>
  <c r="L1143" i="17"/>
  <c r="K1143" i="17"/>
  <c r="J1143" i="17"/>
  <c r="I1143" i="17"/>
  <c r="H1143" i="17"/>
  <c r="L1142" i="17"/>
  <c r="K1142" i="17"/>
  <c r="J1142" i="17"/>
  <c r="I1142" i="17"/>
  <c r="H1142" i="17"/>
  <c r="L1141" i="17"/>
  <c r="K1141" i="17"/>
  <c r="J1141" i="17"/>
  <c r="H1141" i="17"/>
  <c r="L1139" i="17"/>
  <c r="K1139" i="17"/>
  <c r="J1139" i="17"/>
  <c r="I1139" i="17"/>
  <c r="H1139" i="17"/>
  <c r="L1138" i="17"/>
  <c r="K1138" i="17"/>
  <c r="J1138" i="17"/>
  <c r="I1138" i="17"/>
  <c r="H1138" i="17"/>
  <c r="H1137" i="17" s="1"/>
  <c r="L1137" i="17"/>
  <c r="K1137" i="17"/>
  <c r="J1137" i="17"/>
  <c r="L1136" i="17"/>
  <c r="K1136" i="17"/>
  <c r="J1136" i="17"/>
  <c r="I1136" i="17"/>
  <c r="H1136" i="17"/>
  <c r="L1135" i="17"/>
  <c r="K1135" i="17"/>
  <c r="J1135" i="17"/>
  <c r="I1135" i="17"/>
  <c r="I1134" i="17" s="1"/>
  <c r="H1135" i="17"/>
  <c r="L1134" i="17"/>
  <c r="K1134" i="17"/>
  <c r="J1134" i="17"/>
  <c r="L1132" i="17"/>
  <c r="K1132" i="17"/>
  <c r="J1132" i="17"/>
  <c r="I1132" i="17"/>
  <c r="H1132" i="17"/>
  <c r="I1131" i="17"/>
  <c r="H1131" i="17"/>
  <c r="H1130" i="17" s="1"/>
  <c r="L1130" i="17"/>
  <c r="K1130" i="17"/>
  <c r="J1130" i="17"/>
  <c r="I1130" i="17"/>
  <c r="L1129" i="17"/>
  <c r="K1129" i="17"/>
  <c r="J1129" i="17"/>
  <c r="I1129" i="17"/>
  <c r="H1129" i="17"/>
  <c r="L1128" i="17"/>
  <c r="K1128" i="17"/>
  <c r="J1128" i="17"/>
  <c r="I1128" i="17"/>
  <c r="H1128" i="17"/>
  <c r="L1127" i="17"/>
  <c r="K1127" i="17"/>
  <c r="J1127" i="17"/>
  <c r="H1127" i="17"/>
  <c r="L1125" i="17"/>
  <c r="K1125" i="17"/>
  <c r="J1125" i="17"/>
  <c r="I1125" i="17"/>
  <c r="H1125" i="17"/>
  <c r="L1124" i="17"/>
  <c r="K1124" i="17"/>
  <c r="J1124" i="17"/>
  <c r="I1124" i="17"/>
  <c r="H1124" i="17"/>
  <c r="L1123" i="17"/>
  <c r="K1123" i="17"/>
  <c r="J1123" i="17"/>
  <c r="H1123" i="17"/>
  <c r="L1122" i="17"/>
  <c r="K1122" i="17"/>
  <c r="J1122" i="17"/>
  <c r="I1122" i="17"/>
  <c r="H1122" i="17"/>
  <c r="L1121" i="17"/>
  <c r="I1121" i="17"/>
  <c r="L1120" i="17"/>
  <c r="K1120" i="17"/>
  <c r="J1120" i="17"/>
  <c r="L1118" i="17"/>
  <c r="K1118" i="17"/>
  <c r="J1118" i="17"/>
  <c r="I1118" i="17"/>
  <c r="H1118" i="17"/>
  <c r="L1117" i="17"/>
  <c r="K1117" i="17"/>
  <c r="J1117" i="17"/>
  <c r="I1117" i="17"/>
  <c r="H1117" i="17"/>
  <c r="H1116" i="17" s="1"/>
  <c r="L1116" i="17"/>
  <c r="K1116" i="17"/>
  <c r="J1116" i="17"/>
  <c r="I1116" i="17"/>
  <c r="L1115" i="17"/>
  <c r="K1115" i="17"/>
  <c r="J1115" i="17"/>
  <c r="I1115" i="17"/>
  <c r="H1115" i="17"/>
  <c r="L1114" i="17"/>
  <c r="K1114" i="17"/>
  <c r="J1114" i="17"/>
  <c r="I1114" i="17"/>
  <c r="H1114" i="17"/>
  <c r="L1113" i="17"/>
  <c r="K1113" i="17"/>
  <c r="J1113" i="17"/>
  <c r="H1113" i="17"/>
  <c r="L1111" i="17"/>
  <c r="K1111" i="17"/>
  <c r="J1111" i="17"/>
  <c r="I1111" i="17"/>
  <c r="H1111" i="17"/>
  <c r="L1110" i="17"/>
  <c r="K1110" i="17"/>
  <c r="J1110" i="17"/>
  <c r="I1110" i="17"/>
  <c r="H1110" i="17"/>
  <c r="L1109" i="17"/>
  <c r="K1109" i="17"/>
  <c r="J1109" i="17"/>
  <c r="H1109" i="17"/>
  <c r="L1108" i="17"/>
  <c r="K1108" i="17"/>
  <c r="J1108" i="17"/>
  <c r="I1108" i="17"/>
  <c r="H1108" i="17"/>
  <c r="L1107" i="17"/>
  <c r="K1107" i="17"/>
  <c r="J1107" i="17"/>
  <c r="I1107" i="17"/>
  <c r="H1107" i="17"/>
  <c r="L1106" i="17"/>
  <c r="K1106" i="17"/>
  <c r="J1106" i="17"/>
  <c r="L1104" i="17"/>
  <c r="K1104" i="17"/>
  <c r="J1104" i="17"/>
  <c r="I1104" i="17"/>
  <c r="H1104" i="17"/>
  <c r="L1103" i="17"/>
  <c r="K1103" i="17"/>
  <c r="J1103" i="17"/>
  <c r="I1103" i="17"/>
  <c r="I1102" i="17" s="1"/>
  <c r="H1103" i="17"/>
  <c r="L1102" i="17"/>
  <c r="K1102" i="17"/>
  <c r="J1102" i="17"/>
  <c r="L1101" i="17"/>
  <c r="K1101" i="17"/>
  <c r="J1101" i="17"/>
  <c r="I1101" i="17"/>
  <c r="H1101" i="17"/>
  <c r="H1099" i="17" s="1"/>
  <c r="L1100" i="17"/>
  <c r="K1100" i="17"/>
  <c r="J1100" i="17"/>
  <c r="I1100" i="17"/>
  <c r="I1099" i="17" s="1"/>
  <c r="H1100" i="17"/>
  <c r="L1099" i="17"/>
  <c r="K1099" i="17"/>
  <c r="J1099" i="17"/>
  <c r="L1097" i="17"/>
  <c r="K1097" i="17"/>
  <c r="J1097" i="17"/>
  <c r="I1097" i="17"/>
  <c r="H1097" i="17"/>
  <c r="L1096" i="17"/>
  <c r="K1096" i="17"/>
  <c r="J1096" i="17"/>
  <c r="I1096" i="17"/>
  <c r="H1096" i="17"/>
  <c r="L1095" i="17"/>
  <c r="K1095" i="17"/>
  <c r="J1095" i="17"/>
  <c r="H1095" i="17"/>
  <c r="L1094" i="17"/>
  <c r="K1094" i="17"/>
  <c r="J1094" i="17"/>
  <c r="I1094" i="17"/>
  <c r="H1094" i="17"/>
  <c r="L1093" i="17"/>
  <c r="K1093" i="17"/>
  <c r="I1093" i="17"/>
  <c r="I1092" i="17" s="1"/>
  <c r="H1093" i="17"/>
  <c r="H1092" i="17" s="1"/>
  <c r="L1092" i="17"/>
  <c r="K1092" i="17"/>
  <c r="J1092" i="17"/>
  <c r="L1090" i="17"/>
  <c r="K1090" i="17"/>
  <c r="J1090" i="17"/>
  <c r="I1090" i="17"/>
  <c r="H1090" i="17"/>
  <c r="L1089" i="17"/>
  <c r="K1089" i="17"/>
  <c r="J1089" i="17"/>
  <c r="I1089" i="17"/>
  <c r="I1088" i="17" s="1"/>
  <c r="H1089" i="17"/>
  <c r="L1088" i="17"/>
  <c r="K1088" i="17"/>
  <c r="J1088" i="17"/>
  <c r="L1087" i="17"/>
  <c r="K1087" i="17"/>
  <c r="J1087" i="17"/>
  <c r="I1087" i="17"/>
  <c r="H1087" i="17"/>
  <c r="H1085" i="17" s="1"/>
  <c r="L1086" i="17"/>
  <c r="K1086" i="17"/>
  <c r="J1086" i="17"/>
  <c r="I1086" i="17"/>
  <c r="H1086" i="17"/>
  <c r="L1085" i="17"/>
  <c r="K1085" i="17"/>
  <c r="J1085" i="17"/>
  <c r="L1083" i="17"/>
  <c r="K1083" i="17"/>
  <c r="J1083" i="17"/>
  <c r="I1083" i="17"/>
  <c r="H1083" i="17"/>
  <c r="L1082" i="17"/>
  <c r="K1082" i="17"/>
  <c r="J1082" i="17"/>
  <c r="I1082" i="17"/>
  <c r="I1081" i="17" s="1"/>
  <c r="H1082" i="17"/>
  <c r="L1081" i="17"/>
  <c r="K1081" i="17"/>
  <c r="J1081" i="17"/>
  <c r="L1080" i="17"/>
  <c r="K1080" i="17"/>
  <c r="J1080" i="17"/>
  <c r="I1080" i="17"/>
  <c r="H1080" i="17"/>
  <c r="L1079" i="17"/>
  <c r="K1079" i="17"/>
  <c r="J1079" i="17"/>
  <c r="I1079" i="17"/>
  <c r="H1079" i="17"/>
  <c r="H1078" i="17" s="1"/>
  <c r="L1078" i="17"/>
  <c r="K1078" i="17"/>
  <c r="J1078" i="17"/>
  <c r="I1078" i="17"/>
  <c r="L1076" i="17"/>
  <c r="K1076" i="17"/>
  <c r="J1076" i="17"/>
  <c r="I1076" i="17"/>
  <c r="I1074" i="17" s="1"/>
  <c r="H1076" i="17"/>
  <c r="L1075" i="17"/>
  <c r="K1075" i="17"/>
  <c r="J1075" i="17"/>
  <c r="I1075" i="17"/>
  <c r="H1075" i="17"/>
  <c r="H1074" i="17" s="1"/>
  <c r="L1074" i="17"/>
  <c r="K1074" i="17"/>
  <c r="J1074" i="17"/>
  <c r="L1073" i="17"/>
  <c r="K1073" i="17"/>
  <c r="J1073" i="17"/>
  <c r="I1073" i="17"/>
  <c r="H1073" i="17"/>
  <c r="H1071" i="17" s="1"/>
  <c r="L1072" i="17"/>
  <c r="K1072" i="17"/>
  <c r="J1072" i="17"/>
  <c r="I1072" i="17"/>
  <c r="I1071" i="17" s="1"/>
  <c r="H1072" i="17"/>
  <c r="L1071" i="17"/>
  <c r="K1071" i="17"/>
  <c r="J1071" i="17"/>
  <c r="L1069" i="17"/>
  <c r="K1069" i="17"/>
  <c r="J1069" i="17"/>
  <c r="I1069" i="17"/>
  <c r="H1069" i="17"/>
  <c r="H1067" i="17" s="1"/>
  <c r="J1068" i="17"/>
  <c r="I1068" i="17"/>
  <c r="I1067" i="17" s="1"/>
  <c r="H1068" i="17"/>
  <c r="L1067" i="17"/>
  <c r="K1067" i="17"/>
  <c r="J1067" i="17"/>
  <c r="L1066" i="17"/>
  <c r="K1066" i="17"/>
  <c r="J1066" i="17"/>
  <c r="I1066" i="17"/>
  <c r="H1066" i="17"/>
  <c r="J1065" i="17"/>
  <c r="I1065" i="17"/>
  <c r="I1064" i="17" s="1"/>
  <c r="H1065" i="17"/>
  <c r="L1064" i="17"/>
  <c r="K1064" i="17"/>
  <c r="J1064" i="17"/>
  <c r="L1062" i="17"/>
  <c r="K1062" i="17"/>
  <c r="J1062" i="17"/>
  <c r="I1062" i="17"/>
  <c r="H1062" i="17"/>
  <c r="L1061" i="17"/>
  <c r="K1061" i="17"/>
  <c r="J1061" i="17"/>
  <c r="I1061" i="17"/>
  <c r="I1060" i="17" s="1"/>
  <c r="H1061" i="17"/>
  <c r="L1060" i="17"/>
  <c r="K1060" i="17"/>
  <c r="J1060" i="17"/>
  <c r="H1060" i="17"/>
  <c r="L1059" i="17"/>
  <c r="K1059" i="17"/>
  <c r="J1059" i="17"/>
  <c r="I1059" i="17"/>
  <c r="H1059" i="17"/>
  <c r="L1058" i="17"/>
  <c r="K1058" i="17"/>
  <c r="J1058" i="17"/>
  <c r="I1058" i="17"/>
  <c r="H1058" i="17"/>
  <c r="L1057" i="17"/>
  <c r="K1057" i="17"/>
  <c r="J1057" i="17"/>
  <c r="H1057" i="17"/>
  <c r="L1055" i="17"/>
  <c r="K1055" i="17"/>
  <c r="J1055" i="17"/>
  <c r="I1055" i="17"/>
  <c r="H1055" i="17"/>
  <c r="J1054" i="17"/>
  <c r="I1054" i="17"/>
  <c r="H1054" i="17"/>
  <c r="L1053" i="17"/>
  <c r="K1053" i="17"/>
  <c r="J1053" i="17"/>
  <c r="H1053" i="17"/>
  <c r="L1052" i="17"/>
  <c r="K1052" i="17"/>
  <c r="J1052" i="17"/>
  <c r="I1052" i="17"/>
  <c r="H1052" i="17"/>
  <c r="I1051" i="17"/>
  <c r="H1051" i="17"/>
  <c r="L1050" i="17"/>
  <c r="K1050" i="17"/>
  <c r="J1050" i="17"/>
  <c r="L1048" i="17"/>
  <c r="K1048" i="17"/>
  <c r="J1048" i="17"/>
  <c r="I1048" i="17"/>
  <c r="H1048" i="17"/>
  <c r="L1047" i="17"/>
  <c r="K1047" i="17"/>
  <c r="J1047" i="17"/>
  <c r="I1047" i="17"/>
  <c r="H1047" i="17"/>
  <c r="L1046" i="17"/>
  <c r="K1046" i="17"/>
  <c r="J1046" i="17"/>
  <c r="H1046" i="17"/>
  <c r="L1045" i="17"/>
  <c r="K1045" i="17"/>
  <c r="J1045" i="17"/>
  <c r="I1045" i="17"/>
  <c r="H1045" i="17"/>
  <c r="L1044" i="17"/>
  <c r="K1044" i="17"/>
  <c r="J1044" i="17"/>
  <c r="I1044" i="17"/>
  <c r="H1044" i="17"/>
  <c r="L1043" i="17"/>
  <c r="K1043" i="17"/>
  <c r="J1043" i="17"/>
  <c r="L1041" i="17"/>
  <c r="K1041" i="17"/>
  <c r="J1041" i="17"/>
  <c r="I1041" i="17"/>
  <c r="H1041" i="17"/>
  <c r="L1040" i="17"/>
  <c r="J1040" i="17"/>
  <c r="I1040" i="17"/>
  <c r="I1039" i="17" s="1"/>
  <c r="H1040" i="17"/>
  <c r="L1039" i="17"/>
  <c r="K1039" i="17"/>
  <c r="J1039" i="17"/>
  <c r="H1039" i="17"/>
  <c r="L1038" i="17"/>
  <c r="K1038" i="17"/>
  <c r="J1038" i="17"/>
  <c r="I1038" i="17"/>
  <c r="H1038" i="17"/>
  <c r="L1037" i="17"/>
  <c r="K1037" i="17"/>
  <c r="J1037" i="17"/>
  <c r="I1037" i="17"/>
  <c r="H1037" i="17"/>
  <c r="L1036" i="17"/>
  <c r="K1036" i="17"/>
  <c r="J1036" i="17"/>
  <c r="H1036" i="17"/>
  <c r="L1034" i="17"/>
  <c r="K1034" i="17"/>
  <c r="J1034" i="17"/>
  <c r="I1034" i="17"/>
  <c r="H1034" i="17"/>
  <c r="L1033" i="17"/>
  <c r="K1033" i="17"/>
  <c r="I1033" i="17"/>
  <c r="I1032" i="17" s="1"/>
  <c r="H1033" i="17"/>
  <c r="H1032" i="17" s="1"/>
  <c r="L1032" i="17"/>
  <c r="K1032" i="17"/>
  <c r="J1032" i="17"/>
  <c r="L1031" i="17"/>
  <c r="K1031" i="17"/>
  <c r="J1031" i="17"/>
  <c r="I1031" i="17"/>
  <c r="H1031" i="17"/>
  <c r="L1030" i="17"/>
  <c r="K1030" i="17"/>
  <c r="J1030" i="17"/>
  <c r="I1030" i="17"/>
  <c r="H1030" i="17"/>
  <c r="L1029" i="17"/>
  <c r="K1029" i="17"/>
  <c r="J1029" i="17"/>
  <c r="H1029" i="17"/>
  <c r="L1027" i="17"/>
  <c r="K1027" i="17"/>
  <c r="J1027" i="17"/>
  <c r="I1027" i="17"/>
  <c r="H1027" i="17"/>
  <c r="L1026" i="17"/>
  <c r="K1026" i="17"/>
  <c r="J1026" i="17"/>
  <c r="I1026" i="17"/>
  <c r="H1026" i="17"/>
  <c r="L1025" i="17"/>
  <c r="K1025" i="17"/>
  <c r="J1025" i="17"/>
  <c r="L1024" i="17"/>
  <c r="K1024" i="17"/>
  <c r="J1024" i="17"/>
  <c r="I1024" i="17"/>
  <c r="H1024" i="17"/>
  <c r="L1023" i="17"/>
  <c r="K1023" i="17"/>
  <c r="J1023" i="17"/>
  <c r="I1023" i="17"/>
  <c r="I1022" i="17" s="1"/>
  <c r="H1023" i="17"/>
  <c r="L1022" i="17"/>
  <c r="K1022" i="17"/>
  <c r="J1022" i="17"/>
  <c r="L1020" i="17"/>
  <c r="K1020" i="17"/>
  <c r="J1020" i="17"/>
  <c r="I1020" i="17"/>
  <c r="H1020" i="17"/>
  <c r="J1019" i="17"/>
  <c r="I1019" i="17"/>
  <c r="H1019" i="17"/>
  <c r="L1018" i="17"/>
  <c r="K1018" i="17"/>
  <c r="J1018" i="17"/>
  <c r="H1018" i="17"/>
  <c r="L1017" i="17"/>
  <c r="K1017" i="17"/>
  <c r="J1017" i="17"/>
  <c r="I1017" i="17"/>
  <c r="H1017" i="17"/>
  <c r="L1016" i="17"/>
  <c r="K1016" i="17"/>
  <c r="J1016" i="17"/>
  <c r="I1016" i="17"/>
  <c r="H1016" i="17"/>
  <c r="H1015" i="17" s="1"/>
  <c r="L1015" i="17"/>
  <c r="K1015" i="17"/>
  <c r="J1015" i="17"/>
  <c r="L1013" i="17"/>
  <c r="K1013" i="17"/>
  <c r="J1013" i="17"/>
  <c r="I1013" i="17"/>
  <c r="H1013" i="17"/>
  <c r="K1012" i="17"/>
  <c r="J1012" i="17"/>
  <c r="I1012" i="17"/>
  <c r="H1012" i="17"/>
  <c r="H1011" i="17" s="1"/>
  <c r="L1011" i="17"/>
  <c r="K1011" i="17"/>
  <c r="J1011" i="17"/>
  <c r="I1011" i="17"/>
  <c r="L1010" i="17"/>
  <c r="K1010" i="17"/>
  <c r="J1010" i="17"/>
  <c r="I1010" i="17"/>
  <c r="H1010" i="17"/>
  <c r="L1009" i="17"/>
  <c r="K1009" i="17"/>
  <c r="J1009" i="17"/>
  <c r="I1009" i="17"/>
  <c r="H1009" i="17"/>
  <c r="L1008" i="17"/>
  <c r="K1008" i="17"/>
  <c r="J1008" i="17"/>
  <c r="H1008" i="17"/>
  <c r="L1006" i="17"/>
  <c r="K1006" i="17"/>
  <c r="J1006" i="17"/>
  <c r="I1006" i="17"/>
  <c r="H1006" i="17"/>
  <c r="I1005" i="17"/>
  <c r="H1005" i="17"/>
  <c r="L1004" i="17"/>
  <c r="K1004" i="17"/>
  <c r="J1004" i="17"/>
  <c r="I1003" i="17"/>
  <c r="H1003" i="17"/>
  <c r="H1001" i="17" s="1"/>
  <c r="L1002" i="17"/>
  <c r="K1002" i="17"/>
  <c r="J1002" i="17"/>
  <c r="I1002" i="17"/>
  <c r="I1001" i="17" s="1"/>
  <c r="H1002" i="17"/>
  <c r="L1001" i="17"/>
  <c r="K1001" i="17"/>
  <c r="J1001" i="17"/>
  <c r="L999" i="17"/>
  <c r="K999" i="17"/>
  <c r="J999" i="17"/>
  <c r="I999" i="17"/>
  <c r="H999" i="17"/>
  <c r="J998" i="17"/>
  <c r="I998" i="17"/>
  <c r="I997" i="17" s="1"/>
  <c r="H998" i="17"/>
  <c r="L997" i="17"/>
  <c r="K997" i="17"/>
  <c r="J997" i="17"/>
  <c r="L996" i="17"/>
  <c r="K996" i="17"/>
  <c r="J996" i="17"/>
  <c r="I996" i="17"/>
  <c r="H996" i="17"/>
  <c r="H994" i="17" s="1"/>
  <c r="I995" i="17"/>
  <c r="H995" i="17"/>
  <c r="L994" i="17"/>
  <c r="K994" i="17"/>
  <c r="J994" i="17"/>
  <c r="L992" i="17"/>
  <c r="K992" i="17"/>
  <c r="J992" i="17"/>
  <c r="I992" i="17"/>
  <c r="H992" i="17"/>
  <c r="J991" i="17"/>
  <c r="I991" i="17"/>
  <c r="H991" i="17"/>
  <c r="L990" i="17"/>
  <c r="K990" i="17"/>
  <c r="J990" i="17"/>
  <c r="I990" i="17"/>
  <c r="L989" i="17"/>
  <c r="K989" i="17"/>
  <c r="J989" i="17"/>
  <c r="I989" i="17"/>
  <c r="H989" i="17"/>
  <c r="I988" i="17"/>
  <c r="H988" i="17"/>
  <c r="L987" i="17"/>
  <c r="K987" i="17"/>
  <c r="J987" i="17"/>
  <c r="L985" i="17"/>
  <c r="K985" i="17"/>
  <c r="J985" i="17"/>
  <c r="I985" i="17"/>
  <c r="H985" i="17"/>
  <c r="K984" i="17"/>
  <c r="J984" i="17"/>
  <c r="I984" i="17"/>
  <c r="I983" i="17" s="1"/>
  <c r="H984" i="17"/>
  <c r="L983" i="17"/>
  <c r="K983" i="17"/>
  <c r="J983" i="17"/>
  <c r="H983" i="17"/>
  <c r="L982" i="17"/>
  <c r="K982" i="17"/>
  <c r="J982" i="17"/>
  <c r="I982" i="17"/>
  <c r="H982" i="17"/>
  <c r="I981" i="17"/>
  <c r="H981" i="17"/>
  <c r="L980" i="17"/>
  <c r="K980" i="17"/>
  <c r="J980" i="17"/>
  <c r="L978" i="17"/>
  <c r="K978" i="17"/>
  <c r="J978" i="17"/>
  <c r="I978" i="17"/>
  <c r="H978" i="17"/>
  <c r="L977" i="17"/>
  <c r="J977" i="17"/>
  <c r="I977" i="17"/>
  <c r="H977" i="17"/>
  <c r="H976" i="17" s="1"/>
  <c r="L976" i="17"/>
  <c r="K976" i="17"/>
  <c r="J976" i="17"/>
  <c r="I976" i="17"/>
  <c r="L975" i="17"/>
  <c r="K975" i="17"/>
  <c r="J975" i="17"/>
  <c r="I975" i="17"/>
  <c r="H975" i="17"/>
  <c r="I974" i="17"/>
  <c r="H974" i="17"/>
  <c r="L973" i="17"/>
  <c r="K973" i="17"/>
  <c r="J973" i="17"/>
  <c r="L971" i="17"/>
  <c r="K971" i="17"/>
  <c r="J971" i="17"/>
  <c r="I971" i="17"/>
  <c r="H971" i="17"/>
  <c r="L970" i="17"/>
  <c r="K970" i="17"/>
  <c r="J970" i="17"/>
  <c r="I970" i="17"/>
  <c r="H970" i="17"/>
  <c r="H969" i="17" s="1"/>
  <c r="L969" i="17"/>
  <c r="K969" i="17"/>
  <c r="J969" i="17"/>
  <c r="I969" i="17"/>
  <c r="L968" i="17"/>
  <c r="K968" i="17"/>
  <c r="J968" i="17"/>
  <c r="I968" i="17"/>
  <c r="H968" i="17"/>
  <c r="L967" i="17"/>
  <c r="K967" i="17"/>
  <c r="J967" i="17"/>
  <c r="I967" i="17"/>
  <c r="H967" i="17"/>
  <c r="L966" i="17"/>
  <c r="K966" i="17"/>
  <c r="J966" i="17"/>
  <c r="H966" i="17"/>
  <c r="L964" i="17"/>
  <c r="K964" i="17"/>
  <c r="J964" i="17"/>
  <c r="I964" i="17"/>
  <c r="H964" i="17"/>
  <c r="J963" i="17"/>
  <c r="I963" i="17"/>
  <c r="H963" i="17"/>
  <c r="H962" i="17" s="1"/>
  <c r="L962" i="17"/>
  <c r="K962" i="17"/>
  <c r="J962" i="17"/>
  <c r="I962" i="17"/>
  <c r="L961" i="17"/>
  <c r="K961" i="17"/>
  <c r="J961" i="17"/>
  <c r="I961" i="17"/>
  <c r="H961" i="17"/>
  <c r="J960" i="17"/>
  <c r="I960" i="17"/>
  <c r="I959" i="17" s="1"/>
  <c r="H960" i="17"/>
  <c r="L959" i="17"/>
  <c r="K959" i="17"/>
  <c r="J959" i="17"/>
  <c r="L957" i="17"/>
  <c r="K957" i="17"/>
  <c r="J957" i="17"/>
  <c r="I957" i="17"/>
  <c r="H957" i="17"/>
  <c r="H955" i="17" s="1"/>
  <c r="L956" i="17"/>
  <c r="K956" i="17"/>
  <c r="J956" i="17"/>
  <c r="I956" i="17"/>
  <c r="I955" i="17" s="1"/>
  <c r="H956" i="17"/>
  <c r="L955" i="17"/>
  <c r="K955" i="17"/>
  <c r="J955" i="17"/>
  <c r="L954" i="17"/>
  <c r="K954" i="17"/>
  <c r="J954" i="17"/>
  <c r="I954" i="17"/>
  <c r="H954" i="17"/>
  <c r="H952" i="17" s="1"/>
  <c r="L953" i="17"/>
  <c r="K953" i="17"/>
  <c r="J953" i="17"/>
  <c r="I953" i="17"/>
  <c r="I952" i="17" s="1"/>
  <c r="H953" i="17"/>
  <c r="L952" i="17"/>
  <c r="K952" i="17"/>
  <c r="J952" i="17"/>
  <c r="L950" i="17"/>
  <c r="K950" i="17"/>
  <c r="J950" i="17"/>
  <c r="I950" i="17"/>
  <c r="H950" i="17"/>
  <c r="L949" i="17"/>
  <c r="K949" i="17"/>
  <c r="J949" i="17"/>
  <c r="I949" i="17"/>
  <c r="H949" i="17"/>
  <c r="H948" i="17" s="1"/>
  <c r="L948" i="17"/>
  <c r="K948" i="17"/>
  <c r="J948" i="17"/>
  <c r="L947" i="17"/>
  <c r="K947" i="17"/>
  <c r="J947" i="17"/>
  <c r="I947" i="17"/>
  <c r="H947" i="17"/>
  <c r="L946" i="17"/>
  <c r="K946" i="17"/>
  <c r="J946" i="17"/>
  <c r="I946" i="17"/>
  <c r="I945" i="17" s="1"/>
  <c r="H946" i="17"/>
  <c r="L945" i="17"/>
  <c r="K945" i="17"/>
  <c r="J945" i="17"/>
  <c r="L943" i="17"/>
  <c r="K943" i="17"/>
  <c r="J943" i="17"/>
  <c r="I943" i="17"/>
  <c r="H943" i="17"/>
  <c r="K942" i="17"/>
  <c r="J942" i="17"/>
  <c r="I942" i="17"/>
  <c r="I941" i="17" s="1"/>
  <c r="H942" i="17"/>
  <c r="L941" i="17"/>
  <c r="K941" i="17"/>
  <c r="J941" i="17"/>
  <c r="H941" i="17"/>
  <c r="L940" i="17"/>
  <c r="K940" i="17"/>
  <c r="J940" i="17"/>
  <c r="I940" i="17"/>
  <c r="H940" i="17"/>
  <c r="L939" i="17"/>
  <c r="K939" i="17"/>
  <c r="J939" i="17"/>
  <c r="I939" i="17"/>
  <c r="H939" i="17"/>
  <c r="H938" i="17" s="1"/>
  <c r="L938" i="17"/>
  <c r="K938" i="17"/>
  <c r="J938" i="17"/>
  <c r="L936" i="17"/>
  <c r="K936" i="17"/>
  <c r="J936" i="17"/>
  <c r="I936" i="17"/>
  <c r="H936" i="17"/>
  <c r="L935" i="17"/>
  <c r="K935" i="17"/>
  <c r="J935" i="17"/>
  <c r="I935" i="17"/>
  <c r="I934" i="17" s="1"/>
  <c r="H935" i="17"/>
  <c r="L934" i="17"/>
  <c r="K934" i="17"/>
  <c r="J934" i="17"/>
  <c r="L933" i="17"/>
  <c r="K933" i="17"/>
  <c r="J933" i="17"/>
  <c r="I933" i="17"/>
  <c r="H933" i="17"/>
  <c r="L932" i="17"/>
  <c r="K932" i="17"/>
  <c r="J932" i="17"/>
  <c r="I932" i="17"/>
  <c r="H932" i="17"/>
  <c r="L931" i="17"/>
  <c r="K931" i="17"/>
  <c r="J931" i="17"/>
  <c r="L929" i="17"/>
  <c r="K929" i="17"/>
  <c r="J929" i="17"/>
  <c r="I929" i="17"/>
  <c r="H929" i="17"/>
  <c r="L928" i="17"/>
  <c r="K928" i="17"/>
  <c r="I928" i="17"/>
  <c r="I927" i="17" s="1"/>
  <c r="H928" i="17"/>
  <c r="H927" i="17" s="1"/>
  <c r="L927" i="17"/>
  <c r="K927" i="17"/>
  <c r="J927" i="17"/>
  <c r="L926" i="17"/>
  <c r="K926" i="17"/>
  <c r="J926" i="17"/>
  <c r="I926" i="17"/>
  <c r="H926" i="17"/>
  <c r="I925" i="17"/>
  <c r="H925" i="17"/>
  <c r="L924" i="17"/>
  <c r="K924" i="17"/>
  <c r="J924" i="17"/>
  <c r="L922" i="17"/>
  <c r="K922" i="17"/>
  <c r="J922" i="17"/>
  <c r="I922" i="17"/>
  <c r="H922" i="17"/>
  <c r="L921" i="17"/>
  <c r="K921" i="17"/>
  <c r="I921" i="17"/>
  <c r="I920" i="17" s="1"/>
  <c r="H921" i="17"/>
  <c r="L920" i="17"/>
  <c r="K920" i="17"/>
  <c r="J920" i="17"/>
  <c r="H920" i="17"/>
  <c r="L919" i="17"/>
  <c r="K919" i="17"/>
  <c r="J919" i="17"/>
  <c r="I919" i="17"/>
  <c r="H919" i="17"/>
  <c r="L918" i="17"/>
  <c r="K918" i="17"/>
  <c r="J918" i="17"/>
  <c r="I918" i="17"/>
  <c r="H918" i="17"/>
  <c r="L917" i="17"/>
  <c r="K917" i="17"/>
  <c r="J917" i="17"/>
  <c r="H917" i="17"/>
  <c r="L915" i="17"/>
  <c r="K915" i="17"/>
  <c r="J915" i="17"/>
  <c r="I915" i="17"/>
  <c r="H915" i="17"/>
  <c r="L914" i="17"/>
  <c r="K914" i="17"/>
  <c r="J914" i="17"/>
  <c r="I914" i="17"/>
  <c r="H914" i="17"/>
  <c r="L913" i="17"/>
  <c r="K913" i="17"/>
  <c r="J913" i="17"/>
  <c r="L912" i="17"/>
  <c r="K912" i="17"/>
  <c r="J912" i="17"/>
  <c r="I912" i="17"/>
  <c r="H912" i="17"/>
  <c r="L911" i="17"/>
  <c r="K911" i="17"/>
  <c r="J911" i="17"/>
  <c r="I911" i="17"/>
  <c r="I910" i="17" s="1"/>
  <c r="H911" i="17"/>
  <c r="L910" i="17"/>
  <c r="K910" i="17"/>
  <c r="J910" i="17"/>
  <c r="L908" i="17"/>
  <c r="K908" i="17"/>
  <c r="J908" i="17"/>
  <c r="I908" i="17"/>
  <c r="H908" i="17"/>
  <c r="H906" i="17" s="1"/>
  <c r="L907" i="17"/>
  <c r="K907" i="17"/>
  <c r="J907" i="17"/>
  <c r="I907" i="17"/>
  <c r="I906" i="17" s="1"/>
  <c r="H907" i="17"/>
  <c r="L906" i="17"/>
  <c r="K906" i="17"/>
  <c r="J906" i="17"/>
  <c r="L905" i="17"/>
  <c r="K905" i="17"/>
  <c r="J905" i="17"/>
  <c r="I905" i="17"/>
  <c r="H905" i="17"/>
  <c r="L904" i="17"/>
  <c r="K904" i="17"/>
  <c r="J904" i="17"/>
  <c r="I904" i="17"/>
  <c r="H904" i="17"/>
  <c r="L903" i="17"/>
  <c r="K903" i="17"/>
  <c r="J903" i="17"/>
  <c r="H903" i="17"/>
  <c r="L901" i="17"/>
  <c r="K901" i="17"/>
  <c r="J901" i="17"/>
  <c r="I901" i="17"/>
  <c r="H901" i="17"/>
  <c r="L900" i="17"/>
  <c r="K900" i="17"/>
  <c r="I900" i="17"/>
  <c r="I899" i="17" s="1"/>
  <c r="H900" i="17"/>
  <c r="H899" i="17" s="1"/>
  <c r="L899" i="17"/>
  <c r="K899" i="17"/>
  <c r="J899" i="17"/>
  <c r="L898" i="17"/>
  <c r="K898" i="17"/>
  <c r="J898" i="17"/>
  <c r="I898" i="17"/>
  <c r="H898" i="17"/>
  <c r="L897" i="17"/>
  <c r="K897" i="17"/>
  <c r="J897" i="17"/>
  <c r="I897" i="17"/>
  <c r="H897" i="17"/>
  <c r="L896" i="17"/>
  <c r="K896" i="17"/>
  <c r="J896" i="17"/>
  <c r="L894" i="17"/>
  <c r="K894" i="17"/>
  <c r="J894" i="17"/>
  <c r="I894" i="17"/>
  <c r="H894" i="17"/>
  <c r="H892" i="17" s="1"/>
  <c r="L893" i="17"/>
  <c r="K893" i="17"/>
  <c r="J893" i="17"/>
  <c r="I893" i="17"/>
  <c r="I892" i="17" s="1"/>
  <c r="H893" i="17"/>
  <c r="L892" i="17"/>
  <c r="K892" i="17"/>
  <c r="J892" i="17"/>
  <c r="L891" i="17"/>
  <c r="K891" i="17"/>
  <c r="J891" i="17"/>
  <c r="I891" i="17"/>
  <c r="H891" i="17"/>
  <c r="L890" i="17"/>
  <c r="K890" i="17"/>
  <c r="J890" i="17"/>
  <c r="I890" i="17"/>
  <c r="H890" i="17"/>
  <c r="L889" i="17"/>
  <c r="K889" i="17"/>
  <c r="J889" i="17"/>
  <c r="L887" i="17"/>
  <c r="K887" i="17"/>
  <c r="J887" i="17"/>
  <c r="I887" i="17"/>
  <c r="H887" i="17"/>
  <c r="L886" i="17"/>
  <c r="K886" i="17"/>
  <c r="J886" i="17"/>
  <c r="I886" i="17"/>
  <c r="H886" i="17"/>
  <c r="L885" i="17"/>
  <c r="K885" i="17"/>
  <c r="J885" i="17"/>
  <c r="L884" i="17"/>
  <c r="K884" i="17"/>
  <c r="J884" i="17"/>
  <c r="I884" i="17"/>
  <c r="H884" i="17"/>
  <c r="L883" i="17"/>
  <c r="K883" i="17"/>
  <c r="J883" i="17"/>
  <c r="I883" i="17"/>
  <c r="I882" i="17" s="1"/>
  <c r="H883" i="17"/>
  <c r="L882" i="17"/>
  <c r="K882" i="17"/>
  <c r="J882" i="17"/>
  <c r="L880" i="17"/>
  <c r="K880" i="17"/>
  <c r="J880" i="17"/>
  <c r="I880" i="17"/>
  <c r="H880" i="17"/>
  <c r="L879" i="17"/>
  <c r="K879" i="17"/>
  <c r="J879" i="17"/>
  <c r="I879" i="17"/>
  <c r="H879" i="17"/>
  <c r="L878" i="17"/>
  <c r="K878" i="17"/>
  <c r="J878" i="17"/>
  <c r="H878" i="17"/>
  <c r="I877" i="17"/>
  <c r="H877" i="17"/>
  <c r="L876" i="17"/>
  <c r="K876" i="17"/>
  <c r="J876" i="17"/>
  <c r="I876" i="17"/>
  <c r="H876" i="17"/>
  <c r="L875" i="17"/>
  <c r="K875" i="17"/>
  <c r="J875" i="17"/>
  <c r="I875" i="17"/>
  <c r="H875" i="17"/>
  <c r="L874" i="17"/>
  <c r="K874" i="17"/>
  <c r="J874" i="17"/>
  <c r="H874" i="17"/>
  <c r="L872" i="17"/>
  <c r="K872" i="17"/>
  <c r="J872" i="17"/>
  <c r="I872" i="17"/>
  <c r="H872" i="17"/>
  <c r="L871" i="17"/>
  <c r="K871" i="17"/>
  <c r="J871" i="17"/>
  <c r="I871" i="17"/>
  <c r="H871" i="17"/>
  <c r="L870" i="17"/>
  <c r="K870" i="17"/>
  <c r="J870" i="17"/>
  <c r="I869" i="17"/>
  <c r="H869" i="17"/>
  <c r="L868" i="17"/>
  <c r="K868" i="17"/>
  <c r="J868" i="17"/>
  <c r="I868" i="17"/>
  <c r="H868" i="17"/>
  <c r="H866" i="17" s="1"/>
  <c r="L867" i="17"/>
  <c r="K867" i="17"/>
  <c r="J867" i="17"/>
  <c r="I867" i="17"/>
  <c r="I866" i="17" s="1"/>
  <c r="H867" i="17"/>
  <c r="L866" i="17"/>
  <c r="K866" i="17"/>
  <c r="J866" i="17"/>
  <c r="L864" i="17"/>
  <c r="K864" i="17"/>
  <c r="J864" i="17"/>
  <c r="I864" i="17"/>
  <c r="H864" i="17"/>
  <c r="L863" i="17"/>
  <c r="K863" i="17"/>
  <c r="J863" i="17"/>
  <c r="I863" i="17"/>
  <c r="H863" i="17"/>
  <c r="L862" i="17"/>
  <c r="K862" i="17"/>
  <c r="J862" i="17"/>
  <c r="H862" i="17"/>
  <c r="L861" i="17"/>
  <c r="K861" i="17"/>
  <c r="J861" i="17"/>
  <c r="I861" i="17"/>
  <c r="H861" i="17"/>
  <c r="L860" i="17"/>
  <c r="K860" i="17"/>
  <c r="J860" i="17"/>
  <c r="I860" i="17"/>
  <c r="H860" i="17"/>
  <c r="L859" i="17"/>
  <c r="K859" i="17"/>
  <c r="J859" i="17"/>
  <c r="L857" i="17"/>
  <c r="K857" i="17"/>
  <c r="J857" i="17"/>
  <c r="I857" i="17"/>
  <c r="H857" i="17"/>
  <c r="H855" i="17" s="1"/>
  <c r="J856" i="17"/>
  <c r="I856" i="17"/>
  <c r="I855" i="17" s="1"/>
  <c r="H856" i="17"/>
  <c r="L855" i="17"/>
  <c r="K855" i="17"/>
  <c r="J855" i="17"/>
  <c r="L854" i="17"/>
  <c r="K854" i="17"/>
  <c r="J854" i="17"/>
  <c r="I854" i="17"/>
  <c r="H854" i="17"/>
  <c r="L853" i="17"/>
  <c r="I853" i="17"/>
  <c r="L852" i="17"/>
  <c r="K852" i="17"/>
  <c r="J852" i="17"/>
  <c r="L850" i="17"/>
  <c r="K850" i="17"/>
  <c r="J850" i="17"/>
  <c r="I850" i="17"/>
  <c r="H850" i="17"/>
  <c r="L849" i="17"/>
  <c r="K849" i="17"/>
  <c r="J849" i="17"/>
  <c r="I849" i="17"/>
  <c r="I848" i="17" s="1"/>
  <c r="H849" i="17"/>
  <c r="L848" i="17"/>
  <c r="K848" i="17"/>
  <c r="J848" i="17"/>
  <c r="L847" i="17"/>
  <c r="K847" i="17"/>
  <c r="J847" i="17"/>
  <c r="I847" i="17"/>
  <c r="H847" i="17"/>
  <c r="H845" i="17" s="1"/>
  <c r="L846" i="17"/>
  <c r="K846" i="17"/>
  <c r="J846" i="17"/>
  <c r="I846" i="17"/>
  <c r="H846" i="17"/>
  <c r="L845" i="17"/>
  <c r="K845" i="17"/>
  <c r="J845" i="17"/>
  <c r="L843" i="17"/>
  <c r="K843" i="17"/>
  <c r="J843" i="17"/>
  <c r="I843" i="17"/>
  <c r="H843" i="17"/>
  <c r="H841" i="17" s="1"/>
  <c r="L842" i="17"/>
  <c r="K842" i="17"/>
  <c r="J842" i="17"/>
  <c r="I842" i="17"/>
  <c r="I841" i="17" s="1"/>
  <c r="H842" i="17"/>
  <c r="L841" i="17"/>
  <c r="K841" i="17"/>
  <c r="J841" i="17"/>
  <c r="L840" i="17"/>
  <c r="K840" i="17"/>
  <c r="J840" i="17"/>
  <c r="I840" i="17"/>
  <c r="H840" i="17"/>
  <c r="L839" i="17"/>
  <c r="K839" i="17"/>
  <c r="J839" i="17"/>
  <c r="I839" i="17"/>
  <c r="H839" i="17"/>
  <c r="H838" i="17" s="1"/>
  <c r="L838" i="17"/>
  <c r="K838" i="17"/>
  <c r="J838" i="17"/>
  <c r="L836" i="17"/>
  <c r="K836" i="17"/>
  <c r="J836" i="17"/>
  <c r="I836" i="17"/>
  <c r="H836" i="17"/>
  <c r="L835" i="17"/>
  <c r="K835" i="17"/>
  <c r="J835" i="17"/>
  <c r="I835" i="17"/>
  <c r="I834" i="17" s="1"/>
  <c r="H835" i="17"/>
  <c r="L834" i="17"/>
  <c r="K834" i="17"/>
  <c r="J834" i="17"/>
  <c r="L833" i="17"/>
  <c r="J833" i="17"/>
  <c r="I833" i="17"/>
  <c r="H833" i="17"/>
  <c r="H831" i="17" s="1"/>
  <c r="L832" i="17"/>
  <c r="K832" i="17"/>
  <c r="J832" i="17"/>
  <c r="I832" i="17"/>
  <c r="I831" i="17" s="1"/>
  <c r="H832" i="17"/>
  <c r="L831" i="17"/>
  <c r="K831" i="17"/>
  <c r="J831" i="17"/>
  <c r="L829" i="17"/>
  <c r="K829" i="17"/>
  <c r="J829" i="17"/>
  <c r="I829" i="17"/>
  <c r="H829" i="17"/>
  <c r="L828" i="17"/>
  <c r="K828" i="17"/>
  <c r="J828" i="17"/>
  <c r="I828" i="17"/>
  <c r="H828" i="17"/>
  <c r="L827" i="17"/>
  <c r="K827" i="17"/>
  <c r="J827" i="17"/>
  <c r="L826" i="17"/>
  <c r="K826" i="17"/>
  <c r="J826" i="17"/>
  <c r="I826" i="17"/>
  <c r="H826" i="17"/>
  <c r="L825" i="17"/>
  <c r="K825" i="17"/>
  <c r="J825" i="17"/>
  <c r="I825" i="17"/>
  <c r="H825" i="17"/>
  <c r="H824" i="17" s="1"/>
  <c r="L824" i="17"/>
  <c r="K824" i="17"/>
  <c r="J824" i="17"/>
  <c r="I824" i="17"/>
  <c r="L822" i="17"/>
  <c r="K822" i="17"/>
  <c r="J822" i="17"/>
  <c r="I822" i="17"/>
  <c r="H822" i="17"/>
  <c r="L821" i="17"/>
  <c r="K821" i="17"/>
  <c r="J821" i="17"/>
  <c r="I821" i="17"/>
  <c r="H821" i="17"/>
  <c r="L820" i="17"/>
  <c r="K820" i="17"/>
  <c r="J820" i="17"/>
  <c r="I819" i="17"/>
  <c r="H819" i="17"/>
  <c r="L818" i="17"/>
  <c r="K818" i="17"/>
  <c r="J818" i="17"/>
  <c r="I818" i="17"/>
  <c r="H818" i="17"/>
  <c r="L817" i="17"/>
  <c r="K817" i="17"/>
  <c r="J817" i="17"/>
  <c r="I817" i="17"/>
  <c r="H817" i="17"/>
  <c r="L816" i="17"/>
  <c r="K816" i="17"/>
  <c r="J816" i="17"/>
  <c r="L814" i="17"/>
  <c r="K814" i="17"/>
  <c r="J814" i="17"/>
  <c r="I814" i="17"/>
  <c r="H814" i="17"/>
  <c r="L813" i="17"/>
  <c r="K813" i="17"/>
  <c r="J813" i="17"/>
  <c r="I813" i="17"/>
  <c r="H813" i="17"/>
  <c r="H812" i="17" s="1"/>
  <c r="L812" i="17"/>
  <c r="K812" i="17"/>
  <c r="J812" i="17"/>
  <c r="I812" i="17"/>
  <c r="L811" i="17"/>
  <c r="K811" i="17"/>
  <c r="J811" i="17"/>
  <c r="I811" i="17"/>
  <c r="H811" i="17"/>
  <c r="L810" i="17"/>
  <c r="K810" i="17"/>
  <c r="J810" i="17"/>
  <c r="I810" i="17"/>
  <c r="H810" i="17"/>
  <c r="L809" i="17"/>
  <c r="K809" i="17"/>
  <c r="J809" i="17"/>
  <c r="H809" i="17"/>
  <c r="L807" i="17"/>
  <c r="K807" i="17"/>
  <c r="J807" i="17"/>
  <c r="I807" i="17"/>
  <c r="H807" i="17"/>
  <c r="L806" i="17"/>
  <c r="K806" i="17"/>
  <c r="J806" i="17"/>
  <c r="I806" i="17"/>
  <c r="H806" i="17"/>
  <c r="L805" i="17"/>
  <c r="K805" i="17"/>
  <c r="J805" i="17"/>
  <c r="L804" i="17"/>
  <c r="K804" i="17"/>
  <c r="J804" i="17"/>
  <c r="I804" i="17"/>
  <c r="H804" i="17"/>
  <c r="L803" i="17"/>
  <c r="K803" i="17"/>
  <c r="J803" i="17"/>
  <c r="I803" i="17"/>
  <c r="I802" i="17" s="1"/>
  <c r="H803" i="17"/>
  <c r="L802" i="17"/>
  <c r="K802" i="17"/>
  <c r="J802" i="17"/>
  <c r="L800" i="17"/>
  <c r="I800" i="17"/>
  <c r="H800" i="17"/>
  <c r="L799" i="17"/>
  <c r="K799" i="17"/>
  <c r="J799" i="17"/>
  <c r="I799" i="17"/>
  <c r="H799" i="17"/>
  <c r="L798" i="17"/>
  <c r="K798" i="17"/>
  <c r="J798" i="17"/>
  <c r="K797" i="17"/>
  <c r="J797" i="17"/>
  <c r="I797" i="17"/>
  <c r="H797" i="17"/>
  <c r="I796" i="17"/>
  <c r="H796" i="17"/>
  <c r="L795" i="17"/>
  <c r="I795" i="17"/>
  <c r="L794" i="17"/>
  <c r="K794" i="17"/>
  <c r="J794" i="17"/>
  <c r="L792" i="17"/>
  <c r="K792" i="17"/>
  <c r="J792" i="17"/>
  <c r="I792" i="17"/>
  <c r="H792" i="17"/>
  <c r="L791" i="17"/>
  <c r="K791" i="17"/>
  <c r="J791" i="17"/>
  <c r="I791" i="17"/>
  <c r="H791" i="17"/>
  <c r="L790" i="17"/>
  <c r="K790" i="17"/>
  <c r="J790" i="17"/>
  <c r="J789" i="17"/>
  <c r="I789" i="17"/>
  <c r="L788" i="17"/>
  <c r="I788" i="17"/>
  <c r="I787" i="17" s="1"/>
  <c r="L787" i="17"/>
  <c r="L785" i="17"/>
  <c r="K785" i="17"/>
  <c r="J785" i="17"/>
  <c r="I785" i="17"/>
  <c r="H785" i="17"/>
  <c r="L784" i="17"/>
  <c r="K784" i="17"/>
  <c r="J784" i="17"/>
  <c r="I784" i="17"/>
  <c r="I783" i="17" s="1"/>
  <c r="H784" i="17"/>
  <c r="L783" i="17"/>
  <c r="K783" i="17"/>
  <c r="J783" i="17"/>
  <c r="L782" i="17"/>
  <c r="K782" i="17"/>
  <c r="J782" i="17"/>
  <c r="I782" i="17"/>
  <c r="I780" i="17" s="1"/>
  <c r="H782" i="17"/>
  <c r="L781" i="17"/>
  <c r="K781" i="17"/>
  <c r="J781" i="17"/>
  <c r="I781" i="17"/>
  <c r="H781" i="17"/>
  <c r="H780" i="17" s="1"/>
  <c r="L780" i="17"/>
  <c r="K780" i="17"/>
  <c r="J780" i="17"/>
  <c r="L778" i="17"/>
  <c r="K778" i="17"/>
  <c r="J778" i="17"/>
  <c r="I778" i="17"/>
  <c r="H778" i="17"/>
  <c r="L777" i="17"/>
  <c r="K777" i="17"/>
  <c r="J777" i="17"/>
  <c r="I777" i="17"/>
  <c r="I776" i="17" s="1"/>
  <c r="H777" i="17"/>
  <c r="L776" i="17"/>
  <c r="K776" i="17"/>
  <c r="J776" i="17"/>
  <c r="L775" i="17"/>
  <c r="K775" i="17"/>
  <c r="J775" i="17"/>
  <c r="I775" i="17"/>
  <c r="H775" i="17"/>
  <c r="H773" i="17" s="1"/>
  <c r="L774" i="17"/>
  <c r="K774" i="17"/>
  <c r="J774" i="17"/>
  <c r="I774" i="17"/>
  <c r="I773" i="17" s="1"/>
  <c r="H774" i="17"/>
  <c r="L773" i="17"/>
  <c r="K773" i="17"/>
  <c r="J773" i="17"/>
  <c r="L771" i="17"/>
  <c r="K771" i="17"/>
  <c r="J771" i="17"/>
  <c r="I771" i="17"/>
  <c r="H771" i="17"/>
  <c r="L770" i="17"/>
  <c r="K770" i="17"/>
  <c r="J770" i="17"/>
  <c r="I770" i="17"/>
  <c r="I769" i="17" s="1"/>
  <c r="H770" i="17"/>
  <c r="L769" i="17"/>
  <c r="K769" i="17"/>
  <c r="J769" i="17"/>
  <c r="L768" i="17"/>
  <c r="K768" i="17"/>
  <c r="I768" i="17"/>
  <c r="H768" i="17"/>
  <c r="L767" i="17"/>
  <c r="K767" i="17"/>
  <c r="J767" i="17"/>
  <c r="I767" i="17"/>
  <c r="I766" i="17" s="1"/>
  <c r="H767" i="17"/>
  <c r="L766" i="17"/>
  <c r="K766" i="17"/>
  <c r="J766" i="17"/>
  <c r="L764" i="17"/>
  <c r="K764" i="17"/>
  <c r="J764" i="17"/>
  <c r="I764" i="17"/>
  <c r="H764" i="17"/>
  <c r="H762" i="17" s="1"/>
  <c r="L763" i="17"/>
  <c r="K763" i="17"/>
  <c r="J763" i="17"/>
  <c r="I763" i="17"/>
  <c r="I762" i="17" s="1"/>
  <c r="H763" i="17"/>
  <c r="L762" i="17"/>
  <c r="K762" i="17"/>
  <c r="J762" i="17"/>
  <c r="L761" i="17"/>
  <c r="K761" i="17"/>
  <c r="I761" i="17"/>
  <c r="H761" i="17"/>
  <c r="L760" i="17"/>
  <c r="K760" i="17"/>
  <c r="J760" i="17"/>
  <c r="I760" i="17"/>
  <c r="H760" i="17"/>
  <c r="L759" i="17"/>
  <c r="K759" i="17"/>
  <c r="J759" i="17"/>
  <c r="L757" i="17"/>
  <c r="K757" i="17"/>
  <c r="J757" i="17"/>
  <c r="I757" i="17"/>
  <c r="H757" i="17"/>
  <c r="L756" i="17"/>
  <c r="K756" i="17"/>
  <c r="J756" i="17"/>
  <c r="I756" i="17"/>
  <c r="I755" i="17" s="1"/>
  <c r="H756" i="17"/>
  <c r="L755" i="17"/>
  <c r="K755" i="17"/>
  <c r="J755" i="17"/>
  <c r="L754" i="17"/>
  <c r="K754" i="17"/>
  <c r="J754" i="17"/>
  <c r="I754" i="17"/>
  <c r="H754" i="17"/>
  <c r="H752" i="17" s="1"/>
  <c r="L753" i="17"/>
  <c r="K753" i="17"/>
  <c r="J753" i="17"/>
  <c r="I753" i="17"/>
  <c r="I752" i="17" s="1"/>
  <c r="H753" i="17"/>
  <c r="L752" i="17"/>
  <c r="K752" i="17"/>
  <c r="J752" i="17"/>
  <c r="L750" i="17"/>
  <c r="K750" i="17"/>
  <c r="J750" i="17"/>
  <c r="I750" i="17"/>
  <c r="H750" i="17"/>
  <c r="L749" i="17"/>
  <c r="K749" i="17"/>
  <c r="J749" i="17"/>
  <c r="I749" i="17"/>
  <c r="H749" i="17"/>
  <c r="H748" i="17" s="1"/>
  <c r="L748" i="17"/>
  <c r="K748" i="17"/>
  <c r="J748" i="17"/>
  <c r="I748" i="17"/>
  <c r="I747" i="17"/>
  <c r="H747" i="17"/>
  <c r="L746" i="17"/>
  <c r="K746" i="17"/>
  <c r="J746" i="17"/>
  <c r="I746" i="17"/>
  <c r="H746" i="17"/>
  <c r="L745" i="17"/>
  <c r="K745" i="17"/>
  <c r="J745" i="17"/>
  <c r="L743" i="17"/>
  <c r="K743" i="17"/>
  <c r="J743" i="17"/>
  <c r="I743" i="17"/>
  <c r="H743" i="17"/>
  <c r="I742" i="17"/>
  <c r="H742" i="17"/>
  <c r="L741" i="17"/>
  <c r="K741" i="17"/>
  <c r="J741" i="17"/>
  <c r="L740" i="17"/>
  <c r="K740" i="17"/>
  <c r="J740" i="17"/>
  <c r="I740" i="17"/>
  <c r="H740" i="17"/>
  <c r="L739" i="17"/>
  <c r="K739" i="17"/>
  <c r="J739" i="17"/>
  <c r="I739" i="17"/>
  <c r="H739" i="17"/>
  <c r="L738" i="17"/>
  <c r="K738" i="17"/>
  <c r="J738" i="17"/>
  <c r="H738" i="17"/>
  <c r="L736" i="17"/>
  <c r="K736" i="17"/>
  <c r="J736" i="17"/>
  <c r="I736" i="17"/>
  <c r="H736" i="17"/>
  <c r="K735" i="17"/>
  <c r="J735" i="17"/>
  <c r="I735" i="17"/>
  <c r="I734" i="17" s="1"/>
  <c r="H735" i="17"/>
  <c r="L734" i="17"/>
  <c r="K734" i="17"/>
  <c r="J734" i="17"/>
  <c r="H734" i="17"/>
  <c r="L733" i="17"/>
  <c r="K733" i="17"/>
  <c r="J733" i="17"/>
  <c r="I733" i="17"/>
  <c r="H733" i="17"/>
  <c r="L732" i="17"/>
  <c r="K732" i="17"/>
  <c r="J732" i="17"/>
  <c r="I732" i="17"/>
  <c r="H732" i="17"/>
  <c r="L731" i="17"/>
  <c r="K731" i="17"/>
  <c r="J731" i="17"/>
  <c r="L729" i="17"/>
  <c r="K729" i="17"/>
  <c r="J729" i="17"/>
  <c r="I729" i="17"/>
  <c r="H729" i="17"/>
  <c r="L728" i="17"/>
  <c r="K728" i="17"/>
  <c r="J728" i="17"/>
  <c r="I728" i="17"/>
  <c r="H728" i="17"/>
  <c r="L727" i="17"/>
  <c r="K727" i="17"/>
  <c r="J727" i="17"/>
  <c r="H727" i="17"/>
  <c r="L726" i="17"/>
  <c r="J726" i="17"/>
  <c r="I726" i="17"/>
  <c r="H726" i="17"/>
  <c r="H724" i="17" s="1"/>
  <c r="L725" i="17"/>
  <c r="K725" i="17"/>
  <c r="J725" i="17"/>
  <c r="I725" i="17"/>
  <c r="H725" i="17"/>
  <c r="L724" i="17"/>
  <c r="K724" i="17"/>
  <c r="J724" i="17"/>
  <c r="L722" i="17"/>
  <c r="K722" i="17"/>
  <c r="I722" i="17"/>
  <c r="H722" i="17"/>
  <c r="H720" i="17" s="1"/>
  <c r="L721" i="17"/>
  <c r="K721" i="17"/>
  <c r="J721" i="17"/>
  <c r="I721" i="17"/>
  <c r="H721" i="17"/>
  <c r="L720" i="17"/>
  <c r="K720" i="17"/>
  <c r="J720" i="17"/>
  <c r="J719" i="17"/>
  <c r="I719" i="17"/>
  <c r="H719" i="17"/>
  <c r="L718" i="17"/>
  <c r="K718" i="17"/>
  <c r="J718" i="17"/>
  <c r="I718" i="17"/>
  <c r="H718" i="17"/>
  <c r="L717" i="17"/>
  <c r="K717" i="17"/>
  <c r="J717" i="17"/>
  <c r="I717" i="17"/>
  <c r="H717" i="17"/>
  <c r="L716" i="17"/>
  <c r="K716" i="17"/>
  <c r="J716" i="17"/>
  <c r="H716" i="17"/>
  <c r="L707" i="17"/>
  <c r="K707" i="17"/>
  <c r="J707" i="17"/>
  <c r="I707" i="17"/>
  <c r="I705" i="17" s="1"/>
  <c r="H707" i="17"/>
  <c r="I706" i="17"/>
  <c r="H706" i="17"/>
  <c r="L705" i="17"/>
  <c r="K705" i="17"/>
  <c r="J705" i="17"/>
  <c r="L704" i="17"/>
  <c r="K704" i="17"/>
  <c r="J704" i="17"/>
  <c r="I704" i="17"/>
  <c r="H704" i="17"/>
  <c r="L703" i="17"/>
  <c r="K703" i="17"/>
  <c r="J703" i="17"/>
  <c r="I703" i="17"/>
  <c r="H703" i="17"/>
  <c r="L702" i="17"/>
  <c r="K702" i="17"/>
  <c r="J702" i="17"/>
  <c r="H702" i="17"/>
  <c r="L700" i="17"/>
  <c r="K700" i="17"/>
  <c r="J700" i="17"/>
  <c r="I700" i="17"/>
  <c r="H700" i="17"/>
  <c r="L699" i="17"/>
  <c r="K699" i="17"/>
  <c r="J699" i="17"/>
  <c r="I699" i="17"/>
  <c r="H699" i="17"/>
  <c r="H698" i="17" s="1"/>
  <c r="L698" i="17"/>
  <c r="K698" i="17"/>
  <c r="J698" i="17"/>
  <c r="I698" i="17"/>
  <c r="L697" i="17"/>
  <c r="K697" i="17"/>
  <c r="J697" i="17"/>
  <c r="I697" i="17"/>
  <c r="H697" i="17"/>
  <c r="L696" i="17"/>
  <c r="K696" i="17"/>
  <c r="J696" i="17"/>
  <c r="I696" i="17"/>
  <c r="H696" i="17"/>
  <c r="L695" i="17"/>
  <c r="K695" i="17"/>
  <c r="J695" i="17"/>
  <c r="H695" i="17"/>
  <c r="L693" i="17"/>
  <c r="K693" i="17"/>
  <c r="J693" i="17"/>
  <c r="I693" i="17"/>
  <c r="H693" i="17"/>
  <c r="L692" i="17"/>
  <c r="K692" i="17"/>
  <c r="J692" i="17"/>
  <c r="I692" i="17"/>
  <c r="H692" i="17"/>
  <c r="H691" i="17" s="1"/>
  <c r="L691" i="17"/>
  <c r="K691" i="17"/>
  <c r="J691" i="17"/>
  <c r="I691" i="17"/>
  <c r="L690" i="17"/>
  <c r="K690" i="17"/>
  <c r="J690" i="17"/>
  <c r="I690" i="17"/>
  <c r="I688" i="17" s="1"/>
  <c r="H690" i="17"/>
  <c r="L689" i="17"/>
  <c r="I689" i="17"/>
  <c r="L688" i="17"/>
  <c r="K688" i="17"/>
  <c r="J688" i="17"/>
  <c r="L686" i="17"/>
  <c r="K686" i="17"/>
  <c r="J686" i="17"/>
  <c r="I686" i="17"/>
  <c r="H686" i="17"/>
  <c r="L685" i="17"/>
  <c r="K685" i="17"/>
  <c r="I685" i="17"/>
  <c r="I684" i="17" s="1"/>
  <c r="H685" i="17"/>
  <c r="L684" i="17"/>
  <c r="K684" i="17"/>
  <c r="J684" i="17"/>
  <c r="H684" i="17"/>
  <c r="J683" i="17"/>
  <c r="I683" i="17"/>
  <c r="H683" i="17"/>
  <c r="L682" i="17"/>
  <c r="K682" i="17"/>
  <c r="J682" i="17"/>
  <c r="I682" i="17"/>
  <c r="H682" i="17"/>
  <c r="H681" i="17" s="1"/>
  <c r="L681" i="17"/>
  <c r="K681" i="17"/>
  <c r="J681" i="17"/>
  <c r="I681" i="17"/>
  <c r="L679" i="17"/>
  <c r="K679" i="17"/>
  <c r="J679" i="17"/>
  <c r="I679" i="17"/>
  <c r="H679" i="17"/>
  <c r="L678" i="17"/>
  <c r="K678" i="17"/>
  <c r="J678" i="17"/>
  <c r="I678" i="17"/>
  <c r="H678" i="17"/>
  <c r="L677" i="17"/>
  <c r="K677" i="17"/>
  <c r="J677" i="17"/>
  <c r="H677" i="17"/>
  <c r="L676" i="17"/>
  <c r="K676" i="17"/>
  <c r="J676" i="17"/>
  <c r="I676" i="17"/>
  <c r="H676" i="17"/>
  <c r="L675" i="17"/>
  <c r="I675" i="17"/>
  <c r="H675" i="17"/>
  <c r="L674" i="17"/>
  <c r="K674" i="17"/>
  <c r="J674" i="17"/>
  <c r="L672" i="17"/>
  <c r="K672" i="17"/>
  <c r="J672" i="17"/>
  <c r="I672" i="17"/>
  <c r="H672" i="17"/>
  <c r="L671" i="17"/>
  <c r="J671" i="17"/>
  <c r="I671" i="17"/>
  <c r="H671" i="17"/>
  <c r="H670" i="17" s="1"/>
  <c r="L670" i="17"/>
  <c r="K670" i="17"/>
  <c r="J670" i="17"/>
  <c r="I670" i="17"/>
  <c r="L669" i="17"/>
  <c r="K669" i="17"/>
  <c r="J669" i="17"/>
  <c r="I669" i="17"/>
  <c r="H669" i="17"/>
  <c r="L668" i="17"/>
  <c r="K668" i="17"/>
  <c r="J668" i="17"/>
  <c r="I668" i="17"/>
  <c r="H668" i="17"/>
  <c r="L667" i="17"/>
  <c r="K667" i="17"/>
  <c r="J667" i="17"/>
  <c r="H667" i="17"/>
  <c r="L665" i="17"/>
  <c r="K665" i="17"/>
  <c r="J665" i="17"/>
  <c r="I665" i="17"/>
  <c r="H665" i="17"/>
  <c r="L664" i="17"/>
  <c r="K664" i="17"/>
  <c r="J664" i="17"/>
  <c r="I664" i="17"/>
  <c r="H664" i="17"/>
  <c r="H663" i="17" s="1"/>
  <c r="L663" i="17"/>
  <c r="K663" i="17"/>
  <c r="J663" i="17"/>
  <c r="I663" i="17"/>
  <c r="L662" i="17"/>
  <c r="K662" i="17"/>
  <c r="J662" i="17"/>
  <c r="I662" i="17"/>
  <c r="H662" i="17"/>
  <c r="L661" i="17"/>
  <c r="K661" i="17"/>
  <c r="J661" i="17"/>
  <c r="I661" i="17"/>
  <c r="H661" i="17"/>
  <c r="L660" i="17"/>
  <c r="K660" i="17"/>
  <c r="J660" i="17"/>
  <c r="H660" i="17"/>
  <c r="L658" i="17"/>
  <c r="K658" i="17"/>
  <c r="J658" i="17"/>
  <c r="I658" i="17"/>
  <c r="H658" i="17"/>
  <c r="L657" i="17"/>
  <c r="K657" i="17"/>
  <c r="I657" i="17"/>
  <c r="I656" i="17" s="1"/>
  <c r="H657" i="17"/>
  <c r="L656" i="17"/>
  <c r="K656" i="17"/>
  <c r="J656" i="17"/>
  <c r="H656" i="17"/>
  <c r="L655" i="17"/>
  <c r="K655" i="17"/>
  <c r="J655" i="17"/>
  <c r="I655" i="17"/>
  <c r="H655" i="17"/>
  <c r="L654" i="17"/>
  <c r="I654" i="17"/>
  <c r="I653" i="17" s="1"/>
  <c r="H654" i="17"/>
  <c r="L653" i="17"/>
  <c r="K653" i="17"/>
  <c r="J653" i="17"/>
  <c r="L651" i="17"/>
  <c r="K651" i="17"/>
  <c r="J651" i="17"/>
  <c r="I651" i="17"/>
  <c r="H651" i="17"/>
  <c r="I650" i="17"/>
  <c r="H650" i="17"/>
  <c r="H649" i="17" s="1"/>
  <c r="L649" i="17"/>
  <c r="K649" i="17"/>
  <c r="J649" i="17"/>
  <c r="I649" i="17"/>
  <c r="L648" i="17"/>
  <c r="K648" i="17"/>
  <c r="J648" i="17"/>
  <c r="I648" i="17"/>
  <c r="H648" i="17"/>
  <c r="L647" i="17"/>
  <c r="K647" i="17"/>
  <c r="J647" i="17"/>
  <c r="I647" i="17"/>
  <c r="H647" i="17"/>
  <c r="L646" i="17"/>
  <c r="K646" i="17"/>
  <c r="J646" i="17"/>
  <c r="H646" i="17"/>
  <c r="L644" i="17"/>
  <c r="K644" i="17"/>
  <c r="J644" i="17"/>
  <c r="I644" i="17"/>
  <c r="H644" i="17"/>
  <c r="I643" i="17"/>
  <c r="I642" i="17" s="1"/>
  <c r="H643" i="17"/>
  <c r="L642" i="17"/>
  <c r="K642" i="17"/>
  <c r="J642" i="17"/>
  <c r="H642" i="17"/>
  <c r="L641" i="17"/>
  <c r="K641" i="17"/>
  <c r="J641" i="17"/>
  <c r="I641" i="17"/>
  <c r="H641" i="17"/>
  <c r="L640" i="17"/>
  <c r="K640" i="17"/>
  <c r="J640" i="17"/>
  <c r="I640" i="17"/>
  <c r="I639" i="17" s="1"/>
  <c r="H640" i="17"/>
  <c r="L639" i="17"/>
  <c r="K639" i="17"/>
  <c r="J639" i="17"/>
  <c r="L637" i="17"/>
  <c r="K637" i="17"/>
  <c r="J637" i="17"/>
  <c r="I637" i="17"/>
  <c r="H637" i="17"/>
  <c r="H635" i="17" s="1"/>
  <c r="J636" i="17"/>
  <c r="I636" i="17"/>
  <c r="I635" i="17" s="1"/>
  <c r="H636" i="17"/>
  <c r="L635" i="17"/>
  <c r="K635" i="17"/>
  <c r="J635" i="17"/>
  <c r="L634" i="17"/>
  <c r="K634" i="17"/>
  <c r="J634" i="17"/>
  <c r="I634" i="17"/>
  <c r="H634" i="17"/>
  <c r="L633" i="17"/>
  <c r="K633" i="17"/>
  <c r="J633" i="17"/>
  <c r="I633" i="17"/>
  <c r="I632" i="17" s="1"/>
  <c r="H633" i="17"/>
  <c r="L632" i="17"/>
  <c r="K632" i="17"/>
  <c r="J632" i="17"/>
  <c r="J630" i="17"/>
  <c r="I630" i="17"/>
  <c r="H630" i="17"/>
  <c r="H628" i="17" s="1"/>
  <c r="J629" i="17"/>
  <c r="I629" i="17"/>
  <c r="I628" i="17" s="1"/>
  <c r="H629" i="17"/>
  <c r="J628" i="17"/>
  <c r="J627" i="17"/>
  <c r="I627" i="17"/>
  <c r="H627" i="17"/>
  <c r="L626" i="17"/>
  <c r="K626" i="17"/>
  <c r="J626" i="17"/>
  <c r="I626" i="17"/>
  <c r="H626" i="17"/>
  <c r="H625" i="17" s="1"/>
  <c r="J625" i="17"/>
  <c r="I625" i="17"/>
  <c r="L623" i="17"/>
  <c r="K623" i="17"/>
  <c r="J623" i="17"/>
  <c r="I623" i="17"/>
  <c r="H623" i="17"/>
  <c r="L622" i="17"/>
  <c r="K622" i="17"/>
  <c r="J622" i="17"/>
  <c r="I622" i="17"/>
  <c r="H622" i="17"/>
  <c r="L621" i="17"/>
  <c r="K621" i="17"/>
  <c r="J621" i="17"/>
  <c r="H621" i="17"/>
  <c r="L620" i="17"/>
  <c r="K620" i="17"/>
  <c r="J620" i="17"/>
  <c r="I620" i="17"/>
  <c r="H620" i="17"/>
  <c r="I619" i="17"/>
  <c r="I618" i="17" s="1"/>
  <c r="H619" i="17"/>
  <c r="L618" i="17"/>
  <c r="K618" i="17"/>
  <c r="J618" i="17"/>
  <c r="H618" i="17"/>
  <c r="L616" i="17"/>
  <c r="K616" i="17"/>
  <c r="J616" i="17"/>
  <c r="I616" i="17"/>
  <c r="H616" i="17"/>
  <c r="L615" i="17"/>
  <c r="K615" i="17"/>
  <c r="J615" i="17"/>
  <c r="I615" i="17"/>
  <c r="I614" i="17" s="1"/>
  <c r="H615" i="17"/>
  <c r="L614" i="17"/>
  <c r="K614" i="17"/>
  <c r="J614" i="17"/>
  <c r="L613" i="17"/>
  <c r="K613" i="17"/>
  <c r="J613" i="17"/>
  <c r="I613" i="17"/>
  <c r="H613" i="17"/>
  <c r="H611" i="17" s="1"/>
  <c r="L612" i="17"/>
  <c r="K612" i="17"/>
  <c r="J612" i="17"/>
  <c r="I612" i="17"/>
  <c r="I611" i="17" s="1"/>
  <c r="H612" i="17"/>
  <c r="L611" i="17"/>
  <c r="K611" i="17"/>
  <c r="J611" i="17"/>
  <c r="L609" i="17"/>
  <c r="K609" i="17"/>
  <c r="J609" i="17"/>
  <c r="I609" i="17"/>
  <c r="H609" i="17"/>
  <c r="I608" i="17"/>
  <c r="H608" i="17"/>
  <c r="L607" i="17"/>
  <c r="K607" i="17"/>
  <c r="J607" i="17"/>
  <c r="H607" i="17"/>
  <c r="L606" i="17"/>
  <c r="K606" i="17"/>
  <c r="J606" i="17"/>
  <c r="I606" i="17"/>
  <c r="H606" i="17"/>
  <c r="L605" i="17"/>
  <c r="K605" i="17"/>
  <c r="J605" i="17"/>
  <c r="I605" i="17"/>
  <c r="I604" i="17" s="1"/>
  <c r="H605" i="17"/>
  <c r="L604" i="17"/>
  <c r="K604" i="17"/>
  <c r="J604" i="17"/>
  <c r="L602" i="17"/>
  <c r="K602" i="17"/>
  <c r="J602" i="17"/>
  <c r="I602" i="17"/>
  <c r="H602" i="17"/>
  <c r="L601" i="17"/>
  <c r="K601" i="17"/>
  <c r="I601" i="17"/>
  <c r="H601" i="17"/>
  <c r="H600" i="17" s="1"/>
  <c r="L600" i="17"/>
  <c r="K600" i="17"/>
  <c r="J600" i="17"/>
  <c r="I600" i="17"/>
  <c r="L599" i="17"/>
  <c r="K599" i="17"/>
  <c r="J599" i="17"/>
  <c r="I599" i="17"/>
  <c r="H599" i="17"/>
  <c r="L598" i="17"/>
  <c r="K598" i="17"/>
  <c r="J598" i="17"/>
  <c r="I598" i="17"/>
  <c r="H598" i="17"/>
  <c r="L597" i="17"/>
  <c r="K597" i="17"/>
  <c r="J597" i="17"/>
  <c r="H597" i="17"/>
  <c r="L595" i="17"/>
  <c r="K595" i="17"/>
  <c r="J595" i="17"/>
  <c r="I595" i="17"/>
  <c r="H595" i="17"/>
  <c r="L594" i="17"/>
  <c r="J594" i="17"/>
  <c r="I594" i="17"/>
  <c r="I593" i="17" s="1"/>
  <c r="H594" i="17"/>
  <c r="L593" i="17"/>
  <c r="K593" i="17"/>
  <c r="J593" i="17"/>
  <c r="H593" i="17"/>
  <c r="L592" i="17"/>
  <c r="K592" i="17"/>
  <c r="J592" i="17"/>
  <c r="I592" i="17"/>
  <c r="H592" i="17"/>
  <c r="L591" i="17"/>
  <c r="K591" i="17"/>
  <c r="J591" i="17"/>
  <c r="I591" i="17"/>
  <c r="I590" i="17" s="1"/>
  <c r="H591" i="17"/>
  <c r="L590" i="17"/>
  <c r="K590" i="17"/>
  <c r="J590" i="17"/>
  <c r="L588" i="17"/>
  <c r="K588" i="17"/>
  <c r="J588" i="17"/>
  <c r="I588" i="17"/>
  <c r="H588" i="17"/>
  <c r="H586" i="17" s="1"/>
  <c r="L587" i="17"/>
  <c r="K587" i="17"/>
  <c r="J587" i="17"/>
  <c r="I587" i="17"/>
  <c r="I586" i="17" s="1"/>
  <c r="H587" i="17"/>
  <c r="L586" i="17"/>
  <c r="K586" i="17"/>
  <c r="J586" i="17"/>
  <c r="L585" i="17"/>
  <c r="K585" i="17"/>
  <c r="J585" i="17"/>
  <c r="I585" i="17"/>
  <c r="H585" i="17"/>
  <c r="L584" i="17"/>
  <c r="K584" i="17"/>
  <c r="J584" i="17"/>
  <c r="I584" i="17"/>
  <c r="I583" i="17" s="1"/>
  <c r="H584" i="17"/>
  <c r="L583" i="17"/>
  <c r="K583" i="17"/>
  <c r="J583" i="17"/>
  <c r="L581" i="17"/>
  <c r="K581" i="17"/>
  <c r="J581" i="17"/>
  <c r="I581" i="17"/>
  <c r="H581" i="17"/>
  <c r="H579" i="17" s="1"/>
  <c r="L580" i="17"/>
  <c r="K580" i="17"/>
  <c r="J580" i="17"/>
  <c r="I580" i="17"/>
  <c r="I579" i="17" s="1"/>
  <c r="H580" i="17"/>
  <c r="L579" i="17"/>
  <c r="K579" i="17"/>
  <c r="J579" i="17"/>
  <c r="L578" i="17"/>
  <c r="K578" i="17"/>
  <c r="J578" i="17"/>
  <c r="I578" i="17"/>
  <c r="H578" i="17"/>
  <c r="L577" i="17"/>
  <c r="K577" i="17"/>
  <c r="J577" i="17"/>
  <c r="I577" i="17"/>
  <c r="I576" i="17" s="1"/>
  <c r="H577" i="17"/>
  <c r="L576" i="17"/>
  <c r="K576" i="17"/>
  <c r="J576" i="17"/>
  <c r="L574" i="17"/>
  <c r="K574" i="17"/>
  <c r="J574" i="17"/>
  <c r="I574" i="17"/>
  <c r="H574" i="17"/>
  <c r="L573" i="17"/>
  <c r="K573" i="17"/>
  <c r="I573" i="17"/>
  <c r="H573" i="17"/>
  <c r="H572" i="17" s="1"/>
  <c r="L572" i="17"/>
  <c r="K572" i="17"/>
  <c r="J572" i="17"/>
  <c r="I572" i="17"/>
  <c r="L571" i="17"/>
  <c r="K571" i="17"/>
  <c r="J571" i="17"/>
  <c r="I571" i="17"/>
  <c r="H571" i="17"/>
  <c r="L570" i="17"/>
  <c r="K570" i="17"/>
  <c r="J570" i="17"/>
  <c r="I570" i="17"/>
  <c r="H570" i="17"/>
  <c r="L569" i="17"/>
  <c r="K569" i="17"/>
  <c r="J569" i="17"/>
  <c r="H569" i="17"/>
  <c r="L567" i="17"/>
  <c r="K567" i="17"/>
  <c r="J567" i="17"/>
  <c r="I567" i="17"/>
  <c r="H567" i="17"/>
  <c r="L566" i="17"/>
  <c r="K566" i="17"/>
  <c r="J566" i="17"/>
  <c r="I566" i="17"/>
  <c r="H566" i="17"/>
  <c r="H565" i="17" s="1"/>
  <c r="L565" i="17"/>
  <c r="K565" i="17"/>
  <c r="J565" i="17"/>
  <c r="I565" i="17"/>
  <c r="L564" i="17"/>
  <c r="K564" i="17"/>
  <c r="J564" i="17"/>
  <c r="I564" i="17"/>
  <c r="H564" i="17"/>
  <c r="L563" i="17"/>
  <c r="K563" i="17"/>
  <c r="J563" i="17"/>
  <c r="I563" i="17"/>
  <c r="H563" i="17"/>
  <c r="L562" i="17"/>
  <c r="K562" i="17"/>
  <c r="J562" i="17"/>
  <c r="H562" i="17"/>
  <c r="L560" i="17"/>
  <c r="K560" i="17"/>
  <c r="J560" i="17"/>
  <c r="I560" i="17"/>
  <c r="H560" i="17"/>
  <c r="L559" i="17"/>
  <c r="K559" i="17"/>
  <c r="J559" i="17"/>
  <c r="I559" i="17"/>
  <c r="H559" i="17"/>
  <c r="H558" i="17" s="1"/>
  <c r="L558" i="17"/>
  <c r="K558" i="17"/>
  <c r="J558" i="17"/>
  <c r="I558" i="17"/>
  <c r="L557" i="17"/>
  <c r="K557" i="17"/>
  <c r="J557" i="17"/>
  <c r="I557" i="17"/>
  <c r="H557" i="17"/>
  <c r="L556" i="17"/>
  <c r="K556" i="17"/>
  <c r="J556" i="17"/>
  <c r="I556" i="17"/>
  <c r="H556" i="17"/>
  <c r="L555" i="17"/>
  <c r="K555" i="17"/>
  <c r="J555" i="17"/>
  <c r="H555" i="17"/>
  <c r="L553" i="17"/>
  <c r="K553" i="17"/>
  <c r="J553" i="17"/>
  <c r="I553" i="17"/>
  <c r="H553" i="17"/>
  <c r="L552" i="17"/>
  <c r="K552" i="17"/>
  <c r="J552" i="17"/>
  <c r="I552" i="17"/>
  <c r="H552" i="17"/>
  <c r="H551" i="17" s="1"/>
  <c r="L551" i="17"/>
  <c r="K551" i="17"/>
  <c r="J551" i="17"/>
  <c r="I551" i="17"/>
  <c r="L550" i="17"/>
  <c r="K550" i="17"/>
  <c r="J550" i="17"/>
  <c r="I550" i="17"/>
  <c r="H550" i="17"/>
  <c r="L549" i="17"/>
  <c r="K549" i="17"/>
  <c r="J549" i="17"/>
  <c r="I549" i="17"/>
  <c r="H549" i="17"/>
  <c r="L548" i="17"/>
  <c r="K548" i="17"/>
  <c r="J548" i="17"/>
  <c r="H548" i="17"/>
  <c r="L546" i="17"/>
  <c r="K546" i="17"/>
  <c r="J546" i="17"/>
  <c r="I546" i="17"/>
  <c r="H546" i="17"/>
  <c r="L545" i="17"/>
  <c r="K545" i="17"/>
  <c r="J545" i="17"/>
  <c r="I545" i="17"/>
  <c r="H545" i="17"/>
  <c r="H544" i="17" s="1"/>
  <c r="L544" i="17"/>
  <c r="K544" i="17"/>
  <c r="J544" i="17"/>
  <c r="I544" i="17"/>
  <c r="L543" i="17"/>
  <c r="K543" i="17"/>
  <c r="J543" i="17"/>
  <c r="I543" i="17"/>
  <c r="H543" i="17"/>
  <c r="L542" i="17"/>
  <c r="K542" i="17"/>
  <c r="J542" i="17"/>
  <c r="I542" i="17"/>
  <c r="H542" i="17"/>
  <c r="L541" i="17"/>
  <c r="K541" i="17"/>
  <c r="J541" i="17"/>
  <c r="L539" i="17"/>
  <c r="K539" i="17"/>
  <c r="J539" i="17"/>
  <c r="I539" i="17"/>
  <c r="H539" i="17"/>
  <c r="I538" i="17"/>
  <c r="H538" i="17"/>
  <c r="L537" i="17"/>
  <c r="K537" i="17"/>
  <c r="J537" i="17"/>
  <c r="H537" i="17"/>
  <c r="L536" i="17"/>
  <c r="K536" i="17"/>
  <c r="J536" i="17"/>
  <c r="I536" i="17"/>
  <c r="H536" i="17"/>
  <c r="L535" i="17"/>
  <c r="K535" i="17"/>
  <c r="J535" i="17"/>
  <c r="I535" i="17"/>
  <c r="H535" i="17"/>
  <c r="L534" i="17"/>
  <c r="K534" i="17"/>
  <c r="J534" i="17"/>
  <c r="L532" i="17"/>
  <c r="K532" i="17"/>
  <c r="I532" i="17"/>
  <c r="H532" i="17"/>
  <c r="I531" i="17"/>
  <c r="H531" i="17"/>
  <c r="L530" i="17"/>
  <c r="K530" i="17"/>
  <c r="L529" i="17"/>
  <c r="K529" i="17"/>
  <c r="I529" i="17"/>
  <c r="H529" i="17"/>
  <c r="L528" i="17"/>
  <c r="K528" i="17"/>
  <c r="J528" i="17"/>
  <c r="I528" i="17"/>
  <c r="H528" i="17"/>
  <c r="H527" i="17" s="1"/>
  <c r="L527" i="17"/>
  <c r="K527" i="17"/>
  <c r="L525" i="17"/>
  <c r="K525" i="17"/>
  <c r="J525" i="17"/>
  <c r="I525" i="17"/>
  <c r="H525" i="17"/>
  <c r="L524" i="17"/>
  <c r="K524" i="17"/>
  <c r="J524" i="17"/>
  <c r="I524" i="17"/>
  <c r="H524" i="17"/>
  <c r="H523" i="17" s="1"/>
  <c r="L523" i="17"/>
  <c r="K523" i="17"/>
  <c r="J523" i="17"/>
  <c r="I523" i="17"/>
  <c r="L522" i="17"/>
  <c r="K522" i="17"/>
  <c r="J522" i="17"/>
  <c r="I522" i="17"/>
  <c r="H522" i="17"/>
  <c r="L521" i="17"/>
  <c r="K521" i="17"/>
  <c r="J521" i="17"/>
  <c r="I521" i="17"/>
  <c r="I520" i="17" s="1"/>
  <c r="H521" i="17"/>
  <c r="L520" i="17"/>
  <c r="K520" i="17"/>
  <c r="J520" i="17"/>
  <c r="L518" i="17"/>
  <c r="K518" i="17"/>
  <c r="J518" i="17"/>
  <c r="I518" i="17"/>
  <c r="H518" i="17"/>
  <c r="I517" i="17"/>
  <c r="H517" i="17"/>
  <c r="L516" i="17"/>
  <c r="K516" i="17"/>
  <c r="J516" i="17"/>
  <c r="H516" i="17"/>
  <c r="L515" i="17"/>
  <c r="K515" i="17"/>
  <c r="J515" i="17"/>
  <c r="I515" i="17"/>
  <c r="H515" i="17"/>
  <c r="H513" i="17" s="1"/>
  <c r="I514" i="17"/>
  <c r="H514" i="17"/>
  <c r="L513" i="17"/>
  <c r="K513" i="17"/>
  <c r="J513" i="17"/>
  <c r="J511" i="17"/>
  <c r="I511" i="17"/>
  <c r="H511" i="17"/>
  <c r="L510" i="17"/>
  <c r="K510" i="17"/>
  <c r="J510" i="17"/>
  <c r="I510" i="17"/>
  <c r="I509" i="17" s="1"/>
  <c r="H510" i="17"/>
  <c r="L509" i="17"/>
  <c r="K509" i="17"/>
  <c r="J509" i="17"/>
  <c r="L508" i="17"/>
  <c r="K508" i="17"/>
  <c r="J508" i="17"/>
  <c r="I508" i="17"/>
  <c r="H508" i="17"/>
  <c r="L507" i="17"/>
  <c r="J507" i="17"/>
  <c r="I507" i="17"/>
  <c r="I506" i="17" s="1"/>
  <c r="H507" i="17"/>
  <c r="H506" i="17" s="1"/>
  <c r="L506" i="17"/>
  <c r="K506" i="17"/>
  <c r="J506" i="17"/>
  <c r="L504" i="17"/>
  <c r="K504" i="17"/>
  <c r="J504" i="17"/>
  <c r="I504" i="17"/>
  <c r="H504" i="17"/>
  <c r="I503" i="17"/>
  <c r="H503" i="17"/>
  <c r="H502" i="17" s="1"/>
  <c r="L502" i="17"/>
  <c r="K502" i="17"/>
  <c r="J502" i="17"/>
  <c r="I502" i="17"/>
  <c r="I501" i="17"/>
  <c r="H501" i="17"/>
  <c r="L500" i="17"/>
  <c r="K500" i="17"/>
  <c r="J500" i="17"/>
  <c r="I500" i="17"/>
  <c r="I499" i="17" s="1"/>
  <c r="H500" i="17"/>
  <c r="H499" i="17" s="1"/>
  <c r="L499" i="17"/>
  <c r="K499" i="17"/>
  <c r="J499" i="17"/>
  <c r="L497" i="17"/>
  <c r="K497" i="17"/>
  <c r="J497" i="17"/>
  <c r="I497" i="17"/>
  <c r="H497" i="17"/>
  <c r="H495" i="17" s="1"/>
  <c r="L496" i="17"/>
  <c r="K496" i="17"/>
  <c r="J496" i="17"/>
  <c r="I496" i="17"/>
  <c r="I495" i="17" s="1"/>
  <c r="H496" i="17"/>
  <c r="L495" i="17"/>
  <c r="K495" i="17"/>
  <c r="J495" i="17"/>
  <c r="L494" i="17"/>
  <c r="K494" i="17"/>
  <c r="J494" i="17"/>
  <c r="I494" i="17"/>
  <c r="H494" i="17"/>
  <c r="L493" i="17"/>
  <c r="K493" i="17"/>
  <c r="J493" i="17"/>
  <c r="I493" i="17"/>
  <c r="H493" i="17"/>
  <c r="H492" i="17" s="1"/>
  <c r="L492" i="17"/>
  <c r="K492" i="17"/>
  <c r="J492" i="17"/>
  <c r="I492" i="17"/>
  <c r="L490" i="17"/>
  <c r="K490" i="17"/>
  <c r="J490" i="17"/>
  <c r="I490" i="17"/>
  <c r="H490" i="17"/>
  <c r="L489" i="17"/>
  <c r="K489" i="17"/>
  <c r="J489" i="17"/>
  <c r="I489" i="17"/>
  <c r="I488" i="17" s="1"/>
  <c r="H489" i="17"/>
  <c r="L488" i="17"/>
  <c r="K488" i="17"/>
  <c r="J488" i="17"/>
  <c r="L487" i="17"/>
  <c r="K487" i="17"/>
  <c r="J487" i="17"/>
  <c r="I487" i="17"/>
  <c r="H487" i="17"/>
  <c r="L486" i="17"/>
  <c r="K486" i="17"/>
  <c r="J486" i="17"/>
  <c r="I486" i="17"/>
  <c r="I485" i="17" s="1"/>
  <c r="H486" i="17"/>
  <c r="L485" i="17"/>
  <c r="K485" i="17"/>
  <c r="J485" i="17"/>
  <c r="L483" i="17"/>
  <c r="K483" i="17"/>
  <c r="J483" i="17"/>
  <c r="I483" i="17"/>
  <c r="H483" i="17"/>
  <c r="L482" i="17"/>
  <c r="K482" i="17"/>
  <c r="J482" i="17"/>
  <c r="I482" i="17"/>
  <c r="I481" i="17" s="1"/>
  <c r="H482" i="17"/>
  <c r="L481" i="17"/>
  <c r="K481" i="17"/>
  <c r="J481" i="17"/>
  <c r="L480" i="17"/>
  <c r="K480" i="17"/>
  <c r="J480" i="17"/>
  <c r="I480" i="17"/>
  <c r="H480" i="17"/>
  <c r="L479" i="17"/>
  <c r="K479" i="17"/>
  <c r="J479" i="17"/>
  <c r="I479" i="17"/>
  <c r="H479" i="17"/>
  <c r="H478" i="17" s="1"/>
  <c r="L478" i="17"/>
  <c r="K478" i="17"/>
  <c r="J478" i="17"/>
  <c r="I478" i="17"/>
  <c r="L476" i="17"/>
  <c r="K476" i="17"/>
  <c r="J476" i="17"/>
  <c r="I476" i="17"/>
  <c r="H476" i="17"/>
  <c r="L475" i="17"/>
  <c r="K475" i="17"/>
  <c r="J475" i="17"/>
  <c r="I475" i="17"/>
  <c r="H475" i="17"/>
  <c r="L474" i="17"/>
  <c r="K474" i="17"/>
  <c r="J474" i="17"/>
  <c r="L473" i="17"/>
  <c r="K473" i="17"/>
  <c r="J473" i="17"/>
  <c r="I473" i="17"/>
  <c r="H473" i="17"/>
  <c r="L472" i="17"/>
  <c r="K472" i="17"/>
  <c r="J472" i="17"/>
  <c r="I472" i="17"/>
  <c r="I471" i="17" s="1"/>
  <c r="H472" i="17"/>
  <c r="H471" i="17" s="1"/>
  <c r="L471" i="17"/>
  <c r="K471" i="17"/>
  <c r="J471" i="17"/>
  <c r="L469" i="17"/>
  <c r="K469" i="17"/>
  <c r="J469" i="17"/>
  <c r="I469" i="17"/>
  <c r="H469" i="17"/>
  <c r="L468" i="17"/>
  <c r="J468" i="17"/>
  <c r="I468" i="17"/>
  <c r="H468" i="17"/>
  <c r="H467" i="17" s="1"/>
  <c r="L467" i="17"/>
  <c r="K467" i="17"/>
  <c r="J467" i="17"/>
  <c r="I467" i="17"/>
  <c r="L466" i="17"/>
  <c r="K466" i="17"/>
  <c r="J466" i="17"/>
  <c r="I466" i="17"/>
  <c r="H466" i="17"/>
  <c r="L465" i="17"/>
  <c r="I465" i="17"/>
  <c r="H465" i="17"/>
  <c r="L464" i="17"/>
  <c r="K464" i="17"/>
  <c r="J464" i="17"/>
  <c r="H464" i="17"/>
  <c r="L462" i="17"/>
  <c r="K462" i="17"/>
  <c r="J462" i="17"/>
  <c r="I462" i="17"/>
  <c r="H462" i="17"/>
  <c r="I461" i="17"/>
  <c r="H461" i="17"/>
  <c r="L460" i="17"/>
  <c r="K460" i="17"/>
  <c r="J460" i="17"/>
  <c r="H460" i="17"/>
  <c r="L459" i="17"/>
  <c r="K459" i="17"/>
  <c r="I459" i="17"/>
  <c r="H459" i="17"/>
  <c r="L458" i="17"/>
  <c r="K458" i="17"/>
  <c r="J458" i="17"/>
  <c r="I458" i="17"/>
  <c r="I457" i="17" s="1"/>
  <c r="H458" i="17"/>
  <c r="L457" i="17"/>
  <c r="K457" i="17"/>
  <c r="J457" i="17"/>
  <c r="H457" i="17"/>
  <c r="L455" i="17"/>
  <c r="K455" i="17"/>
  <c r="J455" i="17"/>
  <c r="I455" i="17"/>
  <c r="H455" i="17"/>
  <c r="L454" i="17"/>
  <c r="K454" i="17"/>
  <c r="I454" i="17"/>
  <c r="I453" i="17" s="1"/>
  <c r="H454" i="17"/>
  <c r="L453" i="17"/>
  <c r="K453" i="17"/>
  <c r="J453" i="17"/>
  <c r="H453" i="17"/>
  <c r="L452" i="17"/>
  <c r="K452" i="17"/>
  <c r="J452" i="17"/>
  <c r="I452" i="17"/>
  <c r="H452" i="17"/>
  <c r="L451" i="17"/>
  <c r="K451" i="17"/>
  <c r="J451" i="17"/>
  <c r="I451" i="17"/>
  <c r="H451" i="17"/>
  <c r="H450" i="17" s="1"/>
  <c r="L450" i="17"/>
  <c r="K450" i="17"/>
  <c r="J450" i="17"/>
  <c r="I450" i="17"/>
  <c r="L448" i="17"/>
  <c r="K448" i="17"/>
  <c r="J448" i="17"/>
  <c r="I448" i="17"/>
  <c r="H448" i="17"/>
  <c r="L447" i="17"/>
  <c r="K447" i="17"/>
  <c r="I447" i="17"/>
  <c r="H447" i="17"/>
  <c r="H446" i="17" s="1"/>
  <c r="L446" i="17"/>
  <c r="K446" i="17"/>
  <c r="J446" i="17"/>
  <c r="I446" i="17"/>
  <c r="L445" i="17"/>
  <c r="K445" i="17"/>
  <c r="J445" i="17"/>
  <c r="I445" i="17"/>
  <c r="I443" i="17" s="1"/>
  <c r="H445" i="17"/>
  <c r="L444" i="17"/>
  <c r="I444" i="17"/>
  <c r="L443" i="17"/>
  <c r="K443" i="17"/>
  <c r="J443" i="17"/>
  <c r="L441" i="17"/>
  <c r="K441" i="17"/>
  <c r="J441" i="17"/>
  <c r="I441" i="17"/>
  <c r="H441" i="17"/>
  <c r="L440" i="17"/>
  <c r="J440" i="17"/>
  <c r="I440" i="17"/>
  <c r="H440" i="17"/>
  <c r="H439" i="17" s="1"/>
  <c r="L439" i="17"/>
  <c r="K439" i="17"/>
  <c r="J439" i="17"/>
  <c r="I439" i="17"/>
  <c r="L438" i="17"/>
  <c r="K438" i="17"/>
  <c r="J438" i="17"/>
  <c r="I438" i="17"/>
  <c r="H438" i="17"/>
  <c r="L437" i="17"/>
  <c r="I437" i="17"/>
  <c r="I436" i="17" s="1"/>
  <c r="H437" i="17"/>
  <c r="L436" i="17"/>
  <c r="K436" i="17"/>
  <c r="J436" i="17"/>
  <c r="L434" i="17"/>
  <c r="K434" i="17"/>
  <c r="J434" i="17"/>
  <c r="I434" i="17"/>
  <c r="H434" i="17"/>
  <c r="L433" i="17"/>
  <c r="K433" i="17"/>
  <c r="J433" i="17"/>
  <c r="I433" i="17"/>
  <c r="I432" i="17" s="1"/>
  <c r="H433" i="17"/>
  <c r="L432" i="17"/>
  <c r="K432" i="17"/>
  <c r="J432" i="17"/>
  <c r="H432" i="17"/>
  <c r="L431" i="17"/>
  <c r="K431" i="17"/>
  <c r="J431" i="17"/>
  <c r="I431" i="17"/>
  <c r="H431" i="17"/>
  <c r="L430" i="17"/>
  <c r="K430" i="17"/>
  <c r="J430" i="17"/>
  <c r="I430" i="17"/>
  <c r="H430" i="17"/>
  <c r="L429" i="17"/>
  <c r="K429" i="17"/>
  <c r="J429" i="17"/>
  <c r="L427" i="17"/>
  <c r="K427" i="17"/>
  <c r="J427" i="17"/>
  <c r="I427" i="17"/>
  <c r="H427" i="17"/>
  <c r="L426" i="17"/>
  <c r="K426" i="17"/>
  <c r="J426" i="17"/>
  <c r="I426" i="17"/>
  <c r="I425" i="17" s="1"/>
  <c r="H426" i="17"/>
  <c r="L425" i="17"/>
  <c r="K425" i="17"/>
  <c r="J425" i="17"/>
  <c r="H425" i="17"/>
  <c r="L424" i="17"/>
  <c r="K424" i="17"/>
  <c r="J424" i="17"/>
  <c r="I424" i="17"/>
  <c r="H424" i="17"/>
  <c r="L423" i="17"/>
  <c r="K423" i="17"/>
  <c r="J423" i="17"/>
  <c r="I423" i="17"/>
  <c r="I422" i="17" s="1"/>
  <c r="H423" i="17"/>
  <c r="L422" i="17"/>
  <c r="K422" i="17"/>
  <c r="J422" i="17"/>
  <c r="L420" i="17"/>
  <c r="K420" i="17"/>
  <c r="J420" i="17"/>
  <c r="I420" i="17"/>
  <c r="I418" i="17" s="1"/>
  <c r="H420" i="17"/>
  <c r="L419" i="17"/>
  <c r="K419" i="17"/>
  <c r="J419" i="17"/>
  <c r="I419" i="17"/>
  <c r="H419" i="17"/>
  <c r="H418" i="17" s="1"/>
  <c r="L418" i="17"/>
  <c r="K418" i="17"/>
  <c r="J418" i="17"/>
  <c r="L417" i="17"/>
  <c r="K417" i="17"/>
  <c r="J417" i="17"/>
  <c r="I417" i="17"/>
  <c r="H417" i="17"/>
  <c r="L416" i="17"/>
  <c r="K416" i="17"/>
  <c r="J416" i="17"/>
  <c r="I416" i="17"/>
  <c r="I415" i="17" s="1"/>
  <c r="H416" i="17"/>
  <c r="L415" i="17"/>
  <c r="K415" i="17"/>
  <c r="J415" i="17"/>
  <c r="L413" i="17"/>
  <c r="K413" i="17"/>
  <c r="J413" i="17"/>
  <c r="I413" i="17"/>
  <c r="H413" i="17"/>
  <c r="H411" i="17" s="1"/>
  <c r="L412" i="17"/>
  <c r="K412" i="17"/>
  <c r="J412" i="17"/>
  <c r="I412" i="17"/>
  <c r="I411" i="17" s="1"/>
  <c r="H412" i="17"/>
  <c r="L411" i="17"/>
  <c r="K411" i="17"/>
  <c r="J411" i="17"/>
  <c r="L410" i="17"/>
  <c r="K410" i="17"/>
  <c r="J410" i="17"/>
  <c r="I410" i="17"/>
  <c r="H410" i="17"/>
  <c r="L409" i="17"/>
  <c r="K409" i="17"/>
  <c r="J409" i="17"/>
  <c r="I409" i="17"/>
  <c r="H409" i="17"/>
  <c r="L408" i="17"/>
  <c r="K408" i="17"/>
  <c r="J408" i="17"/>
  <c r="L406" i="17"/>
  <c r="K406" i="17"/>
  <c r="J406" i="17"/>
  <c r="I406" i="17"/>
  <c r="H406" i="17"/>
  <c r="L405" i="17"/>
  <c r="K405" i="17"/>
  <c r="J405" i="17"/>
  <c r="I405" i="17"/>
  <c r="I404" i="17" s="1"/>
  <c r="H405" i="17"/>
  <c r="L404" i="17"/>
  <c r="K404" i="17"/>
  <c r="J404" i="17"/>
  <c r="L403" i="17"/>
  <c r="K403" i="17"/>
  <c r="J403" i="17"/>
  <c r="I403" i="17"/>
  <c r="H403" i="17"/>
  <c r="L402" i="17"/>
  <c r="I402" i="17"/>
  <c r="L401" i="17"/>
  <c r="K401" i="17"/>
  <c r="J401" i="17"/>
  <c r="L399" i="17"/>
  <c r="K399" i="17"/>
  <c r="J399" i="17"/>
  <c r="I399" i="17"/>
  <c r="H399" i="17"/>
  <c r="H397" i="17" s="1"/>
  <c r="L398" i="17"/>
  <c r="K398" i="17"/>
  <c r="J398" i="17"/>
  <c r="I398" i="17"/>
  <c r="I397" i="17" s="1"/>
  <c r="H398" i="17"/>
  <c r="L397" i="17"/>
  <c r="K397" i="17"/>
  <c r="J397" i="17"/>
  <c r="L396" i="17"/>
  <c r="K396" i="17"/>
  <c r="J396" i="17"/>
  <c r="I396" i="17"/>
  <c r="H396" i="17"/>
  <c r="L395" i="17"/>
  <c r="K395" i="17"/>
  <c r="J395" i="17"/>
  <c r="I395" i="17"/>
  <c r="H395" i="17"/>
  <c r="L394" i="17"/>
  <c r="K394" i="17"/>
  <c r="J394" i="17"/>
  <c r="L392" i="17"/>
  <c r="K392" i="17"/>
  <c r="J392" i="17"/>
  <c r="I392" i="17"/>
  <c r="H392" i="17"/>
  <c r="L391" i="17"/>
  <c r="K391" i="17"/>
  <c r="J391" i="17"/>
  <c r="I391" i="17"/>
  <c r="I390" i="17" s="1"/>
  <c r="H391" i="17"/>
  <c r="L390" i="17"/>
  <c r="K390" i="17"/>
  <c r="J390" i="17"/>
  <c r="L389" i="17"/>
  <c r="K389" i="17"/>
  <c r="J389" i="17"/>
  <c r="I389" i="17"/>
  <c r="H389" i="17"/>
  <c r="H387" i="17" s="1"/>
  <c r="L388" i="17"/>
  <c r="K388" i="17"/>
  <c r="J388" i="17"/>
  <c r="I388" i="17"/>
  <c r="H388" i="17"/>
  <c r="L387" i="17"/>
  <c r="K387" i="17"/>
  <c r="J387" i="17"/>
  <c r="L385" i="17"/>
  <c r="K385" i="17"/>
  <c r="J385" i="17"/>
  <c r="I385" i="17"/>
  <c r="H385" i="17"/>
  <c r="H383" i="17" s="1"/>
  <c r="L384" i="17"/>
  <c r="K384" i="17"/>
  <c r="J384" i="17"/>
  <c r="I384" i="17"/>
  <c r="H384" i="17"/>
  <c r="L383" i="17"/>
  <c r="K383" i="17"/>
  <c r="J383" i="17"/>
  <c r="L382" i="17"/>
  <c r="K382" i="17"/>
  <c r="J382" i="17"/>
  <c r="I382" i="17"/>
  <c r="H382" i="17"/>
  <c r="L381" i="17"/>
  <c r="K381" i="17"/>
  <c r="J381" i="17"/>
  <c r="I381" i="17"/>
  <c r="H381" i="17"/>
  <c r="L380" i="17"/>
  <c r="K380" i="17"/>
  <c r="J380" i="17"/>
  <c r="L378" i="17"/>
  <c r="K378" i="17"/>
  <c r="J378" i="17"/>
  <c r="I378" i="17"/>
  <c r="H378" i="17"/>
  <c r="L377" i="17"/>
  <c r="K377" i="17"/>
  <c r="J377" i="17"/>
  <c r="I377" i="17"/>
  <c r="H377" i="17"/>
  <c r="L376" i="17"/>
  <c r="K376" i="17"/>
  <c r="J376" i="17"/>
  <c r="H376" i="17"/>
  <c r="L375" i="17"/>
  <c r="K375" i="17"/>
  <c r="J375" i="17"/>
  <c r="I375" i="17"/>
  <c r="H375" i="17"/>
  <c r="L374" i="17"/>
  <c r="K374" i="17"/>
  <c r="J374" i="17"/>
  <c r="I374" i="17"/>
  <c r="H374" i="17"/>
  <c r="H373" i="17" s="1"/>
  <c r="L373" i="17"/>
  <c r="K373" i="17"/>
  <c r="J373" i="17"/>
  <c r="I373" i="17"/>
  <c r="L371" i="17"/>
  <c r="K371" i="17"/>
  <c r="J371" i="17"/>
  <c r="I371" i="17"/>
  <c r="H371" i="17"/>
  <c r="L370" i="17"/>
  <c r="K370" i="17"/>
  <c r="I370" i="17"/>
  <c r="I369" i="17" s="1"/>
  <c r="H370" i="17"/>
  <c r="H369" i="17" s="1"/>
  <c r="L369" i="17"/>
  <c r="K369" i="17"/>
  <c r="J369" i="17"/>
  <c r="L368" i="17"/>
  <c r="K368" i="17"/>
  <c r="J368" i="17"/>
  <c r="I368" i="17"/>
  <c r="H368" i="17"/>
  <c r="L367" i="17"/>
  <c r="J367" i="17"/>
  <c r="I367" i="17"/>
  <c r="I366" i="17" s="1"/>
  <c r="H367" i="17"/>
  <c r="H366" i="17" s="1"/>
  <c r="L366" i="17"/>
  <c r="K366" i="17"/>
  <c r="J366" i="17"/>
  <c r="L364" i="17"/>
  <c r="K364" i="17"/>
  <c r="J364" i="17"/>
  <c r="I364" i="17"/>
  <c r="H364" i="17"/>
  <c r="H362" i="17" s="1"/>
  <c r="L363" i="17"/>
  <c r="K363" i="17"/>
  <c r="J363" i="17"/>
  <c r="I363" i="17"/>
  <c r="H363" i="17"/>
  <c r="L362" i="17"/>
  <c r="K362" i="17"/>
  <c r="J362" i="17"/>
  <c r="L361" i="17"/>
  <c r="K361" i="17"/>
  <c r="J361" i="17"/>
  <c r="I361" i="17"/>
  <c r="H361" i="17"/>
  <c r="L360" i="17"/>
  <c r="K360" i="17"/>
  <c r="J360" i="17"/>
  <c r="I360" i="17"/>
  <c r="I359" i="17" s="1"/>
  <c r="H360" i="17"/>
  <c r="L359" i="17"/>
  <c r="K359" i="17"/>
  <c r="J359" i="17"/>
  <c r="L357" i="17"/>
  <c r="K357" i="17"/>
  <c r="J357" i="17"/>
  <c r="I357" i="17"/>
  <c r="H357" i="17"/>
  <c r="L356" i="17"/>
  <c r="K356" i="17"/>
  <c r="J356" i="17"/>
  <c r="I356" i="17"/>
  <c r="H356" i="17"/>
  <c r="L355" i="17"/>
  <c r="K355" i="17"/>
  <c r="J355" i="17"/>
  <c r="H355" i="17"/>
  <c r="L354" i="17"/>
  <c r="K354" i="17"/>
  <c r="J354" i="17"/>
  <c r="I354" i="17"/>
  <c r="H354" i="17"/>
  <c r="L353" i="17"/>
  <c r="K353" i="17"/>
  <c r="J353" i="17"/>
  <c r="I353" i="17"/>
  <c r="H353" i="17"/>
  <c r="H352" i="17" s="1"/>
  <c r="L352" i="17"/>
  <c r="K352" i="17"/>
  <c r="J352" i="17"/>
  <c r="I352" i="17"/>
  <c r="L350" i="17"/>
  <c r="K350" i="17"/>
  <c r="J350" i="17"/>
  <c r="I350" i="17"/>
  <c r="H350" i="17"/>
  <c r="L349" i="17"/>
  <c r="K349" i="17"/>
  <c r="J349" i="17"/>
  <c r="I349" i="17"/>
  <c r="H349" i="17"/>
  <c r="L348" i="17"/>
  <c r="K348" i="17"/>
  <c r="J348" i="17"/>
  <c r="H348" i="17"/>
  <c r="L347" i="17"/>
  <c r="K347" i="17"/>
  <c r="J347" i="17"/>
  <c r="I347" i="17"/>
  <c r="H347" i="17"/>
  <c r="L346" i="17"/>
  <c r="K346" i="17"/>
  <c r="J346" i="17"/>
  <c r="I346" i="17"/>
  <c r="H346" i="17"/>
  <c r="L345" i="17"/>
  <c r="K345" i="17"/>
  <c r="J345" i="17"/>
  <c r="L343" i="17"/>
  <c r="K343" i="17"/>
  <c r="J343" i="17"/>
  <c r="I343" i="17"/>
  <c r="H343" i="17"/>
  <c r="L342" i="17"/>
  <c r="K342" i="17"/>
  <c r="J342" i="17"/>
  <c r="I342" i="17"/>
  <c r="H342" i="17"/>
  <c r="L341" i="17"/>
  <c r="K341" i="17"/>
  <c r="J341" i="17"/>
  <c r="L340" i="17"/>
  <c r="K340" i="17"/>
  <c r="J340" i="17"/>
  <c r="I340" i="17"/>
  <c r="H340" i="17"/>
  <c r="L339" i="17"/>
  <c r="K339" i="17"/>
  <c r="J339" i="17"/>
  <c r="I339" i="17"/>
  <c r="H339" i="17"/>
  <c r="L338" i="17"/>
  <c r="K338" i="17"/>
  <c r="J338" i="17"/>
  <c r="L336" i="17"/>
  <c r="K336" i="17"/>
  <c r="J336" i="17"/>
  <c r="I336" i="17"/>
  <c r="H336" i="17"/>
  <c r="H334" i="17" s="1"/>
  <c r="L335" i="17"/>
  <c r="K335" i="17"/>
  <c r="J335" i="17"/>
  <c r="I335" i="17"/>
  <c r="I334" i="17" s="1"/>
  <c r="H335" i="17"/>
  <c r="L334" i="17"/>
  <c r="K334" i="17"/>
  <c r="J334" i="17"/>
  <c r="L333" i="17"/>
  <c r="K333" i="17"/>
  <c r="J333" i="17"/>
  <c r="I333" i="17"/>
  <c r="H333" i="17"/>
  <c r="L332" i="17"/>
  <c r="K332" i="17"/>
  <c r="J332" i="17"/>
  <c r="I332" i="17"/>
  <c r="H332" i="17"/>
  <c r="L331" i="17"/>
  <c r="K331" i="17"/>
  <c r="J331" i="17"/>
  <c r="L329" i="17"/>
  <c r="K329" i="17"/>
  <c r="J329" i="17"/>
  <c r="I329" i="17"/>
  <c r="H329" i="17"/>
  <c r="L328" i="17"/>
  <c r="K328" i="17"/>
  <c r="J328" i="17"/>
  <c r="I328" i="17"/>
  <c r="H328" i="17"/>
  <c r="H327" i="17" s="1"/>
  <c r="L327" i="17"/>
  <c r="K327" i="17"/>
  <c r="J327" i="17"/>
  <c r="L326" i="17"/>
  <c r="K326" i="17"/>
  <c r="J326" i="17"/>
  <c r="I326" i="17"/>
  <c r="H326" i="17"/>
  <c r="L325" i="17"/>
  <c r="K325" i="17"/>
  <c r="J325" i="17"/>
  <c r="I325" i="17"/>
  <c r="I324" i="17" s="1"/>
  <c r="H325" i="17"/>
  <c r="L324" i="17"/>
  <c r="K324" i="17"/>
  <c r="J324" i="17"/>
  <c r="L322" i="17"/>
  <c r="K322" i="17"/>
  <c r="J322" i="17"/>
  <c r="I322" i="17"/>
  <c r="H322" i="17"/>
  <c r="H320" i="17" s="1"/>
  <c r="L321" i="17"/>
  <c r="K321" i="17"/>
  <c r="J321" i="17"/>
  <c r="I321" i="17"/>
  <c r="I320" i="17" s="1"/>
  <c r="H321" i="17"/>
  <c r="L320" i="17"/>
  <c r="K320" i="17"/>
  <c r="J320" i="17"/>
  <c r="L319" i="17"/>
  <c r="K319" i="17"/>
  <c r="J319" i="17"/>
  <c r="I319" i="17"/>
  <c r="H319" i="17"/>
  <c r="L318" i="17"/>
  <c r="K318" i="17"/>
  <c r="J318" i="17"/>
  <c r="I318" i="17"/>
  <c r="I317" i="17" s="1"/>
  <c r="H318" i="17"/>
  <c r="L317" i="17"/>
  <c r="K317" i="17"/>
  <c r="J317" i="17"/>
  <c r="L315" i="17"/>
  <c r="K315" i="17"/>
  <c r="J315" i="17"/>
  <c r="I315" i="17"/>
  <c r="H315" i="17"/>
  <c r="L314" i="17"/>
  <c r="K314" i="17"/>
  <c r="J314" i="17"/>
  <c r="I314" i="17"/>
  <c r="H314" i="17"/>
  <c r="H313" i="17" s="1"/>
  <c r="L313" i="17"/>
  <c r="K313" i="17"/>
  <c r="J313" i="17"/>
  <c r="L312" i="17"/>
  <c r="K312" i="17"/>
  <c r="J312" i="17"/>
  <c r="I312" i="17"/>
  <c r="H312" i="17"/>
  <c r="L311" i="17"/>
  <c r="K311" i="17"/>
  <c r="J311" i="17"/>
  <c r="I311" i="17"/>
  <c r="I310" i="17" s="1"/>
  <c r="H311" i="17"/>
  <c r="L310" i="17"/>
  <c r="K310" i="17"/>
  <c r="J310" i="17"/>
  <c r="L308" i="17"/>
  <c r="K308" i="17"/>
  <c r="J308" i="17"/>
  <c r="I308" i="17"/>
  <c r="H308" i="17"/>
  <c r="L307" i="17"/>
  <c r="K307" i="17"/>
  <c r="J307" i="17"/>
  <c r="I307" i="17"/>
  <c r="H307" i="17"/>
  <c r="L306" i="17"/>
  <c r="K306" i="17"/>
  <c r="J306" i="17"/>
  <c r="H306" i="17"/>
  <c r="K305" i="17"/>
  <c r="J305" i="17"/>
  <c r="I305" i="17"/>
  <c r="H305" i="17"/>
  <c r="L304" i="17"/>
  <c r="K304" i="17"/>
  <c r="J304" i="17"/>
  <c r="I304" i="17"/>
  <c r="I303" i="17" s="1"/>
  <c r="H304" i="17"/>
  <c r="H303" i="17" s="1"/>
  <c r="L303" i="17"/>
  <c r="K303" i="17"/>
  <c r="J303" i="17"/>
  <c r="L301" i="17"/>
  <c r="K301" i="17"/>
  <c r="J301" i="17"/>
  <c r="I301" i="17"/>
  <c r="H301" i="17"/>
  <c r="L300" i="17"/>
  <c r="K300" i="17"/>
  <c r="J300" i="17"/>
  <c r="I300" i="17"/>
  <c r="I299" i="17" s="1"/>
  <c r="H300" i="17"/>
  <c r="L299" i="17"/>
  <c r="K299" i="17"/>
  <c r="J299" i="17"/>
  <c r="L298" i="17"/>
  <c r="K298" i="17"/>
  <c r="J298" i="17"/>
  <c r="I298" i="17"/>
  <c r="H298" i="17"/>
  <c r="H296" i="17" s="1"/>
  <c r="L297" i="17"/>
  <c r="K297" i="17"/>
  <c r="J297" i="17"/>
  <c r="I297" i="17"/>
  <c r="H297" i="17"/>
  <c r="L296" i="17"/>
  <c r="K296" i="17"/>
  <c r="J296" i="17"/>
  <c r="L294" i="17"/>
  <c r="K294" i="17"/>
  <c r="J294" i="17"/>
  <c r="I294" i="17"/>
  <c r="H294" i="17"/>
  <c r="L293" i="17"/>
  <c r="K293" i="17"/>
  <c r="J293" i="17"/>
  <c r="I293" i="17"/>
  <c r="I292" i="17" s="1"/>
  <c r="H293" i="17"/>
  <c r="H292" i="17" s="1"/>
  <c r="L292" i="17"/>
  <c r="K292" i="17"/>
  <c r="J292" i="17"/>
  <c r="L291" i="17"/>
  <c r="K291" i="17"/>
  <c r="J291" i="17"/>
  <c r="I291" i="17"/>
  <c r="H291" i="17"/>
  <c r="L290" i="17"/>
  <c r="K290" i="17"/>
  <c r="J290" i="17"/>
  <c r="I290" i="17"/>
  <c r="I289" i="17" s="1"/>
  <c r="H290" i="17"/>
  <c r="L289" i="17"/>
  <c r="K289" i="17"/>
  <c r="J289" i="17"/>
  <c r="L287" i="17"/>
  <c r="K287" i="17"/>
  <c r="J287" i="17"/>
  <c r="I287" i="17"/>
  <c r="H287" i="17"/>
  <c r="L286" i="17"/>
  <c r="K286" i="17"/>
  <c r="J286" i="17"/>
  <c r="I286" i="17"/>
  <c r="H286" i="17"/>
  <c r="L285" i="17"/>
  <c r="K285" i="17"/>
  <c r="J285" i="17"/>
  <c r="L284" i="17"/>
  <c r="K284" i="17"/>
  <c r="J284" i="17"/>
  <c r="I284" i="17"/>
  <c r="H284" i="17"/>
  <c r="L283" i="17"/>
  <c r="K283" i="17"/>
  <c r="J283" i="17"/>
  <c r="I283" i="17"/>
  <c r="H283" i="17"/>
  <c r="L282" i="17"/>
  <c r="K282" i="17"/>
  <c r="J282" i="17"/>
  <c r="H282" i="17"/>
  <c r="L280" i="17"/>
  <c r="K280" i="17"/>
  <c r="J280" i="17"/>
  <c r="I280" i="17"/>
  <c r="H280" i="17"/>
  <c r="L279" i="17"/>
  <c r="K279" i="17"/>
  <c r="J279" i="17"/>
  <c r="I279" i="17"/>
  <c r="I278" i="17" s="1"/>
  <c r="H279" i="17"/>
  <c r="L278" i="17"/>
  <c r="K278" i="17"/>
  <c r="J278" i="17"/>
  <c r="L277" i="17"/>
  <c r="K277" i="17"/>
  <c r="J277" i="17"/>
  <c r="I277" i="17"/>
  <c r="H277" i="17"/>
  <c r="L276" i="17"/>
  <c r="K276" i="17"/>
  <c r="J276" i="17"/>
  <c r="I276" i="17"/>
  <c r="H276" i="17"/>
  <c r="L275" i="17"/>
  <c r="K275" i="17"/>
  <c r="J275" i="17"/>
  <c r="L273" i="17"/>
  <c r="K273" i="17"/>
  <c r="J273" i="17"/>
  <c r="I273" i="17"/>
  <c r="I271" i="17" s="1"/>
  <c r="H273" i="17"/>
  <c r="L272" i="17"/>
  <c r="K272" i="17"/>
  <c r="J272" i="17"/>
  <c r="I272" i="17"/>
  <c r="H272" i="17"/>
  <c r="H271" i="17" s="1"/>
  <c r="L271" i="17"/>
  <c r="K271" i="17"/>
  <c r="J271" i="17"/>
  <c r="L270" i="17"/>
  <c r="K270" i="17"/>
  <c r="J270" i="17"/>
  <c r="I270" i="17"/>
  <c r="H270" i="17"/>
  <c r="H268" i="17" s="1"/>
  <c r="L269" i="17"/>
  <c r="K269" i="17"/>
  <c r="J269" i="17"/>
  <c r="I269" i="17"/>
  <c r="I268" i="17" s="1"/>
  <c r="H269" i="17"/>
  <c r="L268" i="17"/>
  <c r="K268" i="17"/>
  <c r="J268" i="17"/>
  <c r="L266" i="17"/>
  <c r="K266" i="17"/>
  <c r="J266" i="17"/>
  <c r="I266" i="17"/>
  <c r="H266" i="17"/>
  <c r="L265" i="17"/>
  <c r="K265" i="17"/>
  <c r="J265" i="17"/>
  <c r="I265" i="17"/>
  <c r="H265" i="17"/>
  <c r="H264" i="17" s="1"/>
  <c r="L264" i="17"/>
  <c r="K264" i="17"/>
  <c r="J264" i="17"/>
  <c r="L263" i="17"/>
  <c r="K263" i="17"/>
  <c r="J263" i="17"/>
  <c r="I263" i="17"/>
  <c r="H263" i="17"/>
  <c r="L262" i="17"/>
  <c r="K262" i="17"/>
  <c r="J262" i="17"/>
  <c r="I262" i="17"/>
  <c r="I261" i="17" s="1"/>
  <c r="H262" i="17"/>
  <c r="H261" i="17" s="1"/>
  <c r="L261" i="17"/>
  <c r="K261" i="17"/>
  <c r="J261" i="17"/>
  <c r="L259" i="17"/>
  <c r="K259" i="17"/>
  <c r="J259" i="17"/>
  <c r="I259" i="17"/>
  <c r="H259" i="17"/>
  <c r="L258" i="17"/>
  <c r="K258" i="17"/>
  <c r="J258" i="17"/>
  <c r="I258" i="17"/>
  <c r="I257" i="17" s="1"/>
  <c r="H258" i="17"/>
  <c r="L257" i="17"/>
  <c r="K257" i="17"/>
  <c r="J257" i="17"/>
  <c r="L256" i="17"/>
  <c r="K256" i="17"/>
  <c r="J256" i="17"/>
  <c r="I256" i="17"/>
  <c r="H256" i="17"/>
  <c r="L255" i="17"/>
  <c r="K255" i="17"/>
  <c r="J255" i="17"/>
  <c r="I255" i="17"/>
  <c r="H255" i="17"/>
  <c r="L254" i="17"/>
  <c r="K254" i="17"/>
  <c r="J254" i="17"/>
  <c r="H254" i="17"/>
  <c r="K252" i="17"/>
  <c r="J252" i="17"/>
  <c r="I252" i="17"/>
  <c r="H252" i="17"/>
  <c r="L251" i="17"/>
  <c r="K251" i="17"/>
  <c r="J251" i="17"/>
  <c r="I251" i="17"/>
  <c r="I250" i="17" s="1"/>
  <c r="H251" i="17"/>
  <c r="L250" i="17"/>
  <c r="K250" i="17"/>
  <c r="J250" i="17"/>
  <c r="H250" i="17"/>
  <c r="L249" i="17"/>
  <c r="K249" i="17"/>
  <c r="J249" i="17"/>
  <c r="I249" i="17"/>
  <c r="H249" i="17"/>
  <c r="L248" i="17"/>
  <c r="K248" i="17"/>
  <c r="J248" i="17"/>
  <c r="I248" i="17"/>
  <c r="I247" i="17" s="1"/>
  <c r="H248" i="17"/>
  <c r="L247" i="17"/>
  <c r="K247" i="17"/>
  <c r="J247" i="17"/>
  <c r="L245" i="17"/>
  <c r="K245" i="17"/>
  <c r="J245" i="17"/>
  <c r="I245" i="17"/>
  <c r="H245" i="17"/>
  <c r="L244" i="17"/>
  <c r="K244" i="17"/>
  <c r="J244" i="17"/>
  <c r="I244" i="17"/>
  <c r="I243" i="17" s="1"/>
  <c r="H244" i="17"/>
  <c r="L243" i="17"/>
  <c r="K243" i="17"/>
  <c r="J243" i="17"/>
  <c r="L242" i="17"/>
  <c r="K242" i="17"/>
  <c r="J242" i="17"/>
  <c r="I242" i="17"/>
  <c r="H242" i="17"/>
  <c r="L241" i="17"/>
  <c r="K241" i="17"/>
  <c r="J241" i="17"/>
  <c r="I241" i="17"/>
  <c r="I240" i="17" s="1"/>
  <c r="H241" i="17"/>
  <c r="L240" i="17"/>
  <c r="K240" i="17"/>
  <c r="J240" i="17"/>
  <c r="L238" i="17"/>
  <c r="K238" i="17"/>
  <c r="J238" i="17"/>
  <c r="I238" i="17"/>
  <c r="H238" i="17"/>
  <c r="L237" i="17"/>
  <c r="K237" i="17"/>
  <c r="J237" i="17"/>
  <c r="I237" i="17"/>
  <c r="H237" i="17"/>
  <c r="L236" i="17"/>
  <c r="K236" i="17"/>
  <c r="J236" i="17"/>
  <c r="L235" i="17"/>
  <c r="K235" i="17"/>
  <c r="J235" i="17"/>
  <c r="I235" i="17"/>
  <c r="H235" i="17"/>
  <c r="L234" i="17"/>
  <c r="K234" i="17"/>
  <c r="J234" i="17"/>
  <c r="I234" i="17"/>
  <c r="I233" i="17" s="1"/>
  <c r="H234" i="17"/>
  <c r="L233" i="17"/>
  <c r="K233" i="17"/>
  <c r="J233" i="17"/>
  <c r="H233" i="17"/>
  <c r="L231" i="17"/>
  <c r="K231" i="17"/>
  <c r="J231" i="17"/>
  <c r="I231" i="17"/>
  <c r="H231" i="17"/>
  <c r="H229" i="17" s="1"/>
  <c r="L230" i="17"/>
  <c r="K230" i="17"/>
  <c r="J230" i="17"/>
  <c r="I230" i="17"/>
  <c r="H230" i="17"/>
  <c r="L229" i="17"/>
  <c r="K229" i="17"/>
  <c r="J229" i="17"/>
  <c r="L228" i="17"/>
  <c r="K228" i="17"/>
  <c r="J228" i="17"/>
  <c r="I228" i="17"/>
  <c r="H228" i="17"/>
  <c r="L227" i="17"/>
  <c r="K227" i="17"/>
  <c r="J227" i="17"/>
  <c r="I227" i="17"/>
  <c r="H227" i="17"/>
  <c r="H226" i="17" s="1"/>
  <c r="L226" i="17"/>
  <c r="K226" i="17"/>
  <c r="J226" i="17"/>
  <c r="I226" i="17"/>
  <c r="L224" i="17"/>
  <c r="K224" i="17"/>
  <c r="J224" i="17"/>
  <c r="I224" i="17"/>
  <c r="H224" i="17"/>
  <c r="H222" i="17" s="1"/>
  <c r="L223" i="17"/>
  <c r="K223" i="17"/>
  <c r="J223" i="17"/>
  <c r="I223" i="17"/>
  <c r="I222" i="17" s="1"/>
  <c r="H223" i="17"/>
  <c r="L222" i="17"/>
  <c r="K222" i="17"/>
  <c r="J222" i="17"/>
  <c r="L221" i="17"/>
  <c r="K221" i="17"/>
  <c r="J221" i="17"/>
  <c r="I221" i="17"/>
  <c r="H221" i="17"/>
  <c r="L220" i="17"/>
  <c r="K220" i="17"/>
  <c r="J220" i="17"/>
  <c r="I220" i="17"/>
  <c r="I219" i="17" s="1"/>
  <c r="H220" i="17"/>
  <c r="L219" i="17"/>
  <c r="K219" i="17"/>
  <c r="J219" i="17"/>
  <c r="L217" i="17"/>
  <c r="K217" i="17"/>
  <c r="J217" i="17"/>
  <c r="I217" i="17"/>
  <c r="H217" i="17"/>
  <c r="L216" i="17"/>
  <c r="K216" i="17"/>
  <c r="J216" i="17"/>
  <c r="I216" i="17"/>
  <c r="I215" i="17" s="1"/>
  <c r="H216" i="17"/>
  <c r="L215" i="17"/>
  <c r="K215" i="17"/>
  <c r="J215" i="17"/>
  <c r="H215" i="17"/>
  <c r="L214" i="17"/>
  <c r="K214" i="17"/>
  <c r="J214" i="17"/>
  <c r="I214" i="17"/>
  <c r="H214" i="17"/>
  <c r="L213" i="17"/>
  <c r="K213" i="17"/>
  <c r="J213" i="17"/>
  <c r="I213" i="17"/>
  <c r="H213" i="17"/>
  <c r="L212" i="17"/>
  <c r="K212" i="17"/>
  <c r="J212" i="17"/>
  <c r="L210" i="17"/>
  <c r="K210" i="17"/>
  <c r="J210" i="17"/>
  <c r="I210" i="17"/>
  <c r="H210" i="17"/>
  <c r="L209" i="17"/>
  <c r="K209" i="17"/>
  <c r="J209" i="17"/>
  <c r="I209" i="17"/>
  <c r="H209" i="17"/>
  <c r="H208" i="17" s="1"/>
  <c r="L208" i="17"/>
  <c r="K208" i="17"/>
  <c r="J208" i="17"/>
  <c r="L207" i="17"/>
  <c r="K207" i="17"/>
  <c r="J207" i="17"/>
  <c r="I207" i="17"/>
  <c r="H207" i="17"/>
  <c r="L206" i="17"/>
  <c r="K206" i="17"/>
  <c r="J206" i="17"/>
  <c r="I206" i="17"/>
  <c r="H206" i="17"/>
  <c r="H205" i="17" s="1"/>
  <c r="L205" i="17"/>
  <c r="K205" i="17"/>
  <c r="J205" i="17"/>
  <c r="I205" i="17"/>
  <c r="L203" i="17"/>
  <c r="K203" i="17"/>
  <c r="J203" i="17"/>
  <c r="I203" i="17"/>
  <c r="H203" i="17"/>
  <c r="L202" i="17"/>
  <c r="K202" i="17"/>
  <c r="J202" i="17"/>
  <c r="I202" i="17"/>
  <c r="H202" i="17"/>
  <c r="L201" i="17"/>
  <c r="K201" i="17"/>
  <c r="J201" i="17"/>
  <c r="H201" i="17"/>
  <c r="L200" i="17"/>
  <c r="K200" i="17"/>
  <c r="J200" i="17"/>
  <c r="I200" i="17"/>
  <c r="H200" i="17"/>
  <c r="L199" i="17"/>
  <c r="K199" i="17"/>
  <c r="J199" i="17"/>
  <c r="I199" i="17"/>
  <c r="I198" i="17" s="1"/>
  <c r="H199" i="17"/>
  <c r="L198" i="17"/>
  <c r="K198" i="17"/>
  <c r="J198" i="17"/>
  <c r="L196" i="17"/>
  <c r="K196" i="17"/>
  <c r="J196" i="17"/>
  <c r="I196" i="17"/>
  <c r="H196" i="17"/>
  <c r="L195" i="17"/>
  <c r="K195" i="17"/>
  <c r="J195" i="17"/>
  <c r="I195" i="17"/>
  <c r="H195" i="17"/>
  <c r="L194" i="17"/>
  <c r="K194" i="17"/>
  <c r="J194" i="17"/>
  <c r="L193" i="17"/>
  <c r="K193" i="17"/>
  <c r="J193" i="17"/>
  <c r="I193" i="17"/>
  <c r="H193" i="17"/>
  <c r="L192" i="17"/>
  <c r="K192" i="17"/>
  <c r="J192" i="17"/>
  <c r="I192" i="17"/>
  <c r="H192" i="17"/>
  <c r="L191" i="17"/>
  <c r="K191" i="17"/>
  <c r="J191" i="17"/>
  <c r="I191" i="17"/>
  <c r="H191" i="17"/>
  <c r="L189" i="17"/>
  <c r="K189" i="17"/>
  <c r="J189" i="17"/>
  <c r="I189" i="17"/>
  <c r="I187" i="17" s="1"/>
  <c r="H189" i="17"/>
  <c r="I188" i="17"/>
  <c r="H188" i="17"/>
  <c r="L187" i="17"/>
  <c r="K187" i="17"/>
  <c r="J187" i="17"/>
  <c r="H187" i="17"/>
  <c r="L186" i="17"/>
  <c r="K186" i="17"/>
  <c r="J186" i="17"/>
  <c r="I186" i="17"/>
  <c r="H186" i="17"/>
  <c r="H184" i="17" s="1"/>
  <c r="L185" i="17"/>
  <c r="K185" i="17"/>
  <c r="J185" i="17"/>
  <c r="I185" i="17"/>
  <c r="H185" i="17"/>
  <c r="L184" i="17"/>
  <c r="K184" i="17"/>
  <c r="J184" i="17"/>
  <c r="L182" i="17"/>
  <c r="K182" i="17"/>
  <c r="J182" i="17"/>
  <c r="I182" i="17"/>
  <c r="H182" i="17"/>
  <c r="L181" i="17"/>
  <c r="K181" i="17"/>
  <c r="I181" i="17"/>
  <c r="I180" i="17" s="1"/>
  <c r="H181" i="17"/>
  <c r="H180" i="17" s="1"/>
  <c r="L180" i="17"/>
  <c r="K180" i="17"/>
  <c r="J180" i="17"/>
  <c r="L179" i="17"/>
  <c r="K179" i="17"/>
  <c r="J179" i="17"/>
  <c r="I179" i="17"/>
  <c r="H179" i="17"/>
  <c r="J178" i="17"/>
  <c r="I178" i="17"/>
  <c r="H178" i="17"/>
  <c r="L177" i="17"/>
  <c r="K177" i="17"/>
  <c r="J177" i="17"/>
  <c r="K175" i="17"/>
  <c r="J175" i="17"/>
  <c r="I175" i="17"/>
  <c r="H175" i="17"/>
  <c r="L174" i="17"/>
  <c r="K174" i="17"/>
  <c r="J174" i="17"/>
  <c r="I174" i="17"/>
  <c r="H174" i="17"/>
  <c r="K173" i="17"/>
  <c r="J173" i="17"/>
  <c r="L172" i="17"/>
  <c r="K172" i="17"/>
  <c r="J172" i="17"/>
  <c r="I172" i="17"/>
  <c r="H172" i="17"/>
  <c r="L171" i="17"/>
  <c r="K171" i="17"/>
  <c r="J171" i="17"/>
  <c r="I171" i="17"/>
  <c r="H171" i="17"/>
  <c r="K170" i="17"/>
  <c r="J170" i="17"/>
  <c r="G170" i="17"/>
  <c r="G173" i="17" s="1"/>
  <c r="L168" i="17"/>
  <c r="K168" i="17"/>
  <c r="J168" i="17"/>
  <c r="I168" i="17"/>
  <c r="H168" i="17"/>
  <c r="L167" i="17"/>
  <c r="K167" i="17"/>
  <c r="J167" i="17"/>
  <c r="I167" i="17"/>
  <c r="H167" i="17"/>
  <c r="H166" i="17" s="1"/>
  <c r="L166" i="17"/>
  <c r="K166" i="17"/>
  <c r="J166" i="17"/>
  <c r="L165" i="17"/>
  <c r="K165" i="17"/>
  <c r="J165" i="17"/>
  <c r="I165" i="17"/>
  <c r="H165" i="17"/>
  <c r="L164" i="17"/>
  <c r="K164" i="17"/>
  <c r="J164" i="17"/>
  <c r="I164" i="17"/>
  <c r="H164" i="17"/>
  <c r="H163" i="17" s="1"/>
  <c r="L163" i="17"/>
  <c r="K163" i="17"/>
  <c r="J163" i="17"/>
  <c r="I163" i="17"/>
  <c r="L160" i="17"/>
  <c r="K160" i="17"/>
  <c r="J160" i="17"/>
  <c r="I160" i="17"/>
  <c r="H160" i="17"/>
  <c r="L159" i="17"/>
  <c r="K159" i="17"/>
  <c r="J159" i="17"/>
  <c r="I159" i="17"/>
  <c r="I158" i="17" s="1"/>
  <c r="H159" i="17"/>
  <c r="L158" i="17"/>
  <c r="K158" i="17"/>
  <c r="J158" i="17"/>
  <c r="J157" i="17"/>
  <c r="I157" i="17"/>
  <c r="H157" i="17"/>
  <c r="L156" i="17"/>
  <c r="K156" i="17"/>
  <c r="J156" i="17"/>
  <c r="I156" i="17"/>
  <c r="I155" i="17" s="1"/>
  <c r="H156" i="17"/>
  <c r="L155" i="17"/>
  <c r="K155" i="17"/>
  <c r="J155" i="17"/>
  <c r="I153" i="17"/>
  <c r="H153" i="17"/>
  <c r="L152" i="17"/>
  <c r="K152" i="17"/>
  <c r="J152" i="17"/>
  <c r="I152" i="17"/>
  <c r="H152" i="17"/>
  <c r="H151" i="17" s="1"/>
  <c r="L151" i="17"/>
  <c r="K151" i="17"/>
  <c r="J151" i="17"/>
  <c r="I151" i="17"/>
  <c r="L150" i="17"/>
  <c r="K150" i="17"/>
  <c r="J150" i="17"/>
  <c r="I150" i="17"/>
  <c r="H150" i="17"/>
  <c r="L149" i="17"/>
  <c r="K149" i="17"/>
  <c r="J149" i="17"/>
  <c r="I149" i="17"/>
  <c r="H149" i="17"/>
  <c r="L148" i="17"/>
  <c r="K148" i="17"/>
  <c r="J148" i="17"/>
  <c r="I148" i="17"/>
  <c r="H148" i="17"/>
  <c r="H147" i="17" s="1"/>
  <c r="L147" i="17"/>
  <c r="K147" i="17"/>
  <c r="J147" i="17"/>
  <c r="I147" i="17"/>
  <c r="L145" i="17"/>
  <c r="K145" i="17"/>
  <c r="J145" i="17"/>
  <c r="I145" i="17"/>
  <c r="H145" i="17"/>
  <c r="L144" i="17"/>
  <c r="K144" i="17"/>
  <c r="J144" i="17"/>
  <c r="I144" i="17"/>
  <c r="I143" i="17" s="1"/>
  <c r="H144" i="17"/>
  <c r="L143" i="17"/>
  <c r="K143" i="17"/>
  <c r="J143" i="17"/>
  <c r="I142" i="17"/>
  <c r="H142" i="17"/>
  <c r="L141" i="17"/>
  <c r="K141" i="17"/>
  <c r="J141" i="17"/>
  <c r="I141" i="17"/>
  <c r="H141" i="17"/>
  <c r="H140" i="17" s="1"/>
  <c r="L140" i="17"/>
  <c r="K140" i="17"/>
  <c r="J140" i="17"/>
  <c r="I140" i="17"/>
  <c r="L138" i="17"/>
  <c r="K138" i="17"/>
  <c r="J138" i="17"/>
  <c r="I138" i="17"/>
  <c r="H138" i="17"/>
  <c r="L137" i="17"/>
  <c r="K137" i="17"/>
  <c r="I137" i="17"/>
  <c r="I136" i="17" s="1"/>
  <c r="H137" i="17"/>
  <c r="H136" i="17" s="1"/>
  <c r="L136" i="17"/>
  <c r="K136" i="17"/>
  <c r="J136" i="17"/>
  <c r="L135" i="17"/>
  <c r="K135" i="17"/>
  <c r="J135" i="17"/>
  <c r="I135" i="17"/>
  <c r="H135" i="17"/>
  <c r="L134" i="17"/>
  <c r="K134" i="17"/>
  <c r="J134" i="17"/>
  <c r="I134" i="17"/>
  <c r="I133" i="17" s="1"/>
  <c r="H134" i="17"/>
  <c r="H133" i="17" s="1"/>
  <c r="L133" i="17"/>
  <c r="K133" i="17"/>
  <c r="J133" i="17"/>
  <c r="L131" i="17"/>
  <c r="K131" i="17"/>
  <c r="J131" i="17"/>
  <c r="I131" i="17"/>
  <c r="H131" i="17"/>
  <c r="L130" i="17"/>
  <c r="K130" i="17"/>
  <c r="J130" i="17"/>
  <c r="I130" i="17"/>
  <c r="H130" i="17"/>
  <c r="L129" i="17"/>
  <c r="K129" i="17"/>
  <c r="J129" i="17"/>
  <c r="H129" i="17"/>
  <c r="K128" i="17"/>
  <c r="J128" i="17"/>
  <c r="I128" i="17"/>
  <c r="H128" i="17"/>
  <c r="L127" i="17"/>
  <c r="K127" i="17"/>
  <c r="J127" i="17"/>
  <c r="I127" i="17"/>
  <c r="I126" i="17" s="1"/>
  <c r="H127" i="17"/>
  <c r="L126" i="17"/>
  <c r="K126" i="17"/>
  <c r="J126" i="17"/>
  <c r="L124" i="17"/>
  <c r="K124" i="17"/>
  <c r="J124" i="17"/>
  <c r="I124" i="17"/>
  <c r="H124" i="17"/>
  <c r="I123" i="17"/>
  <c r="H123" i="17"/>
  <c r="L122" i="17"/>
  <c r="K122" i="17"/>
  <c r="J122" i="17"/>
  <c r="L121" i="17"/>
  <c r="K121" i="17"/>
  <c r="J121" i="17"/>
  <c r="I121" i="17"/>
  <c r="H121" i="17"/>
  <c r="L120" i="17"/>
  <c r="K120" i="17"/>
  <c r="J120" i="17"/>
  <c r="I120" i="17"/>
  <c r="H120" i="17"/>
  <c r="H119" i="17" s="1"/>
  <c r="L119" i="17"/>
  <c r="K119" i="17"/>
  <c r="J119" i="17"/>
  <c r="I119" i="17"/>
  <c r="L117" i="17"/>
  <c r="K117" i="17"/>
  <c r="J117" i="17"/>
  <c r="I117" i="17"/>
  <c r="I115" i="17" s="1"/>
  <c r="H117" i="17"/>
  <c r="I116" i="17"/>
  <c r="H116" i="17"/>
  <c r="L115" i="17"/>
  <c r="K115" i="17"/>
  <c r="J115" i="17"/>
  <c r="H115" i="17"/>
  <c r="L114" i="17"/>
  <c r="K114" i="17"/>
  <c r="J114" i="17"/>
  <c r="I114" i="17"/>
  <c r="H114" i="17"/>
  <c r="H112" i="17" s="1"/>
  <c r="L113" i="17"/>
  <c r="K113" i="17"/>
  <c r="J113" i="17"/>
  <c r="I113" i="17"/>
  <c r="H113" i="17"/>
  <c r="L112" i="17"/>
  <c r="K112" i="17"/>
  <c r="J112" i="17"/>
  <c r="L110" i="17"/>
  <c r="K110" i="17"/>
  <c r="J110" i="17"/>
  <c r="I110" i="17"/>
  <c r="H110" i="17"/>
  <c r="L109" i="17"/>
  <c r="K109" i="17"/>
  <c r="J109" i="17"/>
  <c r="I109" i="17"/>
  <c r="H109" i="17"/>
  <c r="L108" i="17"/>
  <c r="K108" i="17"/>
  <c r="J108" i="17"/>
  <c r="H108" i="17"/>
  <c r="L107" i="17"/>
  <c r="K107" i="17"/>
  <c r="I107" i="17"/>
  <c r="H107" i="17"/>
  <c r="L106" i="17"/>
  <c r="K106" i="17"/>
  <c r="J106" i="17"/>
  <c r="I106" i="17"/>
  <c r="I105" i="17" s="1"/>
  <c r="H106" i="17"/>
  <c r="L105" i="17"/>
  <c r="K105" i="17"/>
  <c r="J105" i="17"/>
  <c r="H105" i="17"/>
  <c r="L103" i="17"/>
  <c r="K103" i="17"/>
  <c r="J103" i="17"/>
  <c r="I103" i="17"/>
  <c r="H103" i="17"/>
  <c r="H101" i="17" s="1"/>
  <c r="L102" i="17"/>
  <c r="K102" i="17"/>
  <c r="J102" i="17"/>
  <c r="I102" i="17"/>
  <c r="H102" i="17"/>
  <c r="L101" i="17"/>
  <c r="K101" i="17"/>
  <c r="J101" i="17"/>
  <c r="L100" i="17"/>
  <c r="K100" i="17"/>
  <c r="J100" i="17"/>
  <c r="I100" i="17"/>
  <c r="H100" i="17"/>
  <c r="L99" i="17"/>
  <c r="K99" i="17"/>
  <c r="J99" i="17"/>
  <c r="I99" i="17"/>
  <c r="I98" i="17" s="1"/>
  <c r="H99" i="17"/>
  <c r="L98" i="17"/>
  <c r="K98" i="17"/>
  <c r="J98" i="17"/>
  <c r="H98" i="17"/>
  <c r="L96" i="17"/>
  <c r="K96" i="17"/>
  <c r="J96" i="17"/>
  <c r="I96" i="17"/>
  <c r="H96" i="17"/>
  <c r="L95" i="17"/>
  <c r="K95" i="17"/>
  <c r="I95" i="17"/>
  <c r="I94" i="17" s="1"/>
  <c r="H95" i="17"/>
  <c r="H94" i="17" s="1"/>
  <c r="L94" i="17"/>
  <c r="K94" i="17"/>
  <c r="J94" i="17"/>
  <c r="L93" i="17"/>
  <c r="K93" i="17"/>
  <c r="J93" i="17"/>
  <c r="I93" i="17"/>
  <c r="H93" i="17"/>
  <c r="L92" i="17"/>
  <c r="K92" i="17"/>
  <c r="J92" i="17"/>
  <c r="I92" i="17"/>
  <c r="H92" i="17"/>
  <c r="L91" i="17"/>
  <c r="K91" i="17"/>
  <c r="J91" i="17"/>
  <c r="L89" i="17"/>
  <c r="K89" i="17"/>
  <c r="J89" i="17"/>
  <c r="I89" i="17"/>
  <c r="H89" i="17"/>
  <c r="H87" i="17" s="1"/>
  <c r="I88" i="17"/>
  <c r="H88" i="17"/>
  <c r="L87" i="17"/>
  <c r="K87" i="17"/>
  <c r="J87" i="17"/>
  <c r="J86" i="17"/>
  <c r="I86" i="17"/>
  <c r="I84" i="17" s="1"/>
  <c r="H86" i="17"/>
  <c r="L85" i="17"/>
  <c r="I85" i="17"/>
  <c r="L84" i="17"/>
  <c r="K84" i="17"/>
  <c r="J84" i="17"/>
  <c r="L82" i="17"/>
  <c r="K82" i="17"/>
  <c r="J82" i="17"/>
  <c r="I82" i="17"/>
  <c r="H82" i="17"/>
  <c r="L81" i="17"/>
  <c r="K81" i="17"/>
  <c r="J81" i="17"/>
  <c r="I81" i="17"/>
  <c r="H81" i="17"/>
  <c r="H80" i="17" s="1"/>
  <c r="L80" i="17"/>
  <c r="K80" i="17"/>
  <c r="J80" i="17"/>
  <c r="I80" i="17"/>
  <c r="L79" i="17"/>
  <c r="K79" i="17"/>
  <c r="J79" i="17"/>
  <c r="I79" i="17"/>
  <c r="H79" i="17"/>
  <c r="L78" i="17"/>
  <c r="K78" i="17"/>
  <c r="J78" i="17"/>
  <c r="I78" i="17"/>
  <c r="H78" i="17"/>
  <c r="L77" i="17"/>
  <c r="K77" i="17"/>
  <c r="J77" i="17"/>
  <c r="L75" i="17"/>
  <c r="K75" i="17"/>
  <c r="J75" i="17"/>
  <c r="I75" i="17"/>
  <c r="H75" i="17"/>
  <c r="L74" i="17"/>
  <c r="K74" i="17"/>
  <c r="J74" i="17"/>
  <c r="I74" i="17"/>
  <c r="H74" i="17"/>
  <c r="H73" i="17" s="1"/>
  <c r="L73" i="17"/>
  <c r="K73" i="17"/>
  <c r="J73" i="17"/>
  <c r="I73" i="17"/>
  <c r="L72" i="17"/>
  <c r="K72" i="17"/>
  <c r="I72" i="17"/>
  <c r="H72" i="17"/>
  <c r="L71" i="17"/>
  <c r="K71" i="17"/>
  <c r="J71" i="17"/>
  <c r="I71" i="17"/>
  <c r="H71" i="17"/>
  <c r="L70" i="17"/>
  <c r="K70" i="17"/>
  <c r="J70" i="17"/>
  <c r="H70" i="17"/>
  <c r="L68" i="17"/>
  <c r="K68" i="17"/>
  <c r="J68" i="17"/>
  <c r="I68" i="17"/>
  <c r="H68" i="17"/>
  <c r="H66" i="17" s="1"/>
  <c r="L67" i="17"/>
  <c r="K67" i="17"/>
  <c r="J67" i="17"/>
  <c r="I67" i="17"/>
  <c r="H67" i="17"/>
  <c r="L66" i="17"/>
  <c r="K66" i="17"/>
  <c r="J66" i="17"/>
  <c r="L65" i="17"/>
  <c r="K65" i="17"/>
  <c r="J65" i="17"/>
  <c r="I65" i="17"/>
  <c r="H65" i="17"/>
  <c r="L64" i="17"/>
  <c r="K64" i="17"/>
  <c r="J64" i="17"/>
  <c r="I64" i="17"/>
  <c r="H64" i="17"/>
  <c r="H63" i="17" s="1"/>
  <c r="L63" i="17"/>
  <c r="K63" i="17"/>
  <c r="J63" i="17"/>
  <c r="L61" i="17"/>
  <c r="K61" i="17"/>
  <c r="J61" i="17"/>
  <c r="I61" i="17"/>
  <c r="H61" i="17"/>
  <c r="L60" i="17"/>
  <c r="K60" i="17"/>
  <c r="J60" i="17"/>
  <c r="I60" i="17"/>
  <c r="I59" i="17" s="1"/>
  <c r="H60" i="17"/>
  <c r="H59" i="17" s="1"/>
  <c r="L59" i="17"/>
  <c r="K59" i="17"/>
  <c r="J59" i="17"/>
  <c r="L58" i="17"/>
  <c r="K58" i="17"/>
  <c r="J58" i="17"/>
  <c r="I58" i="17"/>
  <c r="H58" i="17"/>
  <c r="L57" i="17"/>
  <c r="K57" i="17"/>
  <c r="J57" i="17"/>
  <c r="I57" i="17"/>
  <c r="I56" i="17" s="1"/>
  <c r="H57" i="17"/>
  <c r="L56" i="17"/>
  <c r="K56" i="17"/>
  <c r="J56" i="17"/>
  <c r="L54" i="17"/>
  <c r="K54" i="17"/>
  <c r="J54" i="17"/>
  <c r="I54" i="17"/>
  <c r="H54" i="17"/>
  <c r="L53" i="17"/>
  <c r="K53" i="17"/>
  <c r="J53" i="17"/>
  <c r="I53" i="17"/>
  <c r="H53" i="17"/>
  <c r="L52" i="17"/>
  <c r="K52" i="17"/>
  <c r="J52" i="17"/>
  <c r="H52" i="17"/>
  <c r="I51" i="17"/>
  <c r="H51" i="17"/>
  <c r="H49" i="17" s="1"/>
  <c r="L50" i="17"/>
  <c r="K50" i="17"/>
  <c r="J50" i="17"/>
  <c r="I50" i="17"/>
  <c r="H50" i="17"/>
  <c r="L49" i="17"/>
  <c r="K49" i="17"/>
  <c r="J49" i="17"/>
  <c r="L47" i="17"/>
  <c r="K47" i="17"/>
  <c r="J47" i="17"/>
  <c r="I47" i="17"/>
  <c r="H47" i="17"/>
  <c r="L46" i="17"/>
  <c r="K46" i="17"/>
  <c r="J46" i="17"/>
  <c r="I46" i="17"/>
  <c r="H46" i="17"/>
  <c r="H45" i="17" s="1"/>
  <c r="L45" i="17"/>
  <c r="K45" i="17"/>
  <c r="J45" i="17"/>
  <c r="I45" i="17"/>
  <c r="I44" i="17"/>
  <c r="H44" i="17"/>
  <c r="L43" i="17"/>
  <c r="K43" i="17"/>
  <c r="J43" i="17"/>
  <c r="I43" i="17"/>
  <c r="I42" i="17" s="1"/>
  <c r="H43" i="17"/>
  <c r="L42" i="17"/>
  <c r="K42" i="17"/>
  <c r="J42" i="17"/>
  <c r="L40" i="17"/>
  <c r="K40" i="17"/>
  <c r="J40" i="17"/>
  <c r="I40" i="17"/>
  <c r="H40" i="17"/>
  <c r="L39" i="17"/>
  <c r="K39" i="17"/>
  <c r="J39" i="17"/>
  <c r="I39" i="17"/>
  <c r="H39" i="17"/>
  <c r="H38" i="17" s="1"/>
  <c r="L38" i="17"/>
  <c r="K38" i="17"/>
  <c r="J38" i="17"/>
  <c r="I38" i="17"/>
  <c r="I37" i="17"/>
  <c r="H37" i="17"/>
  <c r="L36" i="17"/>
  <c r="K36" i="17"/>
  <c r="J36" i="17"/>
  <c r="I36" i="17"/>
  <c r="H36" i="17"/>
  <c r="H35" i="17" s="1"/>
  <c r="L35" i="17"/>
  <c r="K35" i="17"/>
  <c r="J35" i="17"/>
  <c r="I35" i="17"/>
  <c r="L33" i="17"/>
  <c r="K33" i="17"/>
  <c r="J33" i="17"/>
  <c r="I33" i="17"/>
  <c r="H33" i="17"/>
  <c r="I32" i="17"/>
  <c r="I31" i="17" s="1"/>
  <c r="H32" i="17"/>
  <c r="L31" i="17"/>
  <c r="K31" i="17"/>
  <c r="J31" i="17"/>
  <c r="L30" i="17"/>
  <c r="K30" i="17"/>
  <c r="J30" i="17"/>
  <c r="I30" i="17"/>
  <c r="H30" i="17"/>
  <c r="I29" i="17"/>
  <c r="I28" i="17" s="1"/>
  <c r="H29" i="17"/>
  <c r="H28" i="17" s="1"/>
  <c r="L28" i="17"/>
  <c r="K28" i="17"/>
  <c r="J28" i="17"/>
  <c r="L26" i="17"/>
  <c r="K26" i="17"/>
  <c r="J26" i="17"/>
  <c r="I26" i="17"/>
  <c r="H26" i="17"/>
  <c r="L25" i="17"/>
  <c r="K25" i="17"/>
  <c r="J25" i="17"/>
  <c r="I25" i="17"/>
  <c r="H25" i="17"/>
  <c r="L24" i="17"/>
  <c r="K24" i="17"/>
  <c r="J24" i="17"/>
  <c r="I24" i="17"/>
  <c r="H24" i="17"/>
  <c r="J23" i="17"/>
  <c r="I23" i="17"/>
  <c r="H23" i="17"/>
  <c r="L22" i="17"/>
  <c r="K22" i="17"/>
  <c r="J22" i="17"/>
  <c r="I22" i="17"/>
  <c r="H22" i="17"/>
  <c r="H21" i="17" s="1"/>
  <c r="L21" i="17"/>
  <c r="K21" i="17"/>
  <c r="J21" i="17"/>
  <c r="I21" i="17"/>
  <c r="L19" i="17"/>
  <c r="K19" i="17"/>
  <c r="J19" i="17"/>
  <c r="I19" i="17"/>
  <c r="H19" i="17"/>
  <c r="H17" i="17" s="1"/>
  <c r="L18" i="17"/>
  <c r="K18" i="17"/>
  <c r="J18" i="17"/>
  <c r="I18" i="17"/>
  <c r="H18" i="17"/>
  <c r="L17" i="17"/>
  <c r="K17" i="17"/>
  <c r="J17" i="17"/>
  <c r="L16" i="17"/>
  <c r="K16" i="17"/>
  <c r="J16" i="17"/>
  <c r="I16" i="17"/>
  <c r="H16" i="17"/>
  <c r="L15" i="17"/>
  <c r="K15" i="17"/>
  <c r="J15" i="17"/>
  <c r="I15" i="17"/>
  <c r="I14" i="17" s="1"/>
  <c r="H15" i="17"/>
  <c r="L14" i="17"/>
  <c r="K14" i="17"/>
  <c r="J14" i="17"/>
  <c r="L12" i="17"/>
  <c r="K12" i="17"/>
  <c r="J12" i="17"/>
  <c r="I12" i="17"/>
  <c r="H12" i="17"/>
  <c r="L11" i="17"/>
  <c r="K11" i="17"/>
  <c r="J11" i="17"/>
  <c r="I11" i="17"/>
  <c r="I10" i="17" s="1"/>
  <c r="H11" i="17"/>
  <c r="L10" i="17"/>
  <c r="K10" i="17"/>
  <c r="J10" i="17"/>
  <c r="L9" i="17"/>
  <c r="K9" i="17"/>
  <c r="J9" i="17"/>
  <c r="I9" i="17"/>
  <c r="H9" i="17"/>
  <c r="L8" i="17"/>
  <c r="K8" i="17"/>
  <c r="J8" i="17"/>
  <c r="I8" i="17"/>
  <c r="H8" i="17"/>
  <c r="L7" i="17"/>
  <c r="K7" i="17"/>
  <c r="J7" i="17"/>
  <c r="H91" i="17" l="1"/>
  <c r="H243" i="17"/>
  <c r="H481" i="17"/>
  <c r="I607" i="17"/>
  <c r="H31" i="17"/>
  <c r="H42" i="17"/>
  <c r="I63" i="17"/>
  <c r="I108" i="17"/>
  <c r="I122" i="17"/>
  <c r="H158" i="17"/>
  <c r="I166" i="17"/>
  <c r="H170" i="17"/>
  <c r="H173" i="17"/>
  <c r="H177" i="17"/>
  <c r="H219" i="17"/>
  <c r="I236" i="17"/>
  <c r="H247" i="17"/>
  <c r="I254" i="17"/>
  <c r="I264" i="17"/>
  <c r="H275" i="17"/>
  <c r="I282" i="17"/>
  <c r="H285" i="17"/>
  <c r="I331" i="17"/>
  <c r="I345" i="17"/>
  <c r="H390" i="17"/>
  <c r="I408" i="17"/>
  <c r="I429" i="17"/>
  <c r="I474" i="17"/>
  <c r="H474" i="17"/>
  <c r="H485" i="17"/>
  <c r="H509" i="17"/>
  <c r="I516" i="17"/>
  <c r="I534" i="17"/>
  <c r="I541" i="17"/>
  <c r="H541" i="17"/>
  <c r="H604" i="17"/>
  <c r="H639" i="17"/>
  <c r="I660" i="17"/>
  <c r="I667" i="17"/>
  <c r="I727" i="17"/>
  <c r="H731" i="17"/>
  <c r="I738" i="17"/>
  <c r="I745" i="17"/>
  <c r="H755" i="17"/>
  <c r="H766" i="17"/>
  <c r="H776" i="17"/>
  <c r="I816" i="17"/>
  <c r="I7" i="17"/>
  <c r="I49" i="17"/>
  <c r="H56" i="17"/>
  <c r="I66" i="17"/>
  <c r="I77" i="17"/>
  <c r="H126" i="17"/>
  <c r="I170" i="17"/>
  <c r="I173" i="17"/>
  <c r="I194" i="17"/>
  <c r="H198" i="17"/>
  <c r="I212" i="17"/>
  <c r="I229" i="17"/>
  <c r="H240" i="17"/>
  <c r="H257" i="17"/>
  <c r="I275" i="17"/>
  <c r="H278" i="17"/>
  <c r="I285" i="17"/>
  <c r="I296" i="17"/>
  <c r="I741" i="17"/>
  <c r="I338" i="17"/>
  <c r="H341" i="17"/>
  <c r="I348" i="17"/>
  <c r="I355" i="17"/>
  <c r="H359" i="17"/>
  <c r="I376" i="17"/>
  <c r="H380" i="17"/>
  <c r="I394" i="17"/>
  <c r="I401" i="17"/>
  <c r="H404" i="17"/>
  <c r="H415" i="17"/>
  <c r="H436" i="17"/>
  <c r="H488" i="17"/>
  <c r="H520" i="17"/>
  <c r="H576" i="17"/>
  <c r="H583" i="17"/>
  <c r="H590" i="17"/>
  <c r="I597" i="17"/>
  <c r="H614" i="17"/>
  <c r="H632" i="17"/>
  <c r="I646" i="17"/>
  <c r="I674" i="17"/>
  <c r="I695" i="17"/>
  <c r="I702" i="17"/>
  <c r="I716" i="17"/>
  <c r="I731" i="17"/>
  <c r="H745" i="17"/>
  <c r="I759" i="17"/>
  <c r="H759" i="17"/>
  <c r="I790" i="17"/>
  <c r="I798" i="17"/>
  <c r="I805" i="17"/>
  <c r="I820" i="17"/>
  <c r="H820" i="17"/>
  <c r="I862" i="17"/>
  <c r="I870" i="17"/>
  <c r="H870" i="17"/>
  <c r="I885" i="17"/>
  <c r="H889" i="17"/>
  <c r="I896" i="17"/>
  <c r="H896" i="17"/>
  <c r="H910" i="17"/>
  <c r="I917" i="17"/>
  <c r="I931" i="17"/>
  <c r="H931" i="17"/>
  <c r="H945" i="17"/>
  <c r="I1008" i="17"/>
  <c r="I1025" i="17"/>
  <c r="H1025" i="17"/>
  <c r="I1046" i="17"/>
  <c r="I1053" i="17"/>
  <c r="I1057" i="17"/>
  <c r="H1064" i="17"/>
  <c r="I1106" i="17"/>
  <c r="I1113" i="17"/>
  <c r="I1127" i="17"/>
  <c r="H1134" i="17"/>
  <c r="I1141" i="17"/>
  <c r="H1158" i="17"/>
  <c r="I1207" i="17"/>
  <c r="I1225" i="17"/>
  <c r="H1239" i="17"/>
  <c r="I1249" i="17"/>
  <c r="I1256" i="17"/>
  <c r="I1260" i="17"/>
  <c r="I1275" i="17"/>
  <c r="I1294" i="17"/>
  <c r="I1329" i="17"/>
  <c r="H1333" i="17"/>
  <c r="I1371" i="17"/>
  <c r="I1379" i="17"/>
  <c r="H1390" i="17"/>
  <c r="I1394" i="17"/>
  <c r="H1394" i="17"/>
  <c r="I1409" i="17"/>
  <c r="I1420" i="17"/>
  <c r="H1423" i="17"/>
  <c r="I1427" i="17"/>
  <c r="I1444" i="17"/>
  <c r="H1448" i="17"/>
  <c r="I1455" i="17"/>
  <c r="H1465" i="17"/>
  <c r="H1469" i="17"/>
  <c r="I1500" i="17"/>
  <c r="H1574" i="17"/>
  <c r="I1581" i="17"/>
  <c r="I1588" i="17"/>
  <c r="H1610" i="17"/>
  <c r="H1624" i="17"/>
  <c r="H1645" i="17"/>
  <c r="H1655" i="17"/>
  <c r="H1659" i="17"/>
  <c r="H1666" i="17"/>
  <c r="I1704" i="17"/>
  <c r="I1711" i="17"/>
  <c r="H1788" i="17"/>
  <c r="H827" i="17"/>
  <c r="I838" i="17"/>
  <c r="I845" i="17"/>
  <c r="H848" i="17"/>
  <c r="I859" i="17"/>
  <c r="I874" i="17"/>
  <c r="I878" i="17"/>
  <c r="H882" i="17"/>
  <c r="I903" i="17"/>
  <c r="I924" i="17"/>
  <c r="I938" i="17"/>
  <c r="H959" i="17"/>
  <c r="H997" i="17"/>
  <c r="H1022" i="17"/>
  <c r="I1029" i="17"/>
  <c r="I1043" i="17"/>
  <c r="H1050" i="17"/>
  <c r="H1081" i="17"/>
  <c r="H1088" i="17"/>
  <c r="I1095" i="17"/>
  <c r="H1102" i="17"/>
  <c r="I1109" i="17"/>
  <c r="I1123" i="17"/>
  <c r="I1137" i="17"/>
  <c r="I1179" i="17"/>
  <c r="H1204" i="17"/>
  <c r="I1211" i="17"/>
  <c r="H1218" i="17"/>
  <c r="H1221" i="17"/>
  <c r="I1228" i="17"/>
  <c r="H1232" i="17"/>
  <c r="I1253" i="17"/>
  <c r="H1267" i="17"/>
  <c r="I1283" i="17"/>
  <c r="I1287" i="17"/>
  <c r="I1291" i="17"/>
  <c r="I1336" i="17"/>
  <c r="H1336" i="17"/>
  <c r="I1350" i="17"/>
  <c r="H1354" i="17"/>
  <c r="I1398" i="17"/>
  <c r="H1406" i="17"/>
  <c r="I1413" i="17"/>
  <c r="I1451" i="17"/>
  <c r="I1465" i="17"/>
  <c r="H1476" i="17"/>
  <c r="H1483" i="17"/>
  <c r="H1490" i="17"/>
  <c r="H1497" i="17"/>
  <c r="I1514" i="17"/>
  <c r="I1574" i="17"/>
  <c r="H1584" i="17"/>
  <c r="H1606" i="17"/>
  <c r="I973" i="17"/>
  <c r="I987" i="17"/>
  <c r="I1155" i="17"/>
  <c r="I1235" i="17"/>
  <c r="H1588" i="17"/>
  <c r="I1595" i="17"/>
  <c r="I1774" i="17"/>
  <c r="I184" i="17"/>
  <c r="H194" i="17"/>
  <c r="I201" i="17"/>
  <c r="I208" i="17"/>
  <c r="H212" i="17"/>
  <c r="H236" i="17"/>
  <c r="H534" i="17"/>
  <c r="H653" i="17"/>
  <c r="I724" i="17"/>
  <c r="H990" i="17"/>
  <c r="I1085" i="17"/>
  <c r="H1546" i="17"/>
  <c r="I1567" i="17"/>
  <c r="I1577" i="17"/>
  <c r="I1606" i="17"/>
  <c r="H1638" i="17"/>
  <c r="I1652" i="17"/>
  <c r="H1680" i="17"/>
  <c r="H1694" i="17"/>
  <c r="H1697" i="17"/>
  <c r="I1715" i="17"/>
  <c r="H1722" i="17"/>
  <c r="I1729" i="17"/>
  <c r="H1736" i="17"/>
  <c r="H10" i="17"/>
  <c r="I17" i="17"/>
  <c r="I52" i="17"/>
  <c r="H122" i="17"/>
  <c r="H143" i="17"/>
  <c r="H155" i="17"/>
  <c r="I313" i="17"/>
  <c r="H317" i="17"/>
  <c r="H324" i="17"/>
  <c r="I341" i="17"/>
  <c r="H345" i="17"/>
  <c r="I362" i="17"/>
  <c r="I380" i="17"/>
  <c r="H429" i="17"/>
  <c r="I548" i="17"/>
  <c r="I555" i="17"/>
  <c r="I562" i="17"/>
  <c r="I569" i="17"/>
  <c r="I677" i="17"/>
  <c r="H987" i="17"/>
  <c r="I1050" i="17"/>
  <c r="I1218" i="17"/>
  <c r="H1375" i="17"/>
  <c r="I1462" i="17"/>
  <c r="I1504" i="17"/>
  <c r="I1546" i="17"/>
  <c r="H1553" i="17"/>
  <c r="H1567" i="17"/>
  <c r="I1591" i="17"/>
  <c r="I1617" i="17"/>
  <c r="I1624" i="17"/>
  <c r="H1631" i="17"/>
  <c r="H1673" i="17"/>
  <c r="I1694" i="17"/>
  <c r="I1697" i="17"/>
  <c r="I1701" i="17"/>
  <c r="H1708" i="17"/>
  <c r="I1718" i="17"/>
  <c r="I1736" i="17"/>
  <c r="H1760" i="17"/>
  <c r="H1764" i="17"/>
  <c r="I1771" i="17"/>
  <c r="H1774" i="17"/>
  <c r="H1877" i="17"/>
  <c r="I621" i="17"/>
  <c r="H705" i="17"/>
  <c r="H816" i="17"/>
  <c r="I948" i="17"/>
  <c r="I966" i="17"/>
  <c r="I1018" i="17"/>
  <c r="H1043" i="17"/>
  <c r="I1183" i="17"/>
  <c r="H1214" i="17"/>
  <c r="H1287" i="17"/>
  <c r="I1469" i="17"/>
  <c r="H1500" i="17"/>
  <c r="H1528" i="17"/>
  <c r="H1532" i="17"/>
  <c r="I1553" i="17"/>
  <c r="H1577" i="17"/>
  <c r="I1687" i="17"/>
  <c r="H1711" i="17"/>
  <c r="H1715" i="17"/>
  <c r="I1743" i="17"/>
  <c r="H1753" i="17"/>
  <c r="H1778" i="17"/>
  <c r="H14" i="17"/>
  <c r="I177" i="17"/>
  <c r="I306" i="17"/>
  <c r="I327" i="17"/>
  <c r="H331" i="17"/>
  <c r="H338" i="17"/>
  <c r="I464" i="17"/>
  <c r="I537" i="17"/>
  <c r="I720" i="17"/>
  <c r="H741" i="17"/>
  <c r="H769" i="17"/>
  <c r="H783" i="17"/>
  <c r="H790" i="17"/>
  <c r="I794" i="17"/>
  <c r="H798" i="17"/>
  <c r="H802" i="17"/>
  <c r="I809" i="17"/>
  <c r="I827" i="17"/>
  <c r="H859" i="17"/>
  <c r="I889" i="17"/>
  <c r="I913" i="17"/>
  <c r="H924" i="17"/>
  <c r="I1200" i="17"/>
  <c r="I1301" i="17"/>
  <c r="I1308" i="17"/>
  <c r="I1315" i="17"/>
  <c r="I1322" i="17"/>
  <c r="I1347" i="17"/>
  <c r="I1368" i="17"/>
  <c r="H1368" i="17"/>
  <c r="I1406" i="17"/>
  <c r="H1409" i="17"/>
  <c r="I1416" i="17"/>
  <c r="H1420" i="17"/>
  <c r="H1427" i="17"/>
  <c r="I1441" i="17"/>
  <c r="I1532" i="17"/>
  <c r="I1535" i="17"/>
  <c r="I1785" i="17"/>
  <c r="H1802" i="17"/>
  <c r="I1816" i="17"/>
  <c r="H1820" i="17"/>
  <c r="H1830" i="17"/>
  <c r="H1841" i="17"/>
  <c r="H1851" i="17"/>
  <c r="I91" i="17"/>
  <c r="I112" i="17"/>
  <c r="I460" i="17"/>
  <c r="H530" i="17"/>
  <c r="H980" i="17"/>
  <c r="I994" i="17"/>
  <c r="I1004" i="17"/>
  <c r="I1361" i="17"/>
  <c r="H1398" i="17"/>
  <c r="I1423" i="17"/>
  <c r="H1434" i="17"/>
  <c r="H1444" i="17"/>
  <c r="H1504" i="17"/>
  <c r="I1518" i="17"/>
  <c r="H1542" i="17"/>
  <c r="H1563" i="17"/>
  <c r="H1581" i="17"/>
  <c r="I1603" i="17"/>
  <c r="H1617" i="17"/>
  <c r="I1631" i="17"/>
  <c r="I1641" i="17"/>
  <c r="H1641" i="17"/>
  <c r="I1662" i="17"/>
  <c r="H1676" i="17"/>
  <c r="H1704" i="17"/>
  <c r="I1750" i="17"/>
  <c r="H1750" i="17"/>
  <c r="H1767" i="17"/>
  <c r="I1781" i="17"/>
  <c r="I1795" i="17"/>
  <c r="H1813" i="17"/>
  <c r="I1827" i="17"/>
  <c r="I1848" i="17"/>
  <c r="I1855" i="17"/>
  <c r="H1862" i="17"/>
  <c r="I1869" i="17"/>
  <c r="I129" i="17"/>
  <c r="I383" i="17"/>
  <c r="H394" i="17"/>
  <c r="H408" i="17"/>
  <c r="H422" i="17"/>
  <c r="I513" i="17"/>
  <c r="H834" i="17"/>
  <c r="I852" i="17"/>
  <c r="H885" i="17"/>
  <c r="H973" i="17"/>
  <c r="I980" i="17"/>
  <c r="I1036" i="17"/>
  <c r="H1106" i="17"/>
  <c r="H1246" i="17"/>
  <c r="H1326" i="17"/>
  <c r="H1371" i="17"/>
  <c r="H1507" i="17"/>
  <c r="I1753" i="17"/>
  <c r="H77" i="17"/>
  <c r="I87" i="17"/>
  <c r="I101" i="17"/>
  <c r="H299" i="17"/>
  <c r="H310" i="17"/>
  <c r="I387" i="17"/>
  <c r="H913" i="17"/>
  <c r="I1015" i="17"/>
  <c r="I1120" i="17"/>
  <c r="H1235" i="17"/>
  <c r="H1462" i="17"/>
  <c r="I1830" i="17"/>
  <c r="H7" i="17"/>
  <c r="I70" i="17"/>
  <c r="H289" i="17"/>
  <c r="I527" i="17"/>
  <c r="I530" i="17"/>
  <c r="H674" i="17"/>
  <c r="H805" i="17"/>
  <c r="H934" i="17"/>
  <c r="H1004" i="17"/>
  <c r="H1193" i="17"/>
  <c r="I1319" i="17"/>
  <c r="H1343" i="17"/>
  <c r="H1350" i="17"/>
  <c r="I1357" i="17"/>
  <c r="H1379" i="17"/>
  <c r="H1416" i="17"/>
  <c r="I1479" i="17"/>
  <c r="I1486" i="17"/>
  <c r="I1493" i="17"/>
  <c r="H1514" i="17"/>
  <c r="H1535" i="17"/>
  <c r="I1610" i="17"/>
  <c r="I1659" i="17"/>
  <c r="I1676" i="17"/>
  <c r="H1687" i="17"/>
  <c r="I1708" i="17"/>
  <c r="H1725" i="17"/>
  <c r="H1732" i="17"/>
  <c r="I1767" i="17"/>
  <c r="I1778" i="17"/>
  <c r="I1788" i="17"/>
  <c r="I1813" i="17"/>
  <c r="I1841" i="17"/>
  <c r="I1851" i="17"/>
  <c r="I1877" i="17"/>
  <c r="G175" i="17"/>
  <c r="L175" i="17" s="1"/>
  <c r="L173" i="17"/>
  <c r="L170" i="17"/>
</calcChain>
</file>

<file path=xl/sharedStrings.xml><?xml version="1.0" encoding="utf-8"?>
<sst xmlns="http://schemas.openxmlformats.org/spreadsheetml/2006/main" count="2459" uniqueCount="638">
  <si>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</si>
  <si>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</si>
  <si>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</si>
  <si>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</si>
  <si>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</si>
  <si>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</si>
  <si>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</si>
  <si>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</si>
  <si>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</si>
  <si>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</si>
  <si>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</si>
  <si>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</si>
  <si>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</si>
  <si>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</si>
  <si>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</si>
  <si>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</si>
  <si>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</si>
  <si>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</si>
  <si>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</si>
  <si>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</si>
  <si>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</si>
  <si>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</si>
  <si>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</si>
  <si>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</si>
  <si>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</si>
  <si>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</si>
  <si>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</si>
  <si>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</si>
  <si>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</si>
  <si>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</si>
  <si>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</si>
  <si>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</si>
  <si>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</si>
  <si>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</si>
  <si>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</si>
  <si>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</si>
  <si>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</si>
  <si>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</si>
  <si>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</si>
  <si>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</si>
  <si>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</si>
  <si>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</si>
  <si>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</si>
  <si>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</si>
  <si>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</si>
  <si>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</si>
  <si>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</si>
  <si>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</si>
  <si>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</si>
  <si>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</si>
  <si>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</si>
  <si>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</si>
  <si>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</si>
  <si>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</si>
  <si>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</si>
  <si>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</si>
  <si>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</si>
  <si>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</si>
  <si>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</si>
  <si>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</si>
  <si>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</si>
  <si>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</si>
  <si>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</si>
  <si>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</si>
  <si>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</si>
  <si>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</si>
  <si>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</si>
  <si>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</si>
  <si>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</si>
  <si>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</si>
  <si>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</si>
  <si>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</si>
  <si>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</si>
  <si>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</si>
  <si>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</si>
  <si>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</si>
  <si>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</si>
  <si>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</si>
  <si>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</si>
  <si>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</si>
  <si>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</si>
  <si>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</si>
  <si>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</si>
  <si>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</si>
  <si>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</si>
  <si>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</si>
  <si>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</si>
  <si>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</si>
  <si>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</si>
  <si>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</si>
  <si>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</si>
  <si>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</si>
  <si>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</si>
  <si>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</si>
  <si>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</si>
  <si>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</si>
  <si>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</si>
  <si>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</si>
  <si>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</si>
  <si>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</si>
  <si>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</si>
  <si>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</si>
  <si>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</si>
  <si>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</si>
  <si>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</si>
  <si>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</si>
  <si>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</si>
  <si>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</si>
  <si>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</si>
  <si>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</si>
  <si>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</si>
  <si>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</si>
  <si>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</si>
  <si>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</si>
  <si>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</si>
  <si>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</si>
  <si>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</si>
  <si>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</si>
  <si>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</si>
  <si>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</si>
  <si>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</si>
  <si>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</si>
  <si>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</si>
  <si>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</si>
  <si>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</si>
  <si>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</si>
  <si>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</si>
  <si>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</si>
  <si>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</si>
  <si>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</si>
  <si>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</si>
  <si>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</si>
  <si>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</si>
  <si>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</si>
  <si>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</si>
  <si>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</si>
  <si>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</si>
  <si>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</si>
  <si>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</si>
  <si>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</si>
  <si>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</si>
  <si>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</si>
  <si>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</si>
  <si>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</si>
  <si>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</si>
  <si>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</si>
  <si>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</si>
  <si>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</si>
  <si>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</si>
  <si>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</si>
  <si>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</si>
  <si>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</si>
  <si>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</si>
  <si>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</si>
  <si>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</si>
  <si>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</si>
  <si>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</si>
  <si>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</si>
  <si>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</si>
  <si>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</si>
  <si>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</si>
  <si>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</si>
  <si>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</si>
  <si>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</si>
  <si>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</si>
  <si>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</si>
  <si>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</si>
  <si>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</si>
  <si>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</si>
  <si>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</si>
  <si>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</si>
  <si>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</si>
  <si>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</si>
  <si>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</si>
  <si>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</si>
  <si>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</si>
  <si>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</si>
  <si>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</si>
  <si>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</si>
  <si>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</si>
  <si>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</si>
  <si>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</si>
  <si>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</si>
  <si>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</si>
  <si>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</si>
  <si>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</si>
  <si>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</si>
  <si>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</si>
  <si>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</si>
  <si>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</si>
  <si>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</si>
  <si>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</si>
  <si>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</si>
  <si>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</si>
  <si>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</si>
  <si>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</si>
  <si>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</si>
  <si>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</si>
  <si>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</si>
  <si>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</si>
  <si>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</si>
  <si>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</si>
  <si>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</si>
  <si>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</si>
  <si>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</si>
  <si>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</si>
  <si>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</si>
  <si>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</si>
  <si>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</si>
  <si>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</si>
  <si>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</si>
  <si>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</si>
  <si>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</si>
  <si>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</si>
  <si>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</si>
  <si>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</si>
  <si>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</si>
  <si>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</si>
  <si>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</si>
  <si>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</si>
  <si>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</si>
  <si>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</si>
  <si>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</si>
  <si>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</si>
  <si>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</si>
  <si>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</si>
  <si>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</si>
  <si>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</si>
  <si>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</si>
  <si>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</si>
  <si>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</si>
  <si>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</si>
  <si>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</si>
  <si>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</si>
  <si>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</si>
  <si>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</si>
  <si>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</si>
  <si>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</si>
  <si>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</si>
  <si>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</si>
  <si>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</si>
  <si>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</si>
  <si>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</si>
  <si>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</si>
  <si>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</si>
  <si>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</si>
  <si>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</si>
  <si>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</si>
  <si>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</si>
  <si>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</si>
  <si>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</si>
  <si>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</si>
  <si>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</si>
  <si>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</si>
  <si>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</si>
  <si>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</si>
  <si>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</si>
  <si>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</si>
  <si>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</si>
  <si>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</si>
  <si>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</si>
  <si>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</si>
  <si>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</si>
  <si>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</si>
  <si>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</si>
  <si>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</si>
  <si>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</si>
  <si>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</si>
  <si>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</si>
  <si>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</si>
  <si>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</si>
  <si>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</si>
  <si>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</si>
  <si>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</si>
  <si>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</si>
  <si>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</si>
  <si>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</si>
  <si>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</si>
  <si>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</si>
  <si>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</si>
  <si>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</si>
  <si>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</si>
  <si>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</si>
  <si>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</si>
  <si>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</si>
  <si>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</si>
  <si>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</si>
  <si>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</si>
  <si>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</si>
  <si>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</si>
  <si>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</si>
  <si>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</si>
  <si>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</si>
  <si>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</si>
  <si>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</si>
  <si>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</si>
  <si>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</si>
  <si>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</si>
  <si>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</si>
  <si>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</si>
  <si>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</si>
  <si>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</si>
  <si>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</si>
  <si>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</si>
  <si>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</si>
  <si>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</si>
  <si>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</si>
  <si>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</si>
  <si>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</si>
  <si>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</si>
  <si>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</si>
  <si>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</si>
  <si>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</si>
  <si>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</si>
  <si>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</si>
  <si>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</si>
  <si>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</si>
  <si>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</si>
  <si>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</si>
  <si>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</si>
  <si>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</si>
  <si>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</si>
  <si>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</si>
  <si>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</si>
  <si>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</si>
  <si>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</si>
  <si>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</si>
  <si>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</si>
  <si>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</si>
  <si>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</si>
  <si>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</si>
  <si>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</si>
  <si>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</si>
  <si>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</si>
  <si>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</si>
  <si>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</si>
  <si>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</si>
  <si>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</si>
  <si>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</si>
  <si>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</si>
  <si>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</si>
  <si>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</si>
  <si>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</si>
  <si>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</si>
  <si>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</si>
  <si>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</si>
  <si>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</si>
  <si>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</si>
  <si>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</si>
  <si>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</si>
  <si>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</si>
  <si>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</si>
  <si>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</si>
  <si>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</si>
  <si>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</si>
  <si>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</si>
  <si>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</si>
  <si>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</si>
  <si>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</si>
  <si>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</si>
  <si>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</si>
  <si>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</si>
  <si>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</si>
  <si>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</si>
  <si>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</si>
  <si>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</si>
  <si>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</si>
  <si>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</si>
  <si>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</si>
  <si>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</si>
  <si>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</si>
  <si>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</si>
  <si>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</si>
  <si>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</si>
  <si>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</si>
  <si>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</si>
  <si>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</si>
  <si>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</si>
  <si>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</si>
  <si>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</si>
  <si>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</si>
  <si>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</si>
  <si>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</si>
  <si>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</si>
  <si>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</si>
  <si>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</si>
  <si>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</si>
  <si>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</si>
  <si>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</si>
  <si>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</si>
  <si>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</si>
  <si>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</si>
  <si>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</si>
  <si>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</si>
  <si>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</si>
  <si>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</si>
  <si>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</si>
  <si>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</si>
  <si>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</si>
  <si>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</si>
  <si>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</si>
  <si>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</si>
  <si>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</si>
  <si>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</si>
  <si>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</si>
  <si>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</si>
  <si>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</si>
  <si>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</si>
  <si>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</si>
  <si>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</si>
  <si>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</si>
  <si>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</si>
  <si>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</si>
  <si>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</si>
  <si>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</si>
  <si>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</si>
  <si>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</si>
  <si>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</si>
  <si>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</si>
  <si>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</si>
  <si>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</si>
  <si>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</si>
  <si>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</si>
  <si>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</si>
  <si>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</si>
  <si>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</si>
  <si>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</si>
  <si>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</si>
  <si>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</si>
  <si>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</si>
  <si>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</si>
  <si>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</si>
  <si>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</si>
  <si>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</si>
  <si>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</si>
  <si>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</si>
  <si>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</si>
  <si>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</si>
  <si>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</si>
  <si>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</si>
  <si>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</si>
  <si>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</si>
  <si>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</si>
  <si>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</si>
  <si>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</si>
  <si>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</si>
  <si>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</si>
  <si>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</si>
  <si>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</si>
  <si>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</si>
  <si>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</si>
  <si>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</si>
  <si>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</si>
  <si>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</si>
  <si>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</si>
  <si>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</si>
  <si>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</si>
  <si>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</si>
  <si>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</si>
  <si>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</si>
  <si>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</si>
  <si>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</si>
  <si>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</si>
  <si>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</si>
  <si>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</si>
  <si>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</si>
  <si>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</si>
  <si>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</si>
  <si>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</si>
  <si>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</si>
  <si>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</si>
  <si>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</si>
  <si>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</si>
  <si>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</si>
  <si>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</si>
  <si>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</si>
  <si>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</si>
  <si>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</si>
  <si>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</si>
  <si>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</si>
  <si>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</si>
  <si>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</si>
  <si>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</si>
  <si>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</si>
  <si>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</si>
  <si>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</si>
  <si>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</si>
  <si>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</si>
  <si>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</si>
  <si>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</si>
  <si>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</si>
  <si>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</si>
  <si>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</si>
  <si>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</si>
  <si>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</si>
  <si>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</si>
  <si>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</si>
  <si>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</si>
  <si>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</si>
  <si>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</si>
  <si>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</si>
  <si>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</si>
  <si>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</si>
  <si>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</si>
  <si>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</si>
  <si>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</si>
  <si>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</si>
  <si>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</si>
  <si>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</si>
  <si>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</si>
  <si>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</si>
  <si>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</si>
  <si>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</si>
  <si>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</si>
  <si>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</si>
  <si>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</si>
  <si>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</si>
  <si>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</si>
  <si>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</si>
  <si>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</si>
  <si>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</si>
  <si>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</si>
  <si>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</si>
  <si>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</si>
  <si>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</si>
  <si>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</si>
  <si>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</si>
  <si>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</si>
  <si>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</si>
  <si>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</si>
  <si>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</si>
  <si>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</si>
  <si>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</si>
  <si>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</si>
  <si>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</si>
  <si>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</si>
  <si>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</si>
  <si>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</si>
  <si>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</si>
  <si>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</si>
  <si>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</si>
  <si>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</si>
  <si>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</si>
  <si>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</si>
  <si>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</si>
  <si>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</si>
  <si>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</si>
  <si>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</si>
  <si>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Культуры зерновые*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</si>
  <si>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</si>
  <si>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</si>
  <si>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</si>
  <si>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</si>
  <si>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</si>
  <si>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</si>
  <si>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</si>
  <si>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</si>
  <si>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</si>
  <si>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</si>
  <si>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</si>
  <si>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</si>
  <si>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</si>
  <si>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</si>
  <si>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</si>
  <si>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</si>
  <si>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</si>
  <si>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</si>
  <si>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</si>
  <si>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</si>
  <si>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</si>
  <si>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</si>
  <si>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</si>
  <si>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</si>
  <si>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</si>
  <si>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</si>
  <si>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</si>
  <si>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</si>
  <si>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</si>
  <si>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</si>
  <si>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</si>
  <si>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</si>
  <si>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</si>
  <si>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</si>
  <si>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</si>
  <si>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</si>
  <si>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</si>
  <si>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</si>
  <si>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</si>
  <si>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</si>
  <si>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</si>
  <si>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</si>
  <si>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</si>
  <si>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</si>
  <si>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</si>
  <si>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</si>
  <si>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</si>
  <si>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</si>
  <si>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</si>
  <si>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</si>
  <si>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>Дата релиза: 20.04.2023</t>
  </si>
  <si>
    <t>январь-февраль 2023 года</t>
  </si>
  <si>
    <t>5 серия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</si>
  <si>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Респулики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</si>
  <si>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</si>
  <si>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</si>
  <si>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1. Ресурсы и использование отдельных видов продукции (товаров) и сырья</t>
  </si>
  <si>
    <t>Фактически за</t>
  </si>
  <si>
    <t>Удельный вес, %</t>
  </si>
  <si>
    <t>В процентах</t>
  </si>
  <si>
    <t>январь 2023г.</t>
  </si>
  <si>
    <t>февраль 2023г.</t>
  </si>
  <si>
    <t>январь-февраль 2023г.</t>
  </si>
  <si>
    <t>февраль 2022г.</t>
  </si>
  <si>
    <t>январь-февраль 2022г.</t>
  </si>
  <si>
    <t>к январю 2023г.</t>
  </si>
  <si>
    <t>к февралю 2022г.</t>
  </si>
  <si>
    <t>январь-февраль 2023г. к январю-февралю 2022г.</t>
  </si>
  <si>
    <t xml:space="preserve">2. Производство, экспорт и импорт культур зерновых и овощей                                                                     </t>
  </si>
  <si>
    <t>* По продукции сельского хозяйства данные валового сбора урожая отслеживаются только за год.</t>
  </si>
  <si>
    <t>в процентах</t>
  </si>
  <si>
    <t>3. Ресурсы и использование отдельных видов продукции (товаров) и сырья по СЗПТ*</t>
  </si>
  <si>
    <t>декабрь 2022г.</t>
  </si>
  <si>
    <t>январь-декабрь 2022г.</t>
  </si>
  <si>
    <t>январь 2022г.</t>
  </si>
  <si>
    <t>к декабрю 2022г.</t>
  </si>
  <si>
    <t>к январю 2022г.</t>
  </si>
  <si>
    <t>январь 2023г. к январю 2022г.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</si>
  <si>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</si>
  <si>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</si>
  <si>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</si>
  <si>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</si>
  <si>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</si>
  <si>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</si>
  <si>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>Тел. +7 7172 74 90 60</t>
  </si>
  <si>
    <t>* Социально значимые продовольственные товары.</t>
  </si>
  <si>
    <t>20 апреля 2023г.</t>
  </si>
  <si>
    <t>Дата следующего релиза: 22.05.2023</t>
  </si>
  <si>
    <t>№ 7-15/2576-ВН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</si>
</sst>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6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15" fillId="0" borderId="0"/>
    <xf numFmtId="0" fontId="19" fillId="0" borderId="0"/>
  </cellStyleXfs>
  <cellXfs count="115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5" fontId="9" fillId="0" borderId="0" xfId="0" applyNumberFormat="1" applyFont="1" applyFill="1" applyAlignment="1">
      <alignment wrapText="1"/>
    </xf>
    <xf numFmtId="166" fontId="9" fillId="0" borderId="0" xfId="0" applyNumberFormat="1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5" fillId="0" borderId="0" xfId="0" applyNumberFormat="1" applyFont="1" applyAlignment="1">
      <alignment horizontal="right" wrapText="1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6" fillId="0" borderId="0" xfId="0" applyFont="1" applyAlignment="1">
      <alignment horizontal="right" wrapText="1"/>
    </xf>
    <xf numFmtId="0" fontId="16" fillId="0" borderId="0" xfId="0" applyFont="1" applyFill="1" applyAlignment="1">
      <alignment horizontal="right" wrapText="1"/>
    </xf>
    <xf numFmtId="0" fontId="14" fillId="0" borderId="0" xfId="0" applyFont="1" applyFill="1" applyAlignment="1">
      <alignment wrapText="1"/>
    </xf>
    <xf numFmtId="14" fontId="18" fillId="0" borderId="0" xfId="0" applyNumberFormat="1" applyFont="1" applyFill="1" applyBorder="1" applyAlignment="1">
      <alignment horizontal="left" wrapText="1"/>
    </xf>
    <xf numFmtId="165" fontId="17" fillId="0" borderId="0" xfId="0" applyNumberFormat="1" applyFont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horizontal="right" wrapText="1"/>
    </xf>
    <xf numFmtId="166" fontId="17" fillId="0" borderId="0" xfId="0" applyNumberFormat="1" applyFont="1" applyAlignment="1">
      <alignment wrapText="1"/>
    </xf>
    <xf numFmtId="165" fontId="5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Border="1"/>
    <xf numFmtId="165" fontId="5" fillId="0" borderId="3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/>
    <xf numFmtId="165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/>
    <xf numFmtId="0" fontId="0" fillId="0" borderId="0" xfId="0" applyAlignment="1">
      <alignment vertical="top" wrapText="1"/>
    </xf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20" fillId="0" borderId="0" xfId="1" applyFont="1" applyAlignment="1">
      <alignment horizontal="right" vertical="top" wrapText="1"/>
    </xf>
    <xf numFmtId="0" fontId="23" fillId="0" borderId="0" xfId="0" applyFont="1"/>
    <xf numFmtId="0" fontId="24" fillId="0" borderId="0" xfId="1" applyFont="1"/>
    <xf numFmtId="0" fontId="25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5" fillId="0" borderId="3" xfId="0" applyNumberFormat="1" applyFont="1" applyBorder="1" applyAlignment="1">
      <alignment horizontal="right" wrapText="1"/>
    </xf>
    <xf numFmtId="165" fontId="17" fillId="0" borderId="3" xfId="0" applyNumberFormat="1" applyFont="1" applyBorder="1" applyAlignment="1">
      <alignment wrapText="1"/>
    </xf>
    <xf numFmtId="166" fontId="17" fillId="0" borderId="3" xfId="0" applyNumberFormat="1" applyFont="1" applyBorder="1" applyAlignment="1">
      <alignment wrapText="1"/>
    </xf>
    <xf numFmtId="0" fontId="20" fillId="0" borderId="0" xfId="1" applyFont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21" fillId="2" borderId="0" xfId="1" applyFont="1" applyFill="1" applyAlignment="1">
      <alignment horizontal="left" vertical="top" wrapText="1"/>
    </xf>
    <xf numFmtId="0" fontId="22" fillId="0" borderId="0" xfId="0" applyFont="1"/>
    <xf numFmtId="0" fontId="20" fillId="0" borderId="0" xfId="1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</cellXfs>
  <cellStyles count="5"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2" sqref="A2:E2"/>
    </sheetView>
  </sheetViews>
  <sheetFormatPr defaultRowHeight="12.75" x14ac:dyDescent="0.2"/>
  <sheetData>
    <row r="1" spans="1:7" ht="24.75" customHeight="1" x14ac:dyDescent="0.2">
      <c r="A1" s="85"/>
      <c r="B1" s="85"/>
      <c r="C1" s="85"/>
      <c r="D1" s="85"/>
      <c r="E1" s="85"/>
      <c r="F1" s="85"/>
      <c r="G1" s="85"/>
    </row>
    <row r="2" spans="1:7" ht="24.75" customHeight="1" x14ac:dyDescent="0.2">
      <c r="A2" s="99" t="s">
        <v>599</v>
      </c>
      <c r="B2" s="100"/>
      <c r="C2" s="100"/>
      <c r="D2" s="100"/>
      <c r="E2" s="100"/>
      <c r="F2" s="99"/>
      <c r="G2" s="101"/>
    </row>
    <row r="3" spans="1:7" ht="24.75" customHeight="1" x14ac:dyDescent="0.2">
      <c r="A3" s="99" t="s">
        <v>636</v>
      </c>
      <c r="B3" s="100"/>
      <c r="C3" s="100"/>
      <c r="D3" s="100"/>
      <c r="E3" s="100"/>
      <c r="F3" s="83"/>
      <c r="G3" s="83"/>
    </row>
    <row r="4" spans="1:7" ht="24.75" customHeight="1" x14ac:dyDescent="0.2">
      <c r="A4" s="85"/>
      <c r="B4" s="85"/>
      <c r="C4" s="85"/>
      <c r="D4" s="85"/>
      <c r="E4" s="86"/>
      <c r="F4" s="83"/>
      <c r="G4" s="83"/>
    </row>
    <row r="5" spans="1:7" ht="24.75" customHeight="1" x14ac:dyDescent="0.2">
      <c r="A5" s="85"/>
      <c r="B5" s="85"/>
      <c r="C5" s="85"/>
      <c r="D5" s="85"/>
      <c r="E5" s="86"/>
      <c r="F5" s="83"/>
      <c r="G5" s="83"/>
    </row>
    <row r="6" spans="1:7" ht="24.75" customHeight="1" x14ac:dyDescent="0.25">
      <c r="A6" s="102" t="s">
        <v>598</v>
      </c>
      <c r="B6" s="103"/>
      <c r="C6" s="103"/>
      <c r="D6" s="103"/>
      <c r="E6" s="103"/>
      <c r="F6" s="103"/>
      <c r="G6" s="87"/>
    </row>
    <row r="7" spans="1:7" ht="84" customHeight="1" x14ac:dyDescent="0.25">
      <c r="A7" s="103"/>
      <c r="B7" s="103"/>
      <c r="C7" s="103"/>
      <c r="D7" s="103"/>
      <c r="E7" s="103"/>
      <c r="F7" s="103"/>
      <c r="G7" s="87"/>
    </row>
    <row r="8" spans="1:7" ht="24.75" customHeight="1" x14ac:dyDescent="0.25">
      <c r="A8" s="87"/>
      <c r="B8" s="87"/>
      <c r="C8" s="87"/>
      <c r="D8" s="87"/>
      <c r="E8" s="87"/>
      <c r="F8" s="87"/>
      <c r="G8" s="87"/>
    </row>
    <row r="9" spans="1:7" ht="24.75" customHeight="1" x14ac:dyDescent="0.3">
      <c r="A9" s="88" t="s">
        <v>600</v>
      </c>
      <c r="B9" s="89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90"/>
      <c r="B13" s="90"/>
      <c r="C13" s="90"/>
      <c r="D13" s="90"/>
      <c r="E13" s="90"/>
      <c r="F13" s="90"/>
    </row>
    <row r="14" spans="1:7" ht="59.25" customHeight="1" x14ac:dyDescent="0.2">
      <c r="A14" s="104" t="s">
        <v>601</v>
      </c>
      <c r="B14" s="104"/>
      <c r="C14" s="104"/>
      <c r="D14" s="104"/>
      <c r="E14" s="104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5">
    <mergeCell ref="A2:E2"/>
    <mergeCell ref="F2:G2"/>
    <mergeCell ref="A3:E3"/>
    <mergeCell ref="A6:F7"/>
    <mergeCell ref="A14:E14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1" sqref="B1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91" t="s">
        <v>602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94"/>
    <col min="3" max="16384" width="9.28515625" style="35"/>
  </cols>
  <sheetData>
    <row r="1" spans="1:2" x14ac:dyDescent="0.2">
      <c r="A1" s="84" t="s">
        <v>4</v>
      </c>
      <c r="B1" s="92"/>
    </row>
    <row r="2" spans="1:2" x14ac:dyDescent="0.2">
      <c r="A2" s="84"/>
      <c r="B2" s="92"/>
    </row>
    <row r="3" spans="1:2" ht="12.75" customHeight="1" x14ac:dyDescent="0.2">
      <c r="A3" s="36" t="s">
        <v>5</v>
      </c>
      <c r="B3" s="93">
        <v>19</v>
      </c>
    </row>
    <row r="4" spans="1:2" x14ac:dyDescent="0.2">
      <c r="A4" s="36" t="s">
        <v>253</v>
      </c>
      <c r="B4" s="93">
        <v>20</v>
      </c>
    </row>
    <row r="5" spans="1:2" x14ac:dyDescent="0.2">
      <c r="A5" s="37" t="s">
        <v>250</v>
      </c>
      <c r="B5" s="93">
        <v>20</v>
      </c>
    </row>
    <row r="6" spans="1:2" x14ac:dyDescent="0.2">
      <c r="A6" s="37" t="s">
        <v>8</v>
      </c>
      <c r="B6" s="93">
        <v>20</v>
      </c>
    </row>
    <row r="7" spans="1:2" x14ac:dyDescent="0.2">
      <c r="A7" s="38" t="s">
        <v>9</v>
      </c>
      <c r="B7" s="93">
        <v>20</v>
      </c>
    </row>
    <row r="8" spans="1:2" x14ac:dyDescent="0.2">
      <c r="A8" s="38" t="s">
        <v>10</v>
      </c>
      <c r="B8" s="93">
        <v>20</v>
      </c>
    </row>
    <row r="9" spans="1:2" x14ac:dyDescent="0.2">
      <c r="A9" s="37" t="s">
        <v>11</v>
      </c>
      <c r="B9" s="93">
        <v>20</v>
      </c>
    </row>
    <row r="10" spans="1:2" x14ac:dyDescent="0.2">
      <c r="A10" s="37" t="s">
        <v>12</v>
      </c>
      <c r="B10" s="93">
        <v>20</v>
      </c>
    </row>
    <row r="11" spans="1:2" x14ac:dyDescent="0.2">
      <c r="A11" s="38" t="s">
        <v>13</v>
      </c>
      <c r="B11" s="93">
        <v>21</v>
      </c>
    </row>
    <row r="12" spans="1:2" x14ac:dyDescent="0.2">
      <c r="A12" s="38" t="s">
        <v>14</v>
      </c>
      <c r="B12" s="93">
        <v>21</v>
      </c>
    </row>
    <row r="13" spans="1:2" x14ac:dyDescent="0.2">
      <c r="A13" s="37" t="s">
        <v>15</v>
      </c>
      <c r="B13" s="93">
        <v>21</v>
      </c>
    </row>
    <row r="14" spans="1:2" x14ac:dyDescent="0.2">
      <c r="A14" s="37" t="s">
        <v>16</v>
      </c>
      <c r="B14" s="93">
        <v>21</v>
      </c>
    </row>
    <row r="15" spans="1:2" x14ac:dyDescent="0.2">
      <c r="A15" s="37" t="s">
        <v>17</v>
      </c>
      <c r="B15" s="93">
        <v>21</v>
      </c>
    </row>
    <row r="16" spans="1:2" x14ac:dyDescent="0.2">
      <c r="A16" s="37" t="s">
        <v>18</v>
      </c>
      <c r="B16" s="93">
        <v>22</v>
      </c>
    </row>
    <row r="17" spans="1:2" x14ac:dyDescent="0.2">
      <c r="A17" s="37" t="s">
        <v>19</v>
      </c>
      <c r="B17" s="93">
        <v>22</v>
      </c>
    </row>
    <row r="18" spans="1:2" x14ac:dyDescent="0.2">
      <c r="A18" s="37" t="s">
        <v>20</v>
      </c>
      <c r="B18" s="93">
        <v>22</v>
      </c>
    </row>
    <row r="19" spans="1:2" x14ac:dyDescent="0.2">
      <c r="A19" s="37" t="s">
        <v>21</v>
      </c>
      <c r="B19" s="93">
        <v>22</v>
      </c>
    </row>
    <row r="20" spans="1:2" x14ac:dyDescent="0.2">
      <c r="A20" s="37" t="s">
        <v>22</v>
      </c>
      <c r="B20" s="93">
        <v>22</v>
      </c>
    </row>
    <row r="21" spans="1:2" x14ac:dyDescent="0.2">
      <c r="A21" s="37" t="s">
        <v>23</v>
      </c>
      <c r="B21" s="93">
        <v>22</v>
      </c>
    </row>
    <row r="22" spans="1:2" x14ac:dyDescent="0.2">
      <c r="A22" s="37" t="s">
        <v>24</v>
      </c>
      <c r="B22" s="93">
        <v>23</v>
      </c>
    </row>
    <row r="23" spans="1:2" x14ac:dyDescent="0.2">
      <c r="A23" s="37" t="s">
        <v>25</v>
      </c>
      <c r="B23" s="93">
        <v>23</v>
      </c>
    </row>
    <row r="24" spans="1:2" x14ac:dyDescent="0.2">
      <c r="A24" s="37" t="s">
        <v>26</v>
      </c>
      <c r="B24" s="93">
        <v>23</v>
      </c>
    </row>
    <row r="25" spans="1:2" x14ac:dyDescent="0.2">
      <c r="A25" s="37" t="s">
        <v>27</v>
      </c>
      <c r="B25" s="93">
        <v>23</v>
      </c>
    </row>
    <row r="26" spans="1:2" x14ac:dyDescent="0.2">
      <c r="A26" s="37" t="s">
        <v>28</v>
      </c>
      <c r="B26" s="93">
        <v>23</v>
      </c>
    </row>
    <row r="27" spans="1:2" x14ac:dyDescent="0.2">
      <c r="A27" s="37" t="s">
        <v>29</v>
      </c>
      <c r="B27" s="93">
        <v>23</v>
      </c>
    </row>
    <row r="28" spans="1:2" x14ac:dyDescent="0.2">
      <c r="A28" s="37" t="s">
        <v>251</v>
      </c>
      <c r="B28" s="93">
        <v>24</v>
      </c>
    </row>
    <row r="29" spans="1:2" x14ac:dyDescent="0.2">
      <c r="A29" s="37" t="s">
        <v>30</v>
      </c>
      <c r="B29" s="93">
        <v>24</v>
      </c>
    </row>
    <row r="30" spans="1:2" x14ac:dyDescent="0.2">
      <c r="A30" s="37" t="s">
        <v>31</v>
      </c>
      <c r="B30" s="93">
        <v>24</v>
      </c>
    </row>
    <row r="31" spans="1:2" x14ac:dyDescent="0.2">
      <c r="A31" s="37" t="s">
        <v>32</v>
      </c>
      <c r="B31" s="93">
        <v>24</v>
      </c>
    </row>
    <row r="32" spans="1:2" ht="25.5" x14ac:dyDescent="0.2">
      <c r="A32" s="37" t="s">
        <v>33</v>
      </c>
      <c r="B32" s="93">
        <v>24</v>
      </c>
    </row>
    <row r="33" spans="1:2" ht="25.5" x14ac:dyDescent="0.2">
      <c r="A33" s="37" t="s">
        <v>34</v>
      </c>
      <c r="B33" s="93">
        <v>25</v>
      </c>
    </row>
    <row r="34" spans="1:2" x14ac:dyDescent="0.2">
      <c r="A34" s="37" t="s">
        <v>35</v>
      </c>
      <c r="B34" s="93">
        <v>25</v>
      </c>
    </row>
    <row r="35" spans="1:2" x14ac:dyDescent="0.2">
      <c r="A35" s="37" t="s">
        <v>36</v>
      </c>
      <c r="B35" s="93">
        <v>25</v>
      </c>
    </row>
    <row r="36" spans="1:2" x14ac:dyDescent="0.2">
      <c r="A36" s="37" t="s">
        <v>37</v>
      </c>
      <c r="B36" s="93">
        <v>25</v>
      </c>
    </row>
    <row r="37" spans="1:2" x14ac:dyDescent="0.2">
      <c r="A37" s="37" t="s">
        <v>38</v>
      </c>
      <c r="B37" s="93">
        <v>25</v>
      </c>
    </row>
    <row r="38" spans="1:2" x14ac:dyDescent="0.2">
      <c r="A38" s="37" t="s">
        <v>39</v>
      </c>
      <c r="B38" s="93">
        <v>26</v>
      </c>
    </row>
    <row r="39" spans="1:2" x14ac:dyDescent="0.2">
      <c r="A39" s="37" t="s">
        <v>40</v>
      </c>
      <c r="B39" s="93">
        <v>26</v>
      </c>
    </row>
    <row r="40" spans="1:2" x14ac:dyDescent="0.2">
      <c r="A40" s="37" t="s">
        <v>41</v>
      </c>
      <c r="B40" s="93">
        <v>26</v>
      </c>
    </row>
    <row r="41" spans="1:2" x14ac:dyDescent="0.2">
      <c r="A41" s="37" t="s">
        <v>42</v>
      </c>
      <c r="B41" s="93">
        <v>26</v>
      </c>
    </row>
    <row r="42" spans="1:2" x14ac:dyDescent="0.2">
      <c r="A42" s="37" t="s">
        <v>261</v>
      </c>
      <c r="B42" s="93">
        <v>26</v>
      </c>
    </row>
    <row r="43" spans="1:2" x14ac:dyDescent="0.2">
      <c r="A43" s="37" t="s">
        <v>43</v>
      </c>
      <c r="B43" s="93">
        <v>26</v>
      </c>
    </row>
    <row r="44" spans="1:2" x14ac:dyDescent="0.2">
      <c r="A44" s="37" t="s">
        <v>44</v>
      </c>
      <c r="B44" s="93">
        <v>27</v>
      </c>
    </row>
    <row r="45" spans="1:2" x14ac:dyDescent="0.2">
      <c r="A45" s="37" t="s">
        <v>45</v>
      </c>
      <c r="B45" s="93">
        <v>27</v>
      </c>
    </row>
    <row r="46" spans="1:2" x14ac:dyDescent="0.2">
      <c r="A46" s="37" t="s">
        <v>46</v>
      </c>
      <c r="B46" s="93">
        <v>27</v>
      </c>
    </row>
    <row r="47" spans="1:2" x14ac:dyDescent="0.2">
      <c r="A47" s="37" t="s">
        <v>47</v>
      </c>
      <c r="B47" s="93">
        <v>27</v>
      </c>
    </row>
    <row r="48" spans="1:2" x14ac:dyDescent="0.2">
      <c r="A48" s="37" t="s">
        <v>48</v>
      </c>
      <c r="B48" s="93">
        <v>27</v>
      </c>
    </row>
    <row r="49" spans="1:2" x14ac:dyDescent="0.2">
      <c r="A49" s="37" t="s">
        <v>594</v>
      </c>
      <c r="B49" s="93">
        <v>28</v>
      </c>
    </row>
    <row r="50" spans="1:2" x14ac:dyDescent="0.2">
      <c r="A50" s="37" t="s">
        <v>49</v>
      </c>
      <c r="B50" s="93">
        <v>28</v>
      </c>
    </row>
    <row r="51" spans="1:2" x14ac:dyDescent="0.2">
      <c r="A51" s="37" t="s">
        <v>50</v>
      </c>
      <c r="B51" s="93">
        <v>28</v>
      </c>
    </row>
    <row r="52" spans="1:2" x14ac:dyDescent="0.2">
      <c r="A52" s="37" t="s">
        <v>51</v>
      </c>
      <c r="B52" s="93">
        <v>28</v>
      </c>
    </row>
    <row r="53" spans="1:2" x14ac:dyDescent="0.2">
      <c r="A53" s="38" t="s">
        <v>52</v>
      </c>
      <c r="B53" s="93">
        <v>28</v>
      </c>
    </row>
    <row r="54" spans="1:2" x14ac:dyDescent="0.2">
      <c r="A54" s="37" t="s">
        <v>53</v>
      </c>
      <c r="B54" s="93">
        <v>29</v>
      </c>
    </row>
    <row r="55" spans="1:2" x14ac:dyDescent="0.2">
      <c r="A55" s="38" t="s">
        <v>54</v>
      </c>
      <c r="B55" s="93">
        <v>29</v>
      </c>
    </row>
    <row r="56" spans="1:2" x14ac:dyDescent="0.2">
      <c r="A56" s="38" t="s">
        <v>55</v>
      </c>
      <c r="B56" s="93">
        <v>29</v>
      </c>
    </row>
    <row r="57" spans="1:2" x14ac:dyDescent="0.2">
      <c r="A57" s="37" t="s">
        <v>56</v>
      </c>
      <c r="B57" s="93">
        <v>29</v>
      </c>
    </row>
    <row r="58" spans="1:2" x14ac:dyDescent="0.2">
      <c r="A58" s="37" t="s">
        <v>57</v>
      </c>
      <c r="B58" s="93">
        <v>29</v>
      </c>
    </row>
    <row r="59" spans="1:2" x14ac:dyDescent="0.2">
      <c r="A59" s="37" t="s">
        <v>58</v>
      </c>
      <c r="B59" s="93">
        <v>30</v>
      </c>
    </row>
    <row r="60" spans="1:2" x14ac:dyDescent="0.2">
      <c r="A60" s="37" t="s">
        <v>59</v>
      </c>
      <c r="B60" s="93">
        <v>30</v>
      </c>
    </row>
    <row r="61" spans="1:2" x14ac:dyDescent="0.2">
      <c r="A61" s="37" t="s">
        <v>60</v>
      </c>
      <c r="B61" s="93">
        <v>30</v>
      </c>
    </row>
    <row r="62" spans="1:2" x14ac:dyDescent="0.2">
      <c r="A62" s="37" t="s">
        <v>61</v>
      </c>
      <c r="B62" s="93">
        <v>30</v>
      </c>
    </row>
    <row r="63" spans="1:2" x14ac:dyDescent="0.2">
      <c r="A63" s="37" t="s">
        <v>62</v>
      </c>
      <c r="B63" s="93">
        <v>30</v>
      </c>
    </row>
    <row r="64" spans="1:2" x14ac:dyDescent="0.2">
      <c r="A64" s="37" t="s">
        <v>63</v>
      </c>
      <c r="B64" s="93">
        <v>30</v>
      </c>
    </row>
    <row r="65" spans="1:2" x14ac:dyDescent="0.2">
      <c r="A65" s="37" t="s">
        <v>64</v>
      </c>
      <c r="B65" s="93">
        <v>31</v>
      </c>
    </row>
    <row r="66" spans="1:2" x14ac:dyDescent="0.2">
      <c r="A66" s="38" t="s">
        <v>65</v>
      </c>
      <c r="B66" s="93">
        <v>31</v>
      </c>
    </row>
    <row r="67" spans="1:2" x14ac:dyDescent="0.2">
      <c r="A67" s="37" t="s">
        <v>262</v>
      </c>
      <c r="B67" s="93">
        <v>31</v>
      </c>
    </row>
    <row r="68" spans="1:2" x14ac:dyDescent="0.2">
      <c r="A68" s="38" t="s">
        <v>66</v>
      </c>
      <c r="B68" s="93">
        <v>31</v>
      </c>
    </row>
    <row r="69" spans="1:2" x14ac:dyDescent="0.2">
      <c r="A69" s="38" t="s">
        <v>67</v>
      </c>
      <c r="B69" s="93">
        <v>31</v>
      </c>
    </row>
    <row r="70" spans="1:2" x14ac:dyDescent="0.2">
      <c r="A70" s="38" t="s">
        <v>68</v>
      </c>
      <c r="B70" s="93">
        <v>31</v>
      </c>
    </row>
    <row r="71" spans="1:2" x14ac:dyDescent="0.2">
      <c r="A71" s="37" t="s">
        <v>69</v>
      </c>
      <c r="B71" s="93">
        <v>32</v>
      </c>
    </row>
    <row r="72" spans="1:2" x14ac:dyDescent="0.2">
      <c r="A72" s="37" t="s">
        <v>70</v>
      </c>
      <c r="B72" s="93">
        <v>32</v>
      </c>
    </row>
    <row r="73" spans="1:2" x14ac:dyDescent="0.2">
      <c r="A73" s="37" t="s">
        <v>71</v>
      </c>
      <c r="B73" s="93">
        <v>32</v>
      </c>
    </row>
    <row r="74" spans="1:2" x14ac:dyDescent="0.2">
      <c r="A74" s="37" t="s">
        <v>72</v>
      </c>
      <c r="B74" s="93">
        <v>32</v>
      </c>
    </row>
    <row r="75" spans="1:2" x14ac:dyDescent="0.2">
      <c r="A75" s="37" t="s">
        <v>73</v>
      </c>
      <c r="B75" s="93">
        <v>32</v>
      </c>
    </row>
    <row r="76" spans="1:2" x14ac:dyDescent="0.2">
      <c r="A76" s="37" t="s">
        <v>74</v>
      </c>
      <c r="B76" s="93">
        <v>33</v>
      </c>
    </row>
    <row r="77" spans="1:2" x14ac:dyDescent="0.2">
      <c r="A77" s="37" t="s">
        <v>75</v>
      </c>
      <c r="B77" s="93">
        <v>33</v>
      </c>
    </row>
    <row r="78" spans="1:2" x14ac:dyDescent="0.2">
      <c r="A78" s="37" t="s">
        <v>76</v>
      </c>
      <c r="B78" s="93">
        <v>33</v>
      </c>
    </row>
    <row r="79" spans="1:2" x14ac:dyDescent="0.2">
      <c r="A79" s="37" t="s">
        <v>77</v>
      </c>
      <c r="B79" s="93">
        <v>33</v>
      </c>
    </row>
    <row r="80" spans="1:2" x14ac:dyDescent="0.2">
      <c r="A80" s="37" t="s">
        <v>78</v>
      </c>
      <c r="B80" s="93">
        <v>33</v>
      </c>
    </row>
    <row r="81" spans="1:2" x14ac:dyDescent="0.2">
      <c r="A81" s="37" t="s">
        <v>79</v>
      </c>
      <c r="B81" s="93">
        <v>34</v>
      </c>
    </row>
    <row r="82" spans="1:2" x14ac:dyDescent="0.2">
      <c r="A82" s="37" t="s">
        <v>80</v>
      </c>
      <c r="B82" s="93">
        <v>34</v>
      </c>
    </row>
    <row r="83" spans="1:2" x14ac:dyDescent="0.2">
      <c r="A83" s="37" t="s">
        <v>81</v>
      </c>
      <c r="B83" s="93">
        <v>34</v>
      </c>
    </row>
    <row r="84" spans="1:2" x14ac:dyDescent="0.2">
      <c r="A84" s="37" t="s">
        <v>82</v>
      </c>
      <c r="B84" s="93">
        <v>34</v>
      </c>
    </row>
    <row r="85" spans="1:2" x14ac:dyDescent="0.2">
      <c r="A85" s="37" t="s">
        <v>83</v>
      </c>
      <c r="B85" s="93">
        <v>34</v>
      </c>
    </row>
    <row r="86" spans="1:2" x14ac:dyDescent="0.2">
      <c r="A86" s="37" t="s">
        <v>84</v>
      </c>
      <c r="B86" s="93">
        <v>35</v>
      </c>
    </row>
    <row r="87" spans="1:2" x14ac:dyDescent="0.2">
      <c r="A87" s="37" t="s">
        <v>85</v>
      </c>
      <c r="B87" s="93">
        <v>35</v>
      </c>
    </row>
    <row r="88" spans="1:2" x14ac:dyDescent="0.2">
      <c r="A88" s="37" t="s">
        <v>86</v>
      </c>
      <c r="B88" s="93">
        <v>35</v>
      </c>
    </row>
    <row r="89" spans="1:2" x14ac:dyDescent="0.2">
      <c r="A89" s="37" t="s">
        <v>87</v>
      </c>
      <c r="B89" s="93">
        <v>35</v>
      </c>
    </row>
    <row r="90" spans="1:2" x14ac:dyDescent="0.2">
      <c r="A90" s="37" t="s">
        <v>88</v>
      </c>
      <c r="B90" s="93">
        <v>35</v>
      </c>
    </row>
    <row r="91" spans="1:2" x14ac:dyDescent="0.2">
      <c r="A91" s="37" t="s">
        <v>89</v>
      </c>
      <c r="B91" s="93">
        <v>36</v>
      </c>
    </row>
    <row r="92" spans="1:2" ht="25.5" x14ac:dyDescent="0.2">
      <c r="A92" s="37" t="s">
        <v>90</v>
      </c>
      <c r="B92" s="93">
        <v>36</v>
      </c>
    </row>
    <row r="93" spans="1:2" x14ac:dyDescent="0.2">
      <c r="A93" s="37" t="s">
        <v>591</v>
      </c>
      <c r="B93" s="93">
        <v>36</v>
      </c>
    </row>
    <row r="94" spans="1:2" x14ac:dyDescent="0.2">
      <c r="A94" s="37" t="s">
        <v>91</v>
      </c>
      <c r="B94" s="93">
        <v>36</v>
      </c>
    </row>
    <row r="95" spans="1:2" x14ac:dyDescent="0.2">
      <c r="A95" s="37" t="s">
        <v>92</v>
      </c>
      <c r="B95" s="93">
        <v>36</v>
      </c>
    </row>
    <row r="96" spans="1:2" x14ac:dyDescent="0.2">
      <c r="A96" s="37" t="s">
        <v>93</v>
      </c>
      <c r="B96" s="93">
        <v>37</v>
      </c>
    </row>
    <row r="97" spans="1:2" x14ac:dyDescent="0.2">
      <c r="A97" s="37" t="s">
        <v>94</v>
      </c>
      <c r="B97" s="93">
        <v>37</v>
      </c>
    </row>
    <row r="98" spans="1:2" x14ac:dyDescent="0.2">
      <c r="A98" s="37" t="s">
        <v>95</v>
      </c>
      <c r="B98" s="93">
        <v>37</v>
      </c>
    </row>
    <row r="99" spans="1:2" ht="25.5" x14ac:dyDescent="0.2">
      <c r="A99" s="37" t="s">
        <v>96</v>
      </c>
      <c r="B99" s="93">
        <v>37</v>
      </c>
    </row>
    <row r="100" spans="1:2" ht="25.5" x14ac:dyDescent="0.2">
      <c r="A100" s="37" t="s">
        <v>97</v>
      </c>
      <c r="B100" s="93">
        <v>38</v>
      </c>
    </row>
    <row r="101" spans="1:2" x14ac:dyDescent="0.2">
      <c r="A101" s="37" t="s">
        <v>269</v>
      </c>
      <c r="B101" s="93">
        <v>38</v>
      </c>
    </row>
    <row r="102" spans="1:2" ht="25.5" customHeight="1" x14ac:dyDescent="0.2">
      <c r="A102" s="37" t="s">
        <v>98</v>
      </c>
      <c r="B102" s="93">
        <v>38</v>
      </c>
    </row>
    <row r="103" spans="1:2" ht="25.5" customHeight="1" x14ac:dyDescent="0.2">
      <c r="A103" s="37" t="s">
        <v>99</v>
      </c>
      <c r="B103" s="93">
        <v>38</v>
      </c>
    </row>
    <row r="104" spans="1:2" x14ac:dyDescent="0.2">
      <c r="A104" s="37" t="s">
        <v>100</v>
      </c>
      <c r="B104" s="93">
        <v>39</v>
      </c>
    </row>
    <row r="105" spans="1:2" x14ac:dyDescent="0.2">
      <c r="A105" s="37" t="s">
        <v>101</v>
      </c>
      <c r="B105" s="93">
        <v>39</v>
      </c>
    </row>
    <row r="106" spans="1:2" x14ac:dyDescent="0.2">
      <c r="A106" s="37" t="s">
        <v>102</v>
      </c>
      <c r="B106" s="93">
        <v>39</v>
      </c>
    </row>
    <row r="107" spans="1:2" ht="25.5" x14ac:dyDescent="0.2">
      <c r="A107" s="37" t="s">
        <v>270</v>
      </c>
      <c r="B107" s="93">
        <v>39</v>
      </c>
    </row>
    <row r="108" spans="1:2" x14ac:dyDescent="0.2">
      <c r="A108" s="37" t="s">
        <v>254</v>
      </c>
      <c r="B108" s="93">
        <v>39</v>
      </c>
    </row>
    <row r="109" spans="1:2" x14ac:dyDescent="0.2">
      <c r="A109" s="37" t="s">
        <v>103</v>
      </c>
      <c r="B109" s="93">
        <v>40</v>
      </c>
    </row>
    <row r="110" spans="1:2" x14ac:dyDescent="0.2">
      <c r="A110" s="37" t="s">
        <v>104</v>
      </c>
      <c r="B110" s="93">
        <v>40</v>
      </c>
    </row>
    <row r="111" spans="1:2" x14ac:dyDescent="0.2">
      <c r="A111" s="37" t="s">
        <v>105</v>
      </c>
      <c r="B111" s="93">
        <v>40</v>
      </c>
    </row>
    <row r="112" spans="1:2" x14ac:dyDescent="0.2">
      <c r="A112" s="37" t="s">
        <v>106</v>
      </c>
      <c r="B112" s="93">
        <v>40</v>
      </c>
    </row>
    <row r="113" spans="1:2" x14ac:dyDescent="0.2">
      <c r="A113" s="37" t="s">
        <v>107</v>
      </c>
      <c r="B113" s="93">
        <v>40</v>
      </c>
    </row>
    <row r="114" spans="1:2" x14ac:dyDescent="0.2">
      <c r="A114" s="37" t="s">
        <v>108</v>
      </c>
      <c r="B114" s="93">
        <v>41</v>
      </c>
    </row>
    <row r="115" spans="1:2" x14ac:dyDescent="0.2">
      <c r="A115" s="37" t="s">
        <v>109</v>
      </c>
      <c r="B115" s="93">
        <v>41</v>
      </c>
    </row>
    <row r="116" spans="1:2" x14ac:dyDescent="0.2">
      <c r="A116" s="37" t="s">
        <v>110</v>
      </c>
      <c r="B116" s="93">
        <v>41</v>
      </c>
    </row>
    <row r="117" spans="1:2" x14ac:dyDescent="0.2">
      <c r="A117" s="37" t="s">
        <v>111</v>
      </c>
      <c r="B117" s="93">
        <v>41</v>
      </c>
    </row>
    <row r="118" spans="1:2" x14ac:dyDescent="0.2">
      <c r="A118" s="37" t="s">
        <v>112</v>
      </c>
      <c r="B118" s="93">
        <v>42</v>
      </c>
    </row>
    <row r="119" spans="1:2" x14ac:dyDescent="0.2">
      <c r="A119" s="37" t="s">
        <v>113</v>
      </c>
      <c r="B119" s="93">
        <v>42</v>
      </c>
    </row>
    <row r="120" spans="1:2" x14ac:dyDescent="0.2">
      <c r="A120" s="37" t="s">
        <v>114</v>
      </c>
      <c r="B120" s="93">
        <v>42</v>
      </c>
    </row>
    <row r="121" spans="1:2" x14ac:dyDescent="0.2">
      <c r="A121" s="37" t="s">
        <v>115</v>
      </c>
      <c r="B121" s="93">
        <v>42</v>
      </c>
    </row>
    <row r="122" spans="1:2" x14ac:dyDescent="0.2">
      <c r="A122" s="37" t="s">
        <v>116</v>
      </c>
      <c r="B122" s="93">
        <v>42</v>
      </c>
    </row>
    <row r="123" spans="1:2" x14ac:dyDescent="0.2">
      <c r="A123" s="37" t="s">
        <v>117</v>
      </c>
      <c r="B123" s="93">
        <v>42</v>
      </c>
    </row>
    <row r="124" spans="1:2" x14ac:dyDescent="0.2">
      <c r="A124" s="37" t="s">
        <v>118</v>
      </c>
      <c r="B124" s="93">
        <v>43</v>
      </c>
    </row>
    <row r="125" spans="1:2" x14ac:dyDescent="0.2">
      <c r="A125" s="37" t="s">
        <v>119</v>
      </c>
      <c r="B125" s="93">
        <v>43</v>
      </c>
    </row>
    <row r="126" spans="1:2" x14ac:dyDescent="0.2">
      <c r="A126" s="37" t="s">
        <v>120</v>
      </c>
      <c r="B126" s="93">
        <v>43</v>
      </c>
    </row>
    <row r="127" spans="1:2" x14ac:dyDescent="0.2">
      <c r="A127" s="37" t="s">
        <v>121</v>
      </c>
      <c r="B127" s="93">
        <v>43</v>
      </c>
    </row>
    <row r="128" spans="1:2" x14ac:dyDescent="0.2">
      <c r="A128" s="37" t="s">
        <v>122</v>
      </c>
      <c r="B128" s="93">
        <v>43</v>
      </c>
    </row>
    <row r="129" spans="1:2" x14ac:dyDescent="0.2">
      <c r="A129" s="37" t="s">
        <v>123</v>
      </c>
      <c r="B129" s="93">
        <v>44</v>
      </c>
    </row>
    <row r="130" spans="1:2" ht="12.75" customHeight="1" x14ac:dyDescent="0.2">
      <c r="A130" s="37" t="s">
        <v>124</v>
      </c>
      <c r="B130" s="93">
        <v>44</v>
      </c>
    </row>
    <row r="131" spans="1:2" ht="25.5" x14ac:dyDescent="0.2">
      <c r="A131" s="37" t="s">
        <v>125</v>
      </c>
      <c r="B131" s="93">
        <v>44</v>
      </c>
    </row>
    <row r="132" spans="1:2" x14ac:dyDescent="0.2">
      <c r="A132" s="37" t="s">
        <v>595</v>
      </c>
      <c r="B132" s="93">
        <v>44</v>
      </c>
    </row>
    <row r="133" spans="1:2" x14ac:dyDescent="0.2">
      <c r="A133" s="37" t="s">
        <v>126</v>
      </c>
      <c r="B133" s="93">
        <v>45</v>
      </c>
    </row>
    <row r="134" spans="1:2" x14ac:dyDescent="0.2">
      <c r="A134" s="37" t="s">
        <v>127</v>
      </c>
      <c r="B134" s="93">
        <v>45</v>
      </c>
    </row>
    <row r="135" spans="1:2" x14ac:dyDescent="0.2">
      <c r="A135" s="37" t="s">
        <v>128</v>
      </c>
      <c r="B135" s="93">
        <v>45</v>
      </c>
    </row>
    <row r="136" spans="1:2" x14ac:dyDescent="0.2">
      <c r="A136" s="37" t="s">
        <v>129</v>
      </c>
      <c r="B136" s="93">
        <v>45</v>
      </c>
    </row>
    <row r="137" spans="1:2" x14ac:dyDescent="0.2">
      <c r="A137" s="37" t="s">
        <v>271</v>
      </c>
      <c r="B137" s="93">
        <v>45</v>
      </c>
    </row>
    <row r="138" spans="1:2" ht="25.5" x14ac:dyDescent="0.2">
      <c r="A138" s="37" t="s">
        <v>130</v>
      </c>
      <c r="B138" s="93">
        <v>46</v>
      </c>
    </row>
    <row r="139" spans="1:2" x14ac:dyDescent="0.2">
      <c r="A139" s="37" t="s">
        <v>131</v>
      </c>
      <c r="B139" s="93">
        <v>46</v>
      </c>
    </row>
    <row r="140" spans="1:2" x14ac:dyDescent="0.2">
      <c r="A140" s="37" t="s">
        <v>132</v>
      </c>
      <c r="B140" s="93">
        <v>46</v>
      </c>
    </row>
    <row r="141" spans="1:2" x14ac:dyDescent="0.2">
      <c r="A141" s="37" t="s">
        <v>133</v>
      </c>
      <c r="B141" s="93">
        <v>46</v>
      </c>
    </row>
    <row r="142" spans="1:2" x14ac:dyDescent="0.2">
      <c r="A142" s="37" t="s">
        <v>134</v>
      </c>
      <c r="B142" s="93">
        <v>46</v>
      </c>
    </row>
    <row r="143" spans="1:2" x14ac:dyDescent="0.2">
      <c r="A143" s="37" t="s">
        <v>135</v>
      </c>
      <c r="B143" s="93">
        <v>47</v>
      </c>
    </row>
    <row r="144" spans="1:2" x14ac:dyDescent="0.2">
      <c r="A144" s="37" t="s">
        <v>136</v>
      </c>
      <c r="B144" s="93">
        <v>47</v>
      </c>
    </row>
    <row r="145" spans="1:2" x14ac:dyDescent="0.2">
      <c r="A145" s="37" t="s">
        <v>137</v>
      </c>
      <c r="B145" s="93">
        <v>47</v>
      </c>
    </row>
    <row r="146" spans="1:2" x14ac:dyDescent="0.2">
      <c r="A146" s="37" t="s">
        <v>138</v>
      </c>
      <c r="B146" s="93">
        <v>47</v>
      </c>
    </row>
    <row r="147" spans="1:2" x14ac:dyDescent="0.2">
      <c r="A147" s="37" t="s">
        <v>139</v>
      </c>
      <c r="B147" s="93">
        <v>47</v>
      </c>
    </row>
    <row r="148" spans="1:2" x14ac:dyDescent="0.2">
      <c r="A148" s="37" t="s">
        <v>140</v>
      </c>
      <c r="B148" s="93">
        <v>48</v>
      </c>
    </row>
    <row r="149" spans="1:2" x14ac:dyDescent="0.2">
      <c r="A149" s="37" t="s">
        <v>141</v>
      </c>
      <c r="B149" s="93">
        <v>48</v>
      </c>
    </row>
    <row r="150" spans="1:2" x14ac:dyDescent="0.2">
      <c r="A150" s="37" t="s">
        <v>142</v>
      </c>
      <c r="B150" s="93">
        <v>48</v>
      </c>
    </row>
    <row r="151" spans="1:2" x14ac:dyDescent="0.2">
      <c r="A151" s="37" t="s">
        <v>143</v>
      </c>
      <c r="B151" s="93">
        <v>48</v>
      </c>
    </row>
    <row r="152" spans="1:2" x14ac:dyDescent="0.2">
      <c r="A152" s="37" t="s">
        <v>144</v>
      </c>
      <c r="B152" s="93">
        <v>48</v>
      </c>
    </row>
    <row r="153" spans="1:2" x14ac:dyDescent="0.2">
      <c r="A153" s="37" t="s">
        <v>145</v>
      </c>
      <c r="B153" s="93">
        <v>49</v>
      </c>
    </row>
    <row r="154" spans="1:2" x14ac:dyDescent="0.2">
      <c r="A154" s="37" t="s">
        <v>146</v>
      </c>
      <c r="B154" s="93">
        <v>49</v>
      </c>
    </row>
    <row r="155" spans="1:2" x14ac:dyDescent="0.2">
      <c r="A155" s="37" t="s">
        <v>147</v>
      </c>
      <c r="B155" s="93">
        <v>49</v>
      </c>
    </row>
    <row r="156" spans="1:2" x14ac:dyDescent="0.2">
      <c r="A156" s="37" t="s">
        <v>148</v>
      </c>
      <c r="B156" s="93">
        <v>49</v>
      </c>
    </row>
    <row r="157" spans="1:2" x14ac:dyDescent="0.2">
      <c r="A157" s="37" t="s">
        <v>149</v>
      </c>
      <c r="B157" s="93">
        <v>50</v>
      </c>
    </row>
    <row r="158" spans="1:2" x14ac:dyDescent="0.2">
      <c r="A158" s="37" t="s">
        <v>150</v>
      </c>
      <c r="B158" s="93">
        <v>50</v>
      </c>
    </row>
    <row r="159" spans="1:2" x14ac:dyDescent="0.2">
      <c r="A159" s="37" t="s">
        <v>151</v>
      </c>
      <c r="B159" s="93">
        <v>50</v>
      </c>
    </row>
    <row r="160" spans="1:2" x14ac:dyDescent="0.2">
      <c r="A160" s="37" t="s">
        <v>152</v>
      </c>
      <c r="B160" s="93">
        <v>50</v>
      </c>
    </row>
    <row r="161" spans="1:2" x14ac:dyDescent="0.2">
      <c r="A161" s="37" t="s">
        <v>153</v>
      </c>
      <c r="B161" s="93">
        <v>50</v>
      </c>
    </row>
    <row r="162" spans="1:2" x14ac:dyDescent="0.2">
      <c r="A162" s="37" t="s">
        <v>154</v>
      </c>
      <c r="B162" s="93">
        <v>51</v>
      </c>
    </row>
    <row r="163" spans="1:2" x14ac:dyDescent="0.2">
      <c r="A163" s="37" t="s">
        <v>155</v>
      </c>
      <c r="B163" s="93">
        <v>51</v>
      </c>
    </row>
    <row r="164" spans="1:2" ht="25.5" x14ac:dyDescent="0.2">
      <c r="A164" s="37" t="s">
        <v>272</v>
      </c>
      <c r="B164" s="93">
        <v>51</v>
      </c>
    </row>
    <row r="165" spans="1:2" ht="25.5" x14ac:dyDescent="0.2">
      <c r="A165" s="37" t="s">
        <v>273</v>
      </c>
      <c r="B165" s="93">
        <v>51</v>
      </c>
    </row>
    <row r="166" spans="1:2" x14ac:dyDescent="0.2">
      <c r="A166" s="37" t="s">
        <v>274</v>
      </c>
      <c r="B166" s="93">
        <v>51</v>
      </c>
    </row>
    <row r="167" spans="1:2" x14ac:dyDescent="0.2">
      <c r="A167" s="37" t="s">
        <v>156</v>
      </c>
      <c r="B167" s="93">
        <v>52</v>
      </c>
    </row>
    <row r="168" spans="1:2" x14ac:dyDescent="0.2">
      <c r="A168" s="37" t="s">
        <v>157</v>
      </c>
      <c r="B168" s="93">
        <v>52</v>
      </c>
    </row>
    <row r="169" spans="1:2" x14ac:dyDescent="0.2">
      <c r="A169" s="37" t="s">
        <v>158</v>
      </c>
      <c r="B169" s="93">
        <v>52</v>
      </c>
    </row>
    <row r="170" spans="1:2" x14ac:dyDescent="0.2">
      <c r="A170" s="37" t="s">
        <v>159</v>
      </c>
      <c r="B170" s="93">
        <v>52</v>
      </c>
    </row>
    <row r="171" spans="1:2" x14ac:dyDescent="0.2">
      <c r="A171" s="37" t="s">
        <v>160</v>
      </c>
      <c r="B171" s="93">
        <v>52</v>
      </c>
    </row>
    <row r="172" spans="1:2" x14ac:dyDescent="0.2">
      <c r="A172" s="37" t="s">
        <v>161</v>
      </c>
      <c r="B172" s="93">
        <v>53</v>
      </c>
    </row>
    <row r="173" spans="1:2" x14ac:dyDescent="0.2">
      <c r="A173" s="37" t="s">
        <v>162</v>
      </c>
      <c r="B173" s="93">
        <v>53</v>
      </c>
    </row>
    <row r="174" spans="1:2" x14ac:dyDescent="0.2">
      <c r="A174" s="37" t="s">
        <v>163</v>
      </c>
      <c r="B174" s="93">
        <v>53</v>
      </c>
    </row>
    <row r="175" spans="1:2" x14ac:dyDescent="0.2">
      <c r="A175" s="37" t="s">
        <v>164</v>
      </c>
      <c r="B175" s="93">
        <v>53</v>
      </c>
    </row>
    <row r="176" spans="1:2" x14ac:dyDescent="0.2">
      <c r="A176" s="37" t="s">
        <v>165</v>
      </c>
      <c r="B176" s="93">
        <v>53</v>
      </c>
    </row>
    <row r="177" spans="1:2" x14ac:dyDescent="0.2">
      <c r="A177" s="37" t="s">
        <v>166</v>
      </c>
      <c r="B177" s="93">
        <v>54</v>
      </c>
    </row>
    <row r="178" spans="1:2" x14ac:dyDescent="0.2">
      <c r="A178" s="37" t="s">
        <v>167</v>
      </c>
      <c r="B178" s="93">
        <v>54</v>
      </c>
    </row>
    <row r="179" spans="1:2" x14ac:dyDescent="0.2">
      <c r="A179" s="37" t="s">
        <v>168</v>
      </c>
      <c r="B179" s="93">
        <v>54</v>
      </c>
    </row>
    <row r="180" spans="1:2" x14ac:dyDescent="0.2">
      <c r="A180" s="37" t="s">
        <v>169</v>
      </c>
      <c r="B180" s="93">
        <v>54</v>
      </c>
    </row>
    <row r="181" spans="1:2" x14ac:dyDescent="0.2">
      <c r="A181" s="37" t="s">
        <v>170</v>
      </c>
      <c r="B181" s="93">
        <v>54</v>
      </c>
    </row>
    <row r="182" spans="1:2" x14ac:dyDescent="0.2">
      <c r="A182" s="37" t="s">
        <v>171</v>
      </c>
      <c r="B182" s="93">
        <v>55</v>
      </c>
    </row>
    <row r="183" spans="1:2" ht="12.75" customHeight="1" x14ac:dyDescent="0.2">
      <c r="A183" s="37" t="s">
        <v>172</v>
      </c>
      <c r="B183" s="93">
        <v>55</v>
      </c>
    </row>
    <row r="184" spans="1:2" ht="25.5" x14ac:dyDescent="0.2">
      <c r="A184" s="37" t="s">
        <v>173</v>
      </c>
      <c r="B184" s="93">
        <v>55</v>
      </c>
    </row>
    <row r="185" spans="1:2" x14ac:dyDescent="0.2">
      <c r="A185" s="37" t="s">
        <v>174</v>
      </c>
      <c r="B185" s="93">
        <v>55</v>
      </c>
    </row>
    <row r="186" spans="1:2" x14ac:dyDescent="0.2">
      <c r="A186" s="37" t="s">
        <v>175</v>
      </c>
      <c r="B186" s="93">
        <v>56</v>
      </c>
    </row>
    <row r="187" spans="1:2" x14ac:dyDescent="0.2">
      <c r="A187" s="37" t="s">
        <v>176</v>
      </c>
      <c r="B187" s="93">
        <v>56</v>
      </c>
    </row>
    <row r="188" spans="1:2" x14ac:dyDescent="0.2">
      <c r="A188" s="37" t="s">
        <v>177</v>
      </c>
      <c r="B188" s="93">
        <v>56</v>
      </c>
    </row>
    <row r="189" spans="1:2" x14ac:dyDescent="0.2">
      <c r="A189" s="37" t="s">
        <v>178</v>
      </c>
      <c r="B189" s="93">
        <v>56</v>
      </c>
    </row>
    <row r="190" spans="1:2" x14ac:dyDescent="0.2">
      <c r="A190" s="37" t="s">
        <v>179</v>
      </c>
      <c r="B190" s="93">
        <v>56</v>
      </c>
    </row>
    <row r="191" spans="1:2" x14ac:dyDescent="0.2">
      <c r="A191" s="37" t="s">
        <v>255</v>
      </c>
      <c r="B191" s="93">
        <v>56</v>
      </c>
    </row>
    <row r="192" spans="1:2" ht="25.5" x14ac:dyDescent="0.2">
      <c r="A192" s="37" t="s">
        <v>180</v>
      </c>
      <c r="B192" s="93">
        <v>57</v>
      </c>
    </row>
    <row r="193" spans="1:2" ht="24" customHeight="1" x14ac:dyDescent="0.2">
      <c r="A193" s="37" t="s">
        <v>184</v>
      </c>
      <c r="B193" s="93">
        <v>57</v>
      </c>
    </row>
    <row r="194" spans="1:2" x14ac:dyDescent="0.2">
      <c r="A194" s="37" t="s">
        <v>182</v>
      </c>
      <c r="B194" s="93">
        <v>57</v>
      </c>
    </row>
    <row r="195" spans="1:2" x14ac:dyDescent="0.2">
      <c r="A195" s="37" t="s">
        <v>183</v>
      </c>
      <c r="B195" s="93">
        <v>57</v>
      </c>
    </row>
    <row r="196" spans="1:2" ht="12.75" customHeight="1" x14ac:dyDescent="0.2">
      <c r="A196" s="37" t="s">
        <v>256</v>
      </c>
      <c r="B196" s="93">
        <v>58</v>
      </c>
    </row>
    <row r="197" spans="1:2" x14ac:dyDescent="0.2">
      <c r="A197" s="37" t="s">
        <v>181</v>
      </c>
      <c r="B197" s="93">
        <v>58</v>
      </c>
    </row>
    <row r="198" spans="1:2" x14ac:dyDescent="0.2">
      <c r="A198" s="37" t="s">
        <v>185</v>
      </c>
      <c r="B198" s="93">
        <v>58</v>
      </c>
    </row>
    <row r="199" spans="1:2" x14ac:dyDescent="0.2">
      <c r="A199" s="37" t="s">
        <v>186</v>
      </c>
      <c r="B199" s="93">
        <v>58</v>
      </c>
    </row>
    <row r="200" spans="1:2" x14ac:dyDescent="0.2">
      <c r="A200" s="37" t="s">
        <v>187</v>
      </c>
      <c r="B200" s="93">
        <v>59</v>
      </c>
    </row>
    <row r="201" spans="1:2" x14ac:dyDescent="0.2">
      <c r="A201" s="37" t="s">
        <v>188</v>
      </c>
      <c r="B201" s="93">
        <v>59</v>
      </c>
    </row>
    <row r="202" spans="1:2" x14ac:dyDescent="0.2">
      <c r="A202" s="37" t="s">
        <v>189</v>
      </c>
      <c r="B202" s="93">
        <v>59</v>
      </c>
    </row>
    <row r="203" spans="1:2" x14ac:dyDescent="0.2">
      <c r="A203" s="37" t="s">
        <v>190</v>
      </c>
      <c r="B203" s="93">
        <v>59</v>
      </c>
    </row>
    <row r="204" spans="1:2" x14ac:dyDescent="0.2">
      <c r="A204" s="37" t="s">
        <v>191</v>
      </c>
      <c r="B204" s="93">
        <v>59</v>
      </c>
    </row>
    <row r="205" spans="1:2" x14ac:dyDescent="0.2">
      <c r="A205" s="37" t="s">
        <v>192</v>
      </c>
      <c r="B205" s="93">
        <v>60</v>
      </c>
    </row>
    <row r="206" spans="1:2" x14ac:dyDescent="0.2">
      <c r="A206" s="37" t="s">
        <v>193</v>
      </c>
      <c r="B206" s="93">
        <v>60</v>
      </c>
    </row>
    <row r="207" spans="1:2" x14ac:dyDescent="0.2">
      <c r="A207" s="37" t="s">
        <v>194</v>
      </c>
      <c r="B207" s="93">
        <v>60</v>
      </c>
    </row>
    <row r="208" spans="1:2" x14ac:dyDescent="0.2">
      <c r="A208" s="37" t="s">
        <v>195</v>
      </c>
      <c r="B208" s="93">
        <v>60</v>
      </c>
    </row>
    <row r="209" spans="1:2" x14ac:dyDescent="0.2">
      <c r="A209" s="37" t="s">
        <v>196</v>
      </c>
      <c r="B209" s="93">
        <v>60</v>
      </c>
    </row>
    <row r="210" spans="1:2" x14ac:dyDescent="0.2">
      <c r="A210" s="37" t="s">
        <v>197</v>
      </c>
      <c r="B210" s="93">
        <v>61</v>
      </c>
    </row>
    <row r="211" spans="1:2" x14ac:dyDescent="0.2">
      <c r="A211" s="37" t="s">
        <v>198</v>
      </c>
      <c r="B211" s="93">
        <v>61</v>
      </c>
    </row>
    <row r="212" spans="1:2" x14ac:dyDescent="0.2">
      <c r="A212" s="37" t="s">
        <v>199</v>
      </c>
      <c r="B212" s="93">
        <v>61</v>
      </c>
    </row>
    <row r="213" spans="1:2" x14ac:dyDescent="0.2">
      <c r="A213" s="37" t="s">
        <v>200</v>
      </c>
      <c r="B213" s="93">
        <v>61</v>
      </c>
    </row>
    <row r="214" spans="1:2" x14ac:dyDescent="0.2">
      <c r="A214" s="37" t="s">
        <v>201</v>
      </c>
      <c r="B214" s="93">
        <v>61</v>
      </c>
    </row>
    <row r="215" spans="1:2" x14ac:dyDescent="0.2">
      <c r="A215" s="37" t="s">
        <v>263</v>
      </c>
      <c r="B215" s="93">
        <v>62</v>
      </c>
    </row>
    <row r="216" spans="1:2" x14ac:dyDescent="0.2">
      <c r="A216" s="37" t="s">
        <v>202</v>
      </c>
      <c r="B216" s="93">
        <v>62</v>
      </c>
    </row>
    <row r="217" spans="1:2" x14ac:dyDescent="0.2">
      <c r="A217" s="37" t="s">
        <v>264</v>
      </c>
      <c r="B217" s="93">
        <v>62</v>
      </c>
    </row>
    <row r="218" spans="1:2" x14ac:dyDescent="0.2">
      <c r="A218" s="37" t="s">
        <v>203</v>
      </c>
      <c r="B218" s="93">
        <v>62</v>
      </c>
    </row>
    <row r="219" spans="1:2" ht="25.5" x14ac:dyDescent="0.2">
      <c r="A219" s="37" t="s">
        <v>204</v>
      </c>
      <c r="B219" s="93">
        <v>63</v>
      </c>
    </row>
    <row r="220" spans="1:2" x14ac:dyDescent="0.2">
      <c r="A220" s="37" t="s">
        <v>205</v>
      </c>
      <c r="B220" s="93">
        <v>63</v>
      </c>
    </row>
    <row r="221" spans="1:2" ht="25.5" x14ac:dyDescent="0.2">
      <c r="A221" s="37" t="s">
        <v>206</v>
      </c>
      <c r="B221" s="93">
        <v>63</v>
      </c>
    </row>
    <row r="222" spans="1:2" ht="12.75" customHeight="1" x14ac:dyDescent="0.2">
      <c r="A222" s="37" t="s">
        <v>207</v>
      </c>
      <c r="B222" s="93">
        <v>63</v>
      </c>
    </row>
    <row r="223" spans="1:2" ht="25.5" x14ac:dyDescent="0.2">
      <c r="A223" s="37" t="s">
        <v>265</v>
      </c>
      <c r="B223" s="93">
        <v>64</v>
      </c>
    </row>
    <row r="224" spans="1:2" x14ac:dyDescent="0.2">
      <c r="A224" s="37" t="s">
        <v>208</v>
      </c>
      <c r="B224" s="93">
        <v>64</v>
      </c>
    </row>
    <row r="225" spans="1:2" x14ac:dyDescent="0.2">
      <c r="A225" s="37" t="s">
        <v>209</v>
      </c>
      <c r="B225" s="93">
        <v>64</v>
      </c>
    </row>
    <row r="226" spans="1:2" x14ac:dyDescent="0.2">
      <c r="A226" s="37" t="s">
        <v>210</v>
      </c>
      <c r="B226" s="93">
        <v>64</v>
      </c>
    </row>
    <row r="227" spans="1:2" x14ac:dyDescent="0.2">
      <c r="A227" s="37" t="s">
        <v>211</v>
      </c>
      <c r="B227" s="93">
        <v>64</v>
      </c>
    </row>
    <row r="228" spans="1:2" x14ac:dyDescent="0.2">
      <c r="A228" s="37" t="s">
        <v>212</v>
      </c>
      <c r="B228" s="93">
        <v>65</v>
      </c>
    </row>
    <row r="229" spans="1:2" ht="25.5" x14ac:dyDescent="0.2">
      <c r="A229" s="37" t="s">
        <v>249</v>
      </c>
      <c r="B229" s="93">
        <v>65</v>
      </c>
    </row>
    <row r="230" spans="1:2" x14ac:dyDescent="0.2">
      <c r="A230" s="37" t="s">
        <v>267</v>
      </c>
      <c r="B230" s="93">
        <v>65</v>
      </c>
    </row>
    <row r="231" spans="1:2" x14ac:dyDescent="0.2">
      <c r="A231" s="37" t="s">
        <v>213</v>
      </c>
      <c r="B231" s="93">
        <v>65</v>
      </c>
    </row>
    <row r="232" spans="1:2" ht="12.75" customHeight="1" x14ac:dyDescent="0.2">
      <c r="A232" s="37" t="s">
        <v>214</v>
      </c>
      <c r="B232" s="93">
        <v>66</v>
      </c>
    </row>
    <row r="233" spans="1:2" x14ac:dyDescent="0.2">
      <c r="A233" s="37" t="s">
        <v>215</v>
      </c>
      <c r="B233" s="93">
        <v>66</v>
      </c>
    </row>
    <row r="234" spans="1:2" x14ac:dyDescent="0.2">
      <c r="A234" s="37" t="s">
        <v>216</v>
      </c>
      <c r="B234" s="93">
        <v>66</v>
      </c>
    </row>
    <row r="235" spans="1:2" x14ac:dyDescent="0.2">
      <c r="A235" s="37" t="s">
        <v>217</v>
      </c>
      <c r="B235" s="93">
        <v>66</v>
      </c>
    </row>
    <row r="236" spans="1:2" x14ac:dyDescent="0.2">
      <c r="A236" s="37" t="s">
        <v>218</v>
      </c>
      <c r="B236" s="93">
        <v>66</v>
      </c>
    </row>
    <row r="237" spans="1:2" x14ac:dyDescent="0.2">
      <c r="A237" s="37" t="s">
        <v>266</v>
      </c>
      <c r="B237" s="93">
        <v>67</v>
      </c>
    </row>
    <row r="238" spans="1:2" x14ac:dyDescent="0.2">
      <c r="A238" s="37" t="s">
        <v>219</v>
      </c>
      <c r="B238" s="93">
        <v>67</v>
      </c>
    </row>
    <row r="239" spans="1:2" x14ac:dyDescent="0.2">
      <c r="A239" s="37" t="s">
        <v>248</v>
      </c>
      <c r="B239" s="93">
        <v>67</v>
      </c>
    </row>
    <row r="240" spans="1:2" ht="25.5" x14ac:dyDescent="0.2">
      <c r="A240" s="37" t="s">
        <v>220</v>
      </c>
      <c r="B240" s="93">
        <v>67</v>
      </c>
    </row>
    <row r="241" spans="1:2" x14ac:dyDescent="0.2">
      <c r="A241" s="37" t="s">
        <v>221</v>
      </c>
      <c r="B241" s="93">
        <v>67</v>
      </c>
    </row>
    <row r="242" spans="1:2" x14ac:dyDescent="0.2">
      <c r="A242" s="37" t="s">
        <v>222</v>
      </c>
      <c r="B242" s="93">
        <v>68</v>
      </c>
    </row>
    <row r="243" spans="1:2" x14ac:dyDescent="0.2">
      <c r="A243" s="37" t="s">
        <v>223</v>
      </c>
      <c r="B243" s="93">
        <v>68</v>
      </c>
    </row>
    <row r="244" spans="1:2" x14ac:dyDescent="0.2">
      <c r="A244" s="37" t="s">
        <v>224</v>
      </c>
      <c r="B244" s="93">
        <v>68</v>
      </c>
    </row>
    <row r="245" spans="1:2" ht="25.5" x14ac:dyDescent="0.2">
      <c r="A245" s="37" t="s">
        <v>225</v>
      </c>
      <c r="B245" s="93">
        <v>68</v>
      </c>
    </row>
    <row r="246" spans="1:2" x14ac:dyDescent="0.2">
      <c r="A246" s="37" t="s">
        <v>226</v>
      </c>
      <c r="B246" s="93">
        <v>69</v>
      </c>
    </row>
    <row r="247" spans="1:2" ht="25.5" x14ac:dyDescent="0.2">
      <c r="A247" s="37" t="s">
        <v>257</v>
      </c>
      <c r="B247" s="93">
        <v>69</v>
      </c>
    </row>
    <row r="248" spans="1:2" x14ac:dyDescent="0.2">
      <c r="A248" s="37" t="s">
        <v>227</v>
      </c>
      <c r="B248" s="93">
        <v>69</v>
      </c>
    </row>
    <row r="249" spans="1:2" x14ac:dyDescent="0.2">
      <c r="A249" s="37" t="s">
        <v>258</v>
      </c>
      <c r="B249" s="93">
        <v>69</v>
      </c>
    </row>
    <row r="250" spans="1:2" x14ac:dyDescent="0.2">
      <c r="A250" s="37" t="s">
        <v>228</v>
      </c>
      <c r="B250" s="93">
        <v>69</v>
      </c>
    </row>
    <row r="251" spans="1:2" x14ac:dyDescent="0.2">
      <c r="A251" s="37" t="s">
        <v>268</v>
      </c>
      <c r="B251" s="93">
        <v>70</v>
      </c>
    </row>
    <row r="252" spans="1:2" x14ac:dyDescent="0.2">
      <c r="A252" s="37" t="s">
        <v>275</v>
      </c>
      <c r="B252" s="93">
        <v>70</v>
      </c>
    </row>
    <row r="253" spans="1:2" x14ac:dyDescent="0.2">
      <c r="A253" s="37" t="s">
        <v>229</v>
      </c>
      <c r="B253" s="93">
        <v>70</v>
      </c>
    </row>
    <row r="254" spans="1:2" x14ac:dyDescent="0.2">
      <c r="A254" s="37" t="s">
        <v>230</v>
      </c>
      <c r="B254" s="93">
        <v>70</v>
      </c>
    </row>
    <row r="255" spans="1:2" x14ac:dyDescent="0.2">
      <c r="A255" s="37" t="s">
        <v>231</v>
      </c>
      <c r="B255" s="93">
        <v>70</v>
      </c>
    </row>
    <row r="256" spans="1:2" x14ac:dyDescent="0.2">
      <c r="A256" s="37" t="s">
        <v>232</v>
      </c>
      <c r="B256" s="93">
        <v>71</v>
      </c>
    </row>
    <row r="257" spans="1:2" x14ac:dyDescent="0.2">
      <c r="A257" s="37" t="s">
        <v>233</v>
      </c>
      <c r="B257" s="93">
        <v>71</v>
      </c>
    </row>
    <row r="258" spans="1:2" x14ac:dyDescent="0.2">
      <c r="A258" s="37" t="s">
        <v>234</v>
      </c>
      <c r="B258" s="93">
        <v>71</v>
      </c>
    </row>
    <row r="259" spans="1:2" x14ac:dyDescent="0.2">
      <c r="A259" s="37" t="s">
        <v>235</v>
      </c>
      <c r="B259" s="93">
        <v>71</v>
      </c>
    </row>
    <row r="260" spans="1:2" x14ac:dyDescent="0.2">
      <c r="A260" s="37" t="s">
        <v>596</v>
      </c>
      <c r="B260" s="93">
        <v>71</v>
      </c>
    </row>
    <row r="261" spans="1:2" x14ac:dyDescent="0.2">
      <c r="A261" s="37" t="s">
        <v>236</v>
      </c>
      <c r="B261" s="93">
        <v>72</v>
      </c>
    </row>
    <row r="262" spans="1:2" x14ac:dyDescent="0.2">
      <c r="A262" s="37" t="s">
        <v>237</v>
      </c>
      <c r="B262" s="93">
        <v>72</v>
      </c>
    </row>
    <row r="263" spans="1:2" ht="25.5" x14ac:dyDescent="0.2">
      <c r="A263" s="37" t="s">
        <v>238</v>
      </c>
      <c r="B263" s="93">
        <v>72</v>
      </c>
    </row>
    <row r="264" spans="1:2" x14ac:dyDescent="0.2">
      <c r="A264" s="37" t="s">
        <v>239</v>
      </c>
      <c r="B264" s="93">
        <v>72</v>
      </c>
    </row>
    <row r="265" spans="1:2" x14ac:dyDescent="0.2">
      <c r="A265" s="37" t="s">
        <v>240</v>
      </c>
      <c r="B265" s="93">
        <v>72</v>
      </c>
    </row>
    <row r="266" spans="1:2" x14ac:dyDescent="0.2">
      <c r="A266" s="37" t="s">
        <v>241</v>
      </c>
      <c r="B266" s="93">
        <v>73</v>
      </c>
    </row>
    <row r="267" spans="1:2" x14ac:dyDescent="0.2">
      <c r="A267" s="37" t="s">
        <v>242</v>
      </c>
      <c r="B267" s="93">
        <v>73</v>
      </c>
    </row>
    <row r="268" spans="1:2" x14ac:dyDescent="0.2">
      <c r="A268" s="37" t="s">
        <v>243</v>
      </c>
      <c r="B268" s="93">
        <v>73</v>
      </c>
    </row>
    <row r="269" spans="1:2" x14ac:dyDescent="0.2">
      <c r="A269" s="37" t="s">
        <v>244</v>
      </c>
      <c r="B269" s="93">
        <v>73</v>
      </c>
    </row>
    <row r="270" spans="1:2" x14ac:dyDescent="0.2">
      <c r="A270" s="37" t="s">
        <v>245</v>
      </c>
      <c r="B270" s="93">
        <v>73</v>
      </c>
    </row>
    <row r="271" spans="1:2" x14ac:dyDescent="0.2">
      <c r="A271" s="37" t="s">
        <v>246</v>
      </c>
      <c r="B271" s="93">
        <v>73</v>
      </c>
    </row>
    <row r="272" spans="1:2" x14ac:dyDescent="0.2">
      <c r="A272" s="37" t="s">
        <v>252</v>
      </c>
      <c r="B272" s="93">
        <v>74</v>
      </c>
    </row>
    <row r="273" spans="1:2" x14ac:dyDescent="0.2">
      <c r="A273" s="37" t="s">
        <v>247</v>
      </c>
      <c r="B273" s="93">
        <v>74</v>
      </c>
    </row>
    <row r="274" spans="1:2" x14ac:dyDescent="0.2">
      <c r="A274" s="36" t="s">
        <v>603</v>
      </c>
      <c r="B274" s="93">
        <v>75</v>
      </c>
    </row>
    <row r="275" spans="1:2" x14ac:dyDescent="0.2">
      <c r="A275" s="36" t="s">
        <v>604</v>
      </c>
      <c r="B275" s="93">
        <v>77</v>
      </c>
    </row>
    <row r="276" spans="1:2" x14ac:dyDescent="0.2">
      <c r="A276" s="36"/>
      <c r="B276" s="93"/>
    </row>
  </sheetData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" sqref="B1"/>
    </sheetView>
  </sheetViews>
  <sheetFormatPr defaultColWidth="9.140625" defaultRowHeight="12.75" x14ac:dyDescent="0.2"/>
  <cols>
    <col min="1" max="1" width="4.7109375" style="1" customWidth="1"/>
    <col min="2" max="2" width="61.28515625" style="1" customWidth="1"/>
    <col min="3" max="3" width="4.7109375" style="1" customWidth="1"/>
    <col min="4" max="4" width="65.28515625" style="1" customWidth="1"/>
    <col min="5" max="16384" width="9.140625" style="39"/>
  </cols>
  <sheetData>
    <row r="1" spans="2:4" x14ac:dyDescent="0.2">
      <c r="B1" s="95" t="s">
        <v>5</v>
      </c>
      <c r="C1" s="82"/>
      <c r="D1" s="82"/>
    </row>
    <row r="2" spans="2:4" x14ac:dyDescent="0.2">
      <c r="B2" s="40"/>
      <c r="C2" s="31"/>
      <c r="D2" s="31"/>
    </row>
    <row r="3" spans="2:4" ht="362.45" customHeight="1" x14ac:dyDescent="0.2">
      <c r="B3" s="41" t="s">
        <v>259</v>
      </c>
      <c r="C3" s="39"/>
      <c r="D3" s="39"/>
    </row>
    <row r="4" spans="2:4" ht="140.25" x14ac:dyDescent="0.2">
      <c r="B4" s="41" t="s">
        <v>260</v>
      </c>
      <c r="C4" s="39"/>
      <c r="D4" s="39"/>
    </row>
    <row r="5" spans="2:4" x14ac:dyDescent="0.2">
      <c r="B5" s="3"/>
      <c r="D5" s="3"/>
    </row>
    <row r="6" spans="2:4" ht="79.5" customHeight="1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ht="53.25" customHeight="1" x14ac:dyDescent="0.2">
      <c r="B11" s="3"/>
      <c r="D11" s="3"/>
    </row>
    <row r="12" spans="2:4" ht="27" customHeight="1" x14ac:dyDescent="0.2">
      <c r="B12" s="4"/>
      <c r="D12" s="3"/>
    </row>
    <row r="13" spans="2:4" x14ac:dyDescent="0.2">
      <c r="B13" s="3"/>
      <c r="D13" s="3"/>
    </row>
    <row r="14" spans="2:4" x14ac:dyDescent="0.2">
      <c r="B14" s="3"/>
      <c r="D14" s="3"/>
    </row>
    <row r="15" spans="2:4" x14ac:dyDescent="0.2">
      <c r="B15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9"/>
  <sheetViews>
    <sheetView view="pageBreakPreview" zoomScaleSheetLayoutView="100" workbookViewId="0">
      <selection sqref="A1:L1"/>
    </sheetView>
  </sheetViews>
  <sheetFormatPr defaultRowHeight="11.25" x14ac:dyDescent="0.2"/>
  <cols>
    <col min="1" max="1" width="34.7109375" style="8" customWidth="1" collapsed="1"/>
    <col min="2" max="7" width="9.7109375" style="55" customWidth="1"/>
    <col min="8" max="11" width="9.7109375" style="10" customWidth="1"/>
    <col min="12" max="12" width="10.7109375" style="10" customWidth="1"/>
    <col min="13" max="16384" width="9.140625" style="10"/>
  </cols>
  <sheetData>
    <row r="1" spans="1:12" s="50" customFormat="1" ht="27.75" customHeight="1" x14ac:dyDescent="0.2">
      <c r="A1" s="107" t="s">
        <v>605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50" customFormat="1" ht="25.5" customHeight="1" x14ac:dyDescent="0.2">
      <c r="A2" s="106" t="s">
        <v>281</v>
      </c>
      <c r="B2" s="105" t="s">
        <v>606</v>
      </c>
      <c r="C2" s="105"/>
      <c r="D2" s="105" t="s">
        <v>606</v>
      </c>
      <c r="E2" s="105"/>
      <c r="F2" s="105" t="s">
        <v>606</v>
      </c>
      <c r="G2" s="105"/>
      <c r="H2" s="105" t="s">
        <v>607</v>
      </c>
      <c r="I2" s="105"/>
      <c r="J2" s="109" t="s">
        <v>608</v>
      </c>
      <c r="K2" s="109"/>
      <c r="L2" s="109"/>
    </row>
    <row r="3" spans="1:12" s="50" customFormat="1" ht="27.75" customHeight="1" x14ac:dyDescent="0.2">
      <c r="A3" s="106"/>
      <c r="B3" s="110" t="s">
        <v>609</v>
      </c>
      <c r="C3" s="110" t="s">
        <v>609</v>
      </c>
      <c r="D3" s="110" t="s">
        <v>610</v>
      </c>
      <c r="E3" s="110" t="s">
        <v>611</v>
      </c>
      <c r="F3" s="110" t="s">
        <v>612</v>
      </c>
      <c r="G3" s="110" t="s">
        <v>613</v>
      </c>
      <c r="H3" s="110" t="s">
        <v>610</v>
      </c>
      <c r="I3" s="110" t="s">
        <v>611</v>
      </c>
      <c r="J3" s="109" t="s">
        <v>610</v>
      </c>
      <c r="K3" s="109"/>
      <c r="L3" s="109" t="s">
        <v>616</v>
      </c>
    </row>
    <row r="4" spans="1:12" s="50" customFormat="1" ht="73.150000000000006" customHeight="1" x14ac:dyDescent="0.2">
      <c r="A4" s="106"/>
      <c r="B4" s="110"/>
      <c r="C4" s="110"/>
      <c r="D4" s="110"/>
      <c r="E4" s="110"/>
      <c r="F4" s="110"/>
      <c r="G4" s="110"/>
      <c r="H4" s="110"/>
      <c r="I4" s="110"/>
      <c r="J4" s="73" t="s">
        <v>614</v>
      </c>
      <c r="K4" s="73" t="s">
        <v>615</v>
      </c>
      <c r="L4" s="109"/>
    </row>
    <row r="5" spans="1:12" s="50" customFormat="1" x14ac:dyDescent="0.2">
      <c r="A5" s="8" t="s">
        <v>250</v>
      </c>
      <c r="B5" s="63"/>
      <c r="C5" s="63"/>
      <c r="D5" s="63"/>
      <c r="E5" s="64"/>
      <c r="F5" s="64"/>
      <c r="G5" s="64"/>
      <c r="H5" s="63"/>
      <c r="I5" s="63"/>
      <c r="J5" s="63"/>
      <c r="K5" s="63"/>
      <c r="L5" s="63"/>
    </row>
    <row r="6" spans="1:12" s="50" customFormat="1" ht="21.75" customHeight="1" x14ac:dyDescent="0.2">
      <c r="A6" s="8" t="s">
        <v>282</v>
      </c>
      <c r="B6" s="63"/>
      <c r="C6" s="63"/>
      <c r="D6" s="63"/>
      <c r="E6" s="64"/>
      <c r="F6" s="64"/>
      <c r="G6" s="64"/>
      <c r="H6" s="63"/>
      <c r="I6" s="63"/>
      <c r="J6" s="63"/>
      <c r="K6" s="63"/>
      <c r="L6" s="63"/>
    </row>
    <row r="7" spans="1:12" s="50" customFormat="1" x14ac:dyDescent="0.2">
      <c r="A7" s="9" t="s">
        <v>276</v>
      </c>
      <c r="B7" s="11">
        <v>10460.947</v>
      </c>
      <c r="C7" s="11">
        <v>10460.947</v>
      </c>
      <c r="D7" s="11">
        <v>10112.913</v>
      </c>
      <c r="E7" s="11">
        <v>20573.86</v>
      </c>
      <c r="F7" s="11">
        <v>10124.992</v>
      </c>
      <c r="G7" s="11">
        <v>20315.536</v>
      </c>
      <c r="H7" s="62">
        <f>H8+H9</f>
        <v>99.999999999999986</v>
      </c>
      <c r="I7" s="62">
        <f>I8+I9</f>
        <v>100</v>
      </c>
      <c r="J7" s="60">
        <f t="shared" ref="J7:J12" si="0">D7/B7*100</f>
        <v>96.673016314870921</v>
      </c>
      <c r="K7" s="60">
        <f t="shared" ref="K7:L12" si="1">D7/F7*100</f>
        <v>99.880701140307067</v>
      </c>
      <c r="L7" s="60">
        <f t="shared" si="1"/>
        <v>101.27155887001949</v>
      </c>
    </row>
    <row r="8" spans="1:12" s="50" customFormat="1" x14ac:dyDescent="0.2">
      <c r="A8" s="13" t="s">
        <v>283</v>
      </c>
      <c r="B8" s="11">
        <v>10362.133</v>
      </c>
      <c r="C8" s="11">
        <v>10362.133</v>
      </c>
      <c r="D8" s="11">
        <v>10068.066999999999</v>
      </c>
      <c r="E8" s="11">
        <v>20430.2</v>
      </c>
      <c r="F8" s="11">
        <v>10092.200000000001</v>
      </c>
      <c r="G8" s="11">
        <v>20238.900000000001</v>
      </c>
      <c r="H8" s="62">
        <f>D8/D7*100</f>
        <v>99.556547159062859</v>
      </c>
      <c r="I8" s="62">
        <f>E8/E7*100</f>
        <v>99.301735308785027</v>
      </c>
      <c r="J8" s="60">
        <f t="shared" si="0"/>
        <v>97.162109384235833</v>
      </c>
      <c r="K8" s="60">
        <f t="shared" si="1"/>
        <v>99.760874734943812</v>
      </c>
      <c r="L8" s="60">
        <f t="shared" si="1"/>
        <v>100.94520947284684</v>
      </c>
    </row>
    <row r="9" spans="1:12" s="50" customFormat="1" x14ac:dyDescent="0.2">
      <c r="A9" s="13" t="s">
        <v>279</v>
      </c>
      <c r="B9" s="11">
        <v>98.813999999999993</v>
      </c>
      <c r="C9" s="11">
        <v>98.813999999999993</v>
      </c>
      <c r="D9" s="11">
        <v>44.845999999999997</v>
      </c>
      <c r="E9" s="11">
        <v>143.66</v>
      </c>
      <c r="F9" s="11">
        <v>32.792000000000002</v>
      </c>
      <c r="G9" s="11">
        <v>76.635999999999996</v>
      </c>
      <c r="H9" s="62">
        <f>D9/D7*100</f>
        <v>0.4434528409371265</v>
      </c>
      <c r="I9" s="62">
        <f>E9/E7*100</f>
        <v>0.69826469121496881</v>
      </c>
      <c r="J9" s="60">
        <f t="shared" si="0"/>
        <v>45.384257291476914</v>
      </c>
      <c r="K9" s="60">
        <f t="shared" si="1"/>
        <v>136.75896560136619</v>
      </c>
      <c r="L9" s="60">
        <f t="shared" si="1"/>
        <v>187.45759173234512</v>
      </c>
    </row>
    <row r="10" spans="1:12" s="50" customFormat="1" x14ac:dyDescent="0.2">
      <c r="A10" s="9" t="s">
        <v>277</v>
      </c>
      <c r="B10" s="11">
        <v>10460.947</v>
      </c>
      <c r="C10" s="11">
        <v>10460.947</v>
      </c>
      <c r="D10" s="11">
        <v>10112.913</v>
      </c>
      <c r="E10" s="11">
        <v>20573.86</v>
      </c>
      <c r="F10" s="11">
        <v>10124.992</v>
      </c>
      <c r="G10" s="11">
        <v>20315.536</v>
      </c>
      <c r="H10" s="62">
        <f>H11+H12</f>
        <v>100.00000988834771</v>
      </c>
      <c r="I10" s="62">
        <f>I11+I12</f>
        <v>99.999999999999986</v>
      </c>
      <c r="J10" s="60">
        <f t="shared" si="0"/>
        <v>96.673016314870921</v>
      </c>
      <c r="K10" s="60">
        <f t="shared" si="1"/>
        <v>99.880701140307067</v>
      </c>
      <c r="L10" s="60">
        <f t="shared" si="1"/>
        <v>101.27155887001949</v>
      </c>
    </row>
    <row r="11" spans="1:12" s="50" customFormat="1" x14ac:dyDescent="0.2">
      <c r="A11" s="13" t="s">
        <v>280</v>
      </c>
      <c r="B11" s="11">
        <v>2363.7310000000002</v>
      </c>
      <c r="C11" s="11">
        <v>2363.7310000000002</v>
      </c>
      <c r="D11" s="11">
        <v>2857.3270000000002</v>
      </c>
      <c r="E11" s="11">
        <v>5221.058</v>
      </c>
      <c r="F11" s="11">
        <v>2928.6109999999999</v>
      </c>
      <c r="G11" s="11">
        <v>6027.7740000000003</v>
      </c>
      <c r="H11" s="62">
        <f>D11/D10*100</f>
        <v>28.254242867510083</v>
      </c>
      <c r="I11" s="62">
        <f>E11/E10*100</f>
        <v>25.377143618164016</v>
      </c>
      <c r="J11" s="60">
        <f t="shared" si="0"/>
        <v>120.88207160628683</v>
      </c>
      <c r="K11" s="60">
        <f t="shared" si="1"/>
        <v>97.565945084546925</v>
      </c>
      <c r="L11" s="60">
        <f t="shared" si="1"/>
        <v>86.616684699857686</v>
      </c>
    </row>
    <row r="12" spans="1:12" s="50" customFormat="1" x14ac:dyDescent="0.2">
      <c r="A12" s="13" t="s">
        <v>284</v>
      </c>
      <c r="B12" s="11">
        <v>8097.2160000000003</v>
      </c>
      <c r="C12" s="11">
        <v>8097.2160000000003</v>
      </c>
      <c r="D12" s="11">
        <v>7255.5870000000004</v>
      </c>
      <c r="E12" s="11">
        <v>15352.802</v>
      </c>
      <c r="F12" s="11">
        <v>7196.38</v>
      </c>
      <c r="G12" s="11">
        <v>14287.762000000001</v>
      </c>
      <c r="H12" s="62">
        <f>D12/D10*100</f>
        <v>71.745767020837619</v>
      </c>
      <c r="I12" s="62">
        <f>E12/E10*100</f>
        <v>74.622856381835973</v>
      </c>
      <c r="J12" s="60">
        <f t="shared" si="0"/>
        <v>89.605946043677235</v>
      </c>
      <c r="K12" s="60">
        <f t="shared" si="1"/>
        <v>100.82273309636234</v>
      </c>
      <c r="L12" s="60">
        <f t="shared" si="1"/>
        <v>107.45421151332167</v>
      </c>
    </row>
    <row r="13" spans="1:12" s="50" customFormat="1" x14ac:dyDescent="0.2">
      <c r="A13" s="8" t="s">
        <v>285</v>
      </c>
      <c r="B13" s="11"/>
      <c r="C13" s="11"/>
      <c r="D13" s="11"/>
      <c r="E13" s="11"/>
      <c r="F13" s="11"/>
      <c r="G13" s="11"/>
      <c r="H13" s="65"/>
      <c r="I13" s="65"/>
      <c r="J13" s="65"/>
      <c r="K13" s="65"/>
      <c r="L13" s="65"/>
    </row>
    <row r="14" spans="1:12" s="50" customFormat="1" x14ac:dyDescent="0.2">
      <c r="A14" s="9" t="s">
        <v>276</v>
      </c>
      <c r="B14" s="11">
        <v>9787.9539999999997</v>
      </c>
      <c r="C14" s="11">
        <v>9787.9539999999997</v>
      </c>
      <c r="D14" s="11">
        <v>9480.5390000000007</v>
      </c>
      <c r="E14" s="11">
        <v>19268.492999999999</v>
      </c>
      <c r="F14" s="11">
        <v>9626.2250000000004</v>
      </c>
      <c r="G14" s="11">
        <v>19145.202000000001</v>
      </c>
      <c r="H14" s="62">
        <f>H15+H16</f>
        <v>100.00000000000001</v>
      </c>
      <c r="I14" s="62">
        <f>I15+I16</f>
        <v>100</v>
      </c>
      <c r="J14" s="60">
        <f t="shared" ref="J14:J19" si="2">D14/B14*100</f>
        <v>96.85925168835081</v>
      </c>
      <c r="K14" s="60">
        <f t="shared" ref="K14:L19" si="3">D14/F14*100</f>
        <v>98.486571838908816</v>
      </c>
      <c r="L14" s="60">
        <f t="shared" si="3"/>
        <v>100.64397858011628</v>
      </c>
    </row>
    <row r="15" spans="1:12" s="50" customFormat="1" x14ac:dyDescent="0.2">
      <c r="A15" s="13" t="s">
        <v>283</v>
      </c>
      <c r="B15" s="11">
        <v>9689.1669999999995</v>
      </c>
      <c r="C15" s="11">
        <v>9689.1669999999995</v>
      </c>
      <c r="D15" s="11">
        <v>9435.7000000000007</v>
      </c>
      <c r="E15" s="11">
        <v>19124.866999999998</v>
      </c>
      <c r="F15" s="11">
        <v>9593.4330000000009</v>
      </c>
      <c r="G15" s="11">
        <v>19068.566999999999</v>
      </c>
      <c r="H15" s="62">
        <f>D15/D14*100</f>
        <v>99.52704165870739</v>
      </c>
      <c r="I15" s="62">
        <f>E15/E14*100</f>
        <v>99.254606989763033</v>
      </c>
      <c r="J15" s="60">
        <f t="shared" si="2"/>
        <v>97.384016603284891</v>
      </c>
      <c r="K15" s="60">
        <f t="shared" si="3"/>
        <v>98.355823196972352</v>
      </c>
      <c r="L15" s="60">
        <f t="shared" si="3"/>
        <v>100.29525029332302</v>
      </c>
    </row>
    <row r="16" spans="1:12" s="50" customFormat="1" x14ac:dyDescent="0.2">
      <c r="A16" s="13" t="s">
        <v>279</v>
      </c>
      <c r="B16" s="11">
        <v>98.787000000000006</v>
      </c>
      <c r="C16" s="11">
        <v>98.787000000000006</v>
      </c>
      <c r="D16" s="11">
        <v>44.838999999999999</v>
      </c>
      <c r="E16" s="11">
        <v>143.626</v>
      </c>
      <c r="F16" s="11">
        <v>32.792000000000002</v>
      </c>
      <c r="G16" s="11">
        <v>76.635999999999996</v>
      </c>
      <c r="H16" s="62">
        <f>D16/D14*100</f>
        <v>0.47295834129262054</v>
      </c>
      <c r="I16" s="62">
        <f>E16/E14*100</f>
        <v>0.7453930102369708</v>
      </c>
      <c r="J16" s="60">
        <f t="shared" si="2"/>
        <v>45.389575551438952</v>
      </c>
      <c r="K16" s="60">
        <f t="shared" si="3"/>
        <v>136.73761893144669</v>
      </c>
      <c r="L16" s="60">
        <f t="shared" si="3"/>
        <v>187.41322616002924</v>
      </c>
    </row>
    <row r="17" spans="1:12" s="50" customFormat="1" x14ac:dyDescent="0.2">
      <c r="A17" s="9" t="s">
        <v>277</v>
      </c>
      <c r="B17" s="11">
        <v>9787.9539999999997</v>
      </c>
      <c r="C17" s="11">
        <v>9787.9539999999997</v>
      </c>
      <c r="D17" s="11">
        <v>9480.5390000000007</v>
      </c>
      <c r="E17" s="11">
        <v>19268.492999999999</v>
      </c>
      <c r="F17" s="11">
        <v>9626.2250000000004</v>
      </c>
      <c r="G17" s="11">
        <v>19145.202000000001</v>
      </c>
      <c r="H17" s="62">
        <f>H18+H19</f>
        <v>100</v>
      </c>
      <c r="I17" s="62">
        <f>I18+I19</f>
        <v>100.00000000000001</v>
      </c>
      <c r="J17" s="60">
        <f t="shared" si="2"/>
        <v>96.85925168835081</v>
      </c>
      <c r="K17" s="60">
        <f t="shared" si="3"/>
        <v>98.486571838908816</v>
      </c>
      <c r="L17" s="60">
        <f t="shared" si="3"/>
        <v>100.64397858011628</v>
      </c>
    </row>
    <row r="18" spans="1:12" s="50" customFormat="1" x14ac:dyDescent="0.2">
      <c r="A18" s="13" t="s">
        <v>280</v>
      </c>
      <c r="B18" s="11">
        <v>2178.4050000000002</v>
      </c>
      <c r="C18" s="11">
        <v>2178.4050000000002</v>
      </c>
      <c r="D18" s="11">
        <v>2521.5819999999999</v>
      </c>
      <c r="E18" s="11">
        <v>4699.9880000000003</v>
      </c>
      <c r="F18" s="11">
        <v>2532.0390000000002</v>
      </c>
      <c r="G18" s="11">
        <v>5168.1130000000003</v>
      </c>
      <c r="H18" s="62">
        <f>D18/D17*100</f>
        <v>26.597454005515932</v>
      </c>
      <c r="I18" s="62">
        <f>E18/E17*100</f>
        <v>24.392089199710639</v>
      </c>
      <c r="J18" s="60">
        <f t="shared" si="2"/>
        <v>115.75359035624686</v>
      </c>
      <c r="K18" s="60">
        <f t="shared" si="3"/>
        <v>99.587012680294407</v>
      </c>
      <c r="L18" s="60">
        <f t="shared" si="3"/>
        <v>90.942051770152858</v>
      </c>
    </row>
    <row r="19" spans="1:12" s="50" customFormat="1" x14ac:dyDescent="0.2">
      <c r="A19" s="13" t="s">
        <v>284</v>
      </c>
      <c r="B19" s="11">
        <v>7609.549</v>
      </c>
      <c r="C19" s="11">
        <v>7609.549</v>
      </c>
      <c r="D19" s="11">
        <v>6958.9570000000003</v>
      </c>
      <c r="E19" s="11">
        <v>14568.504999999999</v>
      </c>
      <c r="F19" s="11">
        <v>7094.1859999999997</v>
      </c>
      <c r="G19" s="11">
        <v>13977.089</v>
      </c>
      <c r="H19" s="62">
        <f>D19/D17*100</f>
        <v>73.402545994484072</v>
      </c>
      <c r="I19" s="62">
        <f>E19/E17*100</f>
        <v>75.607910800289375</v>
      </c>
      <c r="J19" s="60">
        <f t="shared" si="2"/>
        <v>91.450321168836695</v>
      </c>
      <c r="K19" s="60">
        <f t="shared" si="3"/>
        <v>98.093805265325727</v>
      </c>
      <c r="L19" s="60">
        <f t="shared" si="3"/>
        <v>104.23132456264676</v>
      </c>
    </row>
    <row r="20" spans="1:12" s="50" customFormat="1" x14ac:dyDescent="0.2">
      <c r="A20" s="8" t="s">
        <v>286</v>
      </c>
      <c r="B20" s="11"/>
      <c r="C20" s="11"/>
      <c r="D20" s="11"/>
      <c r="E20" s="11"/>
      <c r="F20" s="11"/>
      <c r="G20" s="11"/>
      <c r="H20" s="65"/>
      <c r="I20" s="65"/>
      <c r="J20" s="65"/>
      <c r="K20" s="65"/>
      <c r="L20" s="65"/>
    </row>
    <row r="21" spans="1:12" s="50" customFormat="1" x14ac:dyDescent="0.2">
      <c r="A21" s="9" t="s">
        <v>276</v>
      </c>
      <c r="B21" s="11">
        <v>672.99300000000005</v>
      </c>
      <c r="C21" s="11">
        <v>672.99300000000005</v>
      </c>
      <c r="D21" s="11">
        <v>632.37400000000002</v>
      </c>
      <c r="E21" s="11">
        <v>1305.367</v>
      </c>
      <c r="F21" s="11">
        <v>498.767</v>
      </c>
      <c r="G21" s="11">
        <v>1170.3330000000001</v>
      </c>
      <c r="H21" s="62">
        <f>H22+H23</f>
        <v>99.999999999999986</v>
      </c>
      <c r="I21" s="62">
        <f>I22+I23</f>
        <v>100</v>
      </c>
      <c r="J21" s="60">
        <f t="shared" ref="J21:J26" si="4">D21/B21*100</f>
        <v>93.964424592826362</v>
      </c>
      <c r="K21" s="60">
        <f>D21/F21*100</f>
        <v>126.78745787111016</v>
      </c>
      <c r="L21" s="60">
        <f>E21/G21*100</f>
        <v>111.53808360526448</v>
      </c>
    </row>
    <row r="22" spans="1:12" s="50" customFormat="1" x14ac:dyDescent="0.2">
      <c r="A22" s="13" t="s">
        <v>283</v>
      </c>
      <c r="B22" s="11">
        <v>672.96699999999998</v>
      </c>
      <c r="C22" s="11">
        <v>672.96699999999998</v>
      </c>
      <c r="D22" s="11">
        <v>632.36699999999996</v>
      </c>
      <c r="E22" s="11">
        <v>1305.3330000000001</v>
      </c>
      <c r="F22" s="11">
        <v>498.767</v>
      </c>
      <c r="G22" s="11">
        <v>1170.3330000000001</v>
      </c>
      <c r="H22" s="62">
        <f>D22/D21*100</f>
        <v>99.998893060119471</v>
      </c>
      <c r="I22" s="62">
        <f>E22/E21*100</f>
        <v>99.997395368505565</v>
      </c>
      <c r="J22" s="60">
        <f t="shared" si="4"/>
        <v>93.967014727319466</v>
      </c>
      <c r="K22" s="60">
        <f>D22/F22*100</f>
        <v>126.7860544101755</v>
      </c>
      <c r="L22" s="60">
        <f>E22/G22*100</f>
        <v>111.53517844921062</v>
      </c>
    </row>
    <row r="23" spans="1:12" s="50" customFormat="1" x14ac:dyDescent="0.2">
      <c r="A23" s="13" t="s">
        <v>279</v>
      </c>
      <c r="B23" s="11">
        <v>2.5999999999999999E-2</v>
      </c>
      <c r="C23" s="11">
        <v>2.5999999999999999E-2</v>
      </c>
      <c r="D23" s="11">
        <v>7.0000000000000001E-3</v>
      </c>
      <c r="E23" s="11">
        <v>3.4000000000000002E-2</v>
      </c>
      <c r="F23" s="11">
        <v>0</v>
      </c>
      <c r="G23" s="11">
        <v>0</v>
      </c>
      <c r="H23" s="62">
        <f>D23/D21*100</f>
        <v>1.1069398805137467E-3</v>
      </c>
      <c r="I23" s="62">
        <f>E23/E21*100</f>
        <v>2.6046314944379628E-3</v>
      </c>
      <c r="J23" s="60">
        <f t="shared" si="4"/>
        <v>26.923076923076927</v>
      </c>
      <c r="K23" s="60">
        <v>0</v>
      </c>
      <c r="L23" s="60">
        <v>0</v>
      </c>
    </row>
    <row r="24" spans="1:12" s="50" customFormat="1" x14ac:dyDescent="0.2">
      <c r="A24" s="9" t="s">
        <v>277</v>
      </c>
      <c r="B24" s="11">
        <v>672.99300000000005</v>
      </c>
      <c r="C24" s="11">
        <v>672.99300000000005</v>
      </c>
      <c r="D24" s="11">
        <v>632.37400000000002</v>
      </c>
      <c r="E24" s="11">
        <v>1305.367</v>
      </c>
      <c r="F24" s="11">
        <v>498.767</v>
      </c>
      <c r="G24" s="11">
        <v>1170.3330000000001</v>
      </c>
      <c r="H24" s="62">
        <f>H25+H26</f>
        <v>100</v>
      </c>
      <c r="I24" s="62">
        <f>I25+I26</f>
        <v>100</v>
      </c>
      <c r="J24" s="60">
        <f t="shared" si="4"/>
        <v>93.964424592826362</v>
      </c>
      <c r="K24" s="60">
        <f>D24/F24*100</f>
        <v>126.78745787111016</v>
      </c>
      <c r="L24" s="60">
        <f>E24/G24*100</f>
        <v>111.53808360526448</v>
      </c>
    </row>
    <row r="25" spans="1:12" s="50" customFormat="1" x14ac:dyDescent="0.2">
      <c r="A25" s="13" t="s">
        <v>280</v>
      </c>
      <c r="B25" s="11">
        <v>185.32599999999999</v>
      </c>
      <c r="C25" s="11">
        <v>185.32599999999999</v>
      </c>
      <c r="D25" s="11">
        <v>335.74400000000003</v>
      </c>
      <c r="E25" s="11">
        <v>521.07000000000005</v>
      </c>
      <c r="F25" s="11">
        <v>396.572</v>
      </c>
      <c r="G25" s="11">
        <v>859.66099999999994</v>
      </c>
      <c r="H25" s="62">
        <f>D25/D24*100</f>
        <v>53.092631891886768</v>
      </c>
      <c r="I25" s="62">
        <f>E25/E24*100</f>
        <v>39.917509788434977</v>
      </c>
      <c r="J25" s="60">
        <f t="shared" si="4"/>
        <v>181.16400289220078</v>
      </c>
      <c r="K25" s="60">
        <f>D25/F25*100</f>
        <v>84.66154947903533</v>
      </c>
      <c r="L25" s="60">
        <f>E25/G25*100</f>
        <v>60.613427851211121</v>
      </c>
    </row>
    <row r="26" spans="1:12" s="50" customFormat="1" x14ac:dyDescent="0.2">
      <c r="A26" s="13" t="s">
        <v>284</v>
      </c>
      <c r="B26" s="11">
        <v>487.66699999999997</v>
      </c>
      <c r="C26" s="11">
        <v>487.66699999999997</v>
      </c>
      <c r="D26" s="11">
        <v>296.63</v>
      </c>
      <c r="E26" s="11">
        <v>784.29700000000003</v>
      </c>
      <c r="F26" s="11">
        <v>102.19499999999999</v>
      </c>
      <c r="G26" s="11">
        <v>310.67200000000003</v>
      </c>
      <c r="H26" s="62">
        <f>D26/D24*100</f>
        <v>46.907368108113232</v>
      </c>
      <c r="I26" s="62">
        <f>E26/E24*100</f>
        <v>60.08249021156503</v>
      </c>
      <c r="J26" s="60">
        <f t="shared" si="4"/>
        <v>60.826342565726208</v>
      </c>
      <c r="K26" s="61">
        <f>D26/F26</f>
        <v>2.9025881892460492</v>
      </c>
      <c r="L26" s="61">
        <f>E26/G26</f>
        <v>2.5245178194365763</v>
      </c>
    </row>
    <row r="27" spans="1:12" s="50" customFormat="1" x14ac:dyDescent="0.2">
      <c r="A27" s="8" t="s">
        <v>287</v>
      </c>
      <c r="B27" s="11"/>
      <c r="C27" s="11"/>
      <c r="D27" s="11"/>
      <c r="E27" s="11"/>
      <c r="F27" s="11"/>
      <c r="G27" s="11"/>
      <c r="H27" s="65"/>
      <c r="I27" s="65"/>
      <c r="J27" s="65"/>
      <c r="K27" s="65"/>
      <c r="L27" s="65"/>
    </row>
    <row r="28" spans="1:12" s="50" customFormat="1" x14ac:dyDescent="0.2">
      <c r="A28" s="9" t="s">
        <v>276</v>
      </c>
      <c r="B28" s="11">
        <v>1611.106</v>
      </c>
      <c r="C28" s="11">
        <v>1611.106</v>
      </c>
      <c r="D28" s="11">
        <v>1909.683</v>
      </c>
      <c r="E28" s="11">
        <v>3520.7890000000002</v>
      </c>
      <c r="F28" s="11">
        <v>3273.1379999999999</v>
      </c>
      <c r="G28" s="11">
        <v>5475.61</v>
      </c>
      <c r="H28" s="62">
        <f>H29+H30</f>
        <v>100</v>
      </c>
      <c r="I28" s="62">
        <f>I29+I30</f>
        <v>100</v>
      </c>
      <c r="J28" s="60">
        <f>D28/B28*100</f>
        <v>118.53242430975988</v>
      </c>
      <c r="K28" s="60">
        <f>D28/F28*100</f>
        <v>58.344102815096711</v>
      </c>
      <c r="L28" s="60">
        <f>E28/G28*100</f>
        <v>64.299484441002932</v>
      </c>
    </row>
    <row r="29" spans="1:12" s="50" customFormat="1" x14ac:dyDescent="0.2">
      <c r="A29" s="13" t="s">
        <v>283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62">
        <f>D29/D28*100</f>
        <v>0</v>
      </c>
      <c r="I29" s="62">
        <f>E29/E28*100</f>
        <v>0</v>
      </c>
      <c r="J29" s="60">
        <v>0</v>
      </c>
      <c r="K29" s="60">
        <v>0</v>
      </c>
      <c r="L29" s="60">
        <v>0</v>
      </c>
    </row>
    <row r="30" spans="1:12" s="50" customFormat="1" x14ac:dyDescent="0.2">
      <c r="A30" s="13" t="s">
        <v>279</v>
      </c>
      <c r="B30" s="11">
        <v>1611.106</v>
      </c>
      <c r="C30" s="11">
        <v>1611.106</v>
      </c>
      <c r="D30" s="11">
        <v>1909.683</v>
      </c>
      <c r="E30" s="11">
        <v>3520.7890000000002</v>
      </c>
      <c r="F30" s="11">
        <v>3273.1379999999999</v>
      </c>
      <c r="G30" s="11">
        <v>5475.61</v>
      </c>
      <c r="H30" s="62">
        <f>D30/D28*100</f>
        <v>100</v>
      </c>
      <c r="I30" s="62">
        <f>E30/E28*100</f>
        <v>100</v>
      </c>
      <c r="J30" s="60">
        <f>D30/B30*100</f>
        <v>118.53242430975988</v>
      </c>
      <c r="K30" s="60">
        <f>D30/F30*100</f>
        <v>58.344102815096711</v>
      </c>
      <c r="L30" s="60">
        <f>E30/G30*100</f>
        <v>64.299484441002932</v>
      </c>
    </row>
    <row r="31" spans="1:12" s="50" customFormat="1" x14ac:dyDescent="0.2">
      <c r="A31" s="9" t="s">
        <v>277</v>
      </c>
      <c r="B31" s="11">
        <v>1611.106</v>
      </c>
      <c r="C31" s="11">
        <v>1611.106</v>
      </c>
      <c r="D31" s="11">
        <v>1909.683</v>
      </c>
      <c r="E31" s="11">
        <v>3520.7890000000002</v>
      </c>
      <c r="F31" s="11">
        <v>3273.1379999999999</v>
      </c>
      <c r="G31" s="11">
        <v>5475.61</v>
      </c>
      <c r="H31" s="62">
        <f>H32+H33</f>
        <v>100</v>
      </c>
      <c r="I31" s="62">
        <f>I32+I33</f>
        <v>100</v>
      </c>
      <c r="J31" s="60">
        <f>D31/B31*100</f>
        <v>118.53242430975988</v>
      </c>
      <c r="K31" s="60">
        <f>D31/F31*100</f>
        <v>58.344102815096711</v>
      </c>
      <c r="L31" s="60">
        <f>E31/G31*100</f>
        <v>64.299484441002932</v>
      </c>
    </row>
    <row r="32" spans="1:12" s="50" customFormat="1" x14ac:dyDescent="0.2">
      <c r="A32" s="13" t="s">
        <v>280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62">
        <f>D32/D31*100</f>
        <v>0</v>
      </c>
      <c r="I32" s="62">
        <f>E32/E31*100</f>
        <v>0</v>
      </c>
      <c r="J32" s="60">
        <v>0</v>
      </c>
      <c r="K32" s="60">
        <v>0</v>
      </c>
      <c r="L32" s="60">
        <v>0</v>
      </c>
    </row>
    <row r="33" spans="1:12" s="50" customFormat="1" x14ac:dyDescent="0.2">
      <c r="A33" s="13" t="s">
        <v>284</v>
      </c>
      <c r="B33" s="11">
        <v>1611.106</v>
      </c>
      <c r="C33" s="11">
        <v>1611.106</v>
      </c>
      <c r="D33" s="11">
        <v>1909.683</v>
      </c>
      <c r="E33" s="11">
        <v>3520.7890000000002</v>
      </c>
      <c r="F33" s="11">
        <v>3273.1379999999999</v>
      </c>
      <c r="G33" s="11">
        <v>5475.61</v>
      </c>
      <c r="H33" s="62">
        <f>D33/D31*100</f>
        <v>100</v>
      </c>
      <c r="I33" s="62">
        <f>E33/E31*100</f>
        <v>100</v>
      </c>
      <c r="J33" s="60">
        <f>D33/B33*100</f>
        <v>118.53242430975988</v>
      </c>
      <c r="K33" s="60">
        <f>D33/F33*100</f>
        <v>58.344102815096711</v>
      </c>
      <c r="L33" s="60">
        <f>E33/G33*100</f>
        <v>64.299484441002932</v>
      </c>
    </row>
    <row r="34" spans="1:12" s="50" customFormat="1" ht="33.75" x14ac:dyDescent="0.2">
      <c r="A34" s="8" t="s">
        <v>288</v>
      </c>
      <c r="B34" s="11"/>
      <c r="C34" s="11"/>
      <c r="D34" s="11"/>
      <c r="E34" s="11"/>
      <c r="F34" s="11"/>
      <c r="G34" s="11"/>
      <c r="H34" s="65"/>
      <c r="I34" s="65"/>
      <c r="J34" s="65"/>
      <c r="K34" s="65"/>
      <c r="L34" s="65"/>
    </row>
    <row r="35" spans="1:12" s="50" customFormat="1" x14ac:dyDescent="0.2">
      <c r="A35" s="9" t="s">
        <v>276</v>
      </c>
      <c r="B35" s="11">
        <v>7968.1670000000004</v>
      </c>
      <c r="C35" s="11">
        <v>7968.1670000000004</v>
      </c>
      <c r="D35" s="11">
        <v>7102.2</v>
      </c>
      <c r="E35" s="11">
        <v>15070.367</v>
      </c>
      <c r="F35" s="11">
        <v>7144.067</v>
      </c>
      <c r="G35" s="11">
        <v>15034.032999999999</v>
      </c>
      <c r="H35" s="62">
        <f>H36+H37</f>
        <v>100</v>
      </c>
      <c r="I35" s="62">
        <f>I36+I37</f>
        <v>100</v>
      </c>
      <c r="J35" s="60">
        <f>D35/B35*100</f>
        <v>89.132168038144783</v>
      </c>
      <c r="K35" s="60">
        <f>D35/F35*100</f>
        <v>99.413961263241234</v>
      </c>
      <c r="L35" s="60">
        <f>E35/G35*100</f>
        <v>100.24167833075796</v>
      </c>
    </row>
    <row r="36" spans="1:12" s="50" customFormat="1" x14ac:dyDescent="0.2">
      <c r="A36" s="13" t="s">
        <v>283</v>
      </c>
      <c r="B36" s="11">
        <v>7968.1670000000004</v>
      </c>
      <c r="C36" s="11">
        <v>7968.1670000000004</v>
      </c>
      <c r="D36" s="11">
        <v>7102.2</v>
      </c>
      <c r="E36" s="11">
        <v>15070.367</v>
      </c>
      <c r="F36" s="11">
        <v>7144.067</v>
      </c>
      <c r="G36" s="11">
        <v>15034.032999999999</v>
      </c>
      <c r="H36" s="62">
        <f>D36/D35*100</f>
        <v>100</v>
      </c>
      <c r="I36" s="62">
        <f>E36/E35*100</f>
        <v>100</v>
      </c>
      <c r="J36" s="60">
        <f>D36/B36*100</f>
        <v>89.132168038144783</v>
      </c>
      <c r="K36" s="60">
        <f>D36/F36*100</f>
        <v>99.413961263241234</v>
      </c>
      <c r="L36" s="60">
        <f>E36/G36*100</f>
        <v>100.24167833075796</v>
      </c>
    </row>
    <row r="37" spans="1:12" s="50" customFormat="1" x14ac:dyDescent="0.2">
      <c r="A37" s="13" t="s">
        <v>279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62">
        <f>D37/D35*100</f>
        <v>0</v>
      </c>
      <c r="I37" s="62">
        <f>E37/E35*100</f>
        <v>0</v>
      </c>
      <c r="J37" s="60">
        <v>0</v>
      </c>
      <c r="K37" s="60">
        <v>0</v>
      </c>
      <c r="L37" s="60">
        <v>0</v>
      </c>
    </row>
    <row r="38" spans="1:12" s="50" customFormat="1" x14ac:dyDescent="0.2">
      <c r="A38" s="9" t="s">
        <v>277</v>
      </c>
      <c r="B38" s="11">
        <v>7968.1670000000004</v>
      </c>
      <c r="C38" s="11">
        <v>7968.1670000000004</v>
      </c>
      <c r="D38" s="11">
        <v>7102.2</v>
      </c>
      <c r="E38" s="11">
        <v>15070.367</v>
      </c>
      <c r="F38" s="11">
        <v>7144.067</v>
      </c>
      <c r="G38" s="11">
        <v>15034.032999999999</v>
      </c>
      <c r="H38" s="62">
        <f>H39+H40</f>
        <v>99.999999999999986</v>
      </c>
      <c r="I38" s="62">
        <f>I39+I40</f>
        <v>100</v>
      </c>
      <c r="J38" s="60">
        <f>D38/B38*100</f>
        <v>89.132168038144783</v>
      </c>
      <c r="K38" s="60">
        <f t="shared" ref="K38:L40" si="5">D38/F38*100</f>
        <v>99.413961263241234</v>
      </c>
      <c r="L38" s="60">
        <f t="shared" si="5"/>
        <v>100.24167833075796</v>
      </c>
    </row>
    <row r="39" spans="1:12" s="50" customFormat="1" x14ac:dyDescent="0.2">
      <c r="A39" s="13" t="s">
        <v>280</v>
      </c>
      <c r="B39" s="11">
        <v>4550.2370000000001</v>
      </c>
      <c r="C39" s="11">
        <v>4550.2370000000001</v>
      </c>
      <c r="D39" s="11">
        <v>5668.3059999999996</v>
      </c>
      <c r="E39" s="11">
        <v>10218.543</v>
      </c>
      <c r="F39" s="11">
        <v>5881.0540000000001</v>
      </c>
      <c r="G39" s="11">
        <v>11665.036</v>
      </c>
      <c r="H39" s="62">
        <f>D39/D38*100</f>
        <v>79.810565740193169</v>
      </c>
      <c r="I39" s="62">
        <f>E39/E38*100</f>
        <v>67.805535193668476</v>
      </c>
      <c r="J39" s="60">
        <f>D39/B39*100</f>
        <v>124.5716651682099</v>
      </c>
      <c r="K39" s="60">
        <f t="shared" si="5"/>
        <v>96.382485180377515</v>
      </c>
      <c r="L39" s="60">
        <f t="shared" si="5"/>
        <v>87.599755371522221</v>
      </c>
    </row>
    <row r="40" spans="1:12" s="50" customFormat="1" x14ac:dyDescent="0.2">
      <c r="A40" s="13" t="s">
        <v>284</v>
      </c>
      <c r="B40" s="11">
        <v>3417.93</v>
      </c>
      <c r="C40" s="11">
        <v>3417.93</v>
      </c>
      <c r="D40" s="11">
        <v>1433.894</v>
      </c>
      <c r="E40" s="11">
        <v>4851.8239999999996</v>
      </c>
      <c r="F40" s="11">
        <v>1263.0129999999999</v>
      </c>
      <c r="G40" s="11">
        <v>3368.9969999999998</v>
      </c>
      <c r="H40" s="62">
        <f>D40/D38*100</f>
        <v>20.18943425980682</v>
      </c>
      <c r="I40" s="62">
        <f>E40/E38*100</f>
        <v>32.194464806331524</v>
      </c>
      <c r="J40" s="60">
        <f>D40/B40*100</f>
        <v>41.952117217146053</v>
      </c>
      <c r="K40" s="60">
        <f t="shared" si="5"/>
        <v>113.52963112810399</v>
      </c>
      <c r="L40" s="60">
        <f t="shared" si="5"/>
        <v>144.01390087316787</v>
      </c>
    </row>
    <row r="41" spans="1:12" s="50" customFormat="1" ht="33.75" x14ac:dyDescent="0.2">
      <c r="A41" s="8" t="s">
        <v>289</v>
      </c>
      <c r="B41" s="11"/>
      <c r="C41" s="11"/>
      <c r="D41" s="11"/>
      <c r="E41" s="11"/>
      <c r="F41" s="11"/>
      <c r="G41" s="11"/>
      <c r="H41" s="65"/>
      <c r="I41" s="65"/>
      <c r="J41" s="65"/>
      <c r="K41" s="65"/>
      <c r="L41" s="65"/>
    </row>
    <row r="42" spans="1:12" s="50" customFormat="1" x14ac:dyDescent="0.2">
      <c r="A42" s="9" t="s">
        <v>276</v>
      </c>
      <c r="B42" s="11">
        <v>6899.7669999999998</v>
      </c>
      <c r="C42" s="11">
        <v>6899.7669999999998</v>
      </c>
      <c r="D42" s="11">
        <v>6072.9669999999996</v>
      </c>
      <c r="E42" s="11">
        <v>12972.733</v>
      </c>
      <c r="F42" s="11">
        <v>6142.1670000000004</v>
      </c>
      <c r="G42" s="11">
        <v>12878.733</v>
      </c>
      <c r="H42" s="62">
        <f>H43+H44</f>
        <v>100</v>
      </c>
      <c r="I42" s="62">
        <f>I43+I44</f>
        <v>100</v>
      </c>
      <c r="J42" s="60">
        <f>D42/B42*100</f>
        <v>88.016986660564044</v>
      </c>
      <c r="K42" s="60">
        <f>D42/F42*100</f>
        <v>98.873361795600786</v>
      </c>
      <c r="L42" s="60">
        <f>E42/G42*100</f>
        <v>100.72988546311194</v>
      </c>
    </row>
    <row r="43" spans="1:12" s="50" customFormat="1" x14ac:dyDescent="0.2">
      <c r="A43" s="13" t="s">
        <v>283</v>
      </c>
      <c r="B43" s="11">
        <v>6899.7669999999998</v>
      </c>
      <c r="C43" s="11">
        <v>6899.7669999999998</v>
      </c>
      <c r="D43" s="11">
        <v>6072.9669999999996</v>
      </c>
      <c r="E43" s="11">
        <v>12972.733</v>
      </c>
      <c r="F43" s="11">
        <v>6142.1670000000004</v>
      </c>
      <c r="G43" s="11">
        <v>12878.733</v>
      </c>
      <c r="H43" s="62">
        <f>D43/D42*100</f>
        <v>100</v>
      </c>
      <c r="I43" s="62">
        <f>E43/E42*100</f>
        <v>100</v>
      </c>
      <c r="J43" s="60">
        <f>D43/B43*100</f>
        <v>88.016986660564044</v>
      </c>
      <c r="K43" s="60">
        <f>D43/F43*100</f>
        <v>98.873361795600786</v>
      </c>
      <c r="L43" s="60">
        <f>E43/G43*100</f>
        <v>100.72988546311194</v>
      </c>
    </row>
    <row r="44" spans="1:12" s="50" customFormat="1" x14ac:dyDescent="0.2">
      <c r="A44" s="13" t="s">
        <v>279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62">
        <f>D44/D42*100</f>
        <v>0</v>
      </c>
      <c r="I44" s="62">
        <f>E44/E42*100</f>
        <v>0</v>
      </c>
      <c r="J44" s="60">
        <v>0</v>
      </c>
      <c r="K44" s="60">
        <v>0</v>
      </c>
      <c r="L44" s="60">
        <v>0</v>
      </c>
    </row>
    <row r="45" spans="1:12" s="50" customFormat="1" x14ac:dyDescent="0.2">
      <c r="A45" s="9" t="s">
        <v>277</v>
      </c>
      <c r="B45" s="11">
        <v>6899.7669999999998</v>
      </c>
      <c r="C45" s="11">
        <v>6899.7669999999998</v>
      </c>
      <c r="D45" s="11">
        <v>6072.9669999999996</v>
      </c>
      <c r="E45" s="11">
        <v>12972.733</v>
      </c>
      <c r="F45" s="11">
        <v>6142.1670000000004</v>
      </c>
      <c r="G45" s="11">
        <v>12878.733</v>
      </c>
      <c r="H45" s="62">
        <f>H46+H47</f>
        <v>99.999983533584157</v>
      </c>
      <c r="I45" s="62">
        <f>I46+I47</f>
        <v>100</v>
      </c>
      <c r="J45" s="60">
        <f>D45/B45*100</f>
        <v>88.016986660564044</v>
      </c>
      <c r="K45" s="60">
        <f>D45/F45*100</f>
        <v>98.873361795600786</v>
      </c>
      <c r="L45" s="60">
        <f>E45/G45*100</f>
        <v>100.72988546311194</v>
      </c>
    </row>
    <row r="46" spans="1:12" s="50" customFormat="1" x14ac:dyDescent="0.2">
      <c r="A46" s="13" t="s">
        <v>280</v>
      </c>
      <c r="B46" s="11">
        <v>4537.7759999999998</v>
      </c>
      <c r="C46" s="11">
        <v>4537.7759999999998</v>
      </c>
      <c r="D46" s="11">
        <v>5658.817</v>
      </c>
      <c r="E46" s="11">
        <v>10196.593000000001</v>
      </c>
      <c r="F46" s="11">
        <v>5849.857</v>
      </c>
      <c r="G46" s="11">
        <v>11626.976000000001</v>
      </c>
      <c r="H46" s="62">
        <f>D46/D45*100</f>
        <v>93.180433880177517</v>
      </c>
      <c r="I46" s="62">
        <f>E46/E45*100</f>
        <v>78.60019164812843</v>
      </c>
      <c r="J46" s="60">
        <f>D46/B46*100</f>
        <v>124.70463504589033</v>
      </c>
      <c r="K46" s="60">
        <f>D46/F46*100</f>
        <v>96.734279145626971</v>
      </c>
      <c r="L46" s="60">
        <f>E46/G46*100</f>
        <v>87.697721230352585</v>
      </c>
    </row>
    <row r="47" spans="1:12" s="50" customFormat="1" x14ac:dyDescent="0.2">
      <c r="A47" s="13" t="s">
        <v>284</v>
      </c>
      <c r="B47" s="11">
        <v>2361.991</v>
      </c>
      <c r="C47" s="11">
        <v>2361.991</v>
      </c>
      <c r="D47" s="11">
        <v>414.149</v>
      </c>
      <c r="E47" s="11">
        <v>2776.14</v>
      </c>
      <c r="F47" s="11">
        <v>292.31</v>
      </c>
      <c r="G47" s="11">
        <v>1251.7570000000001</v>
      </c>
      <c r="H47" s="62">
        <f>D47/D45*100</f>
        <v>6.8195496534066464</v>
      </c>
      <c r="I47" s="62">
        <f>E47/E45*100</f>
        <v>21.399808351871574</v>
      </c>
      <c r="J47" s="60">
        <f>D47/B47*100</f>
        <v>17.533894074956255</v>
      </c>
      <c r="K47" s="60">
        <f>D47/F47*100</f>
        <v>141.68143409394136</v>
      </c>
      <c r="L47" s="61">
        <f>E47/G47</f>
        <v>2.217794667814919</v>
      </c>
    </row>
    <row r="48" spans="1:12" s="50" customFormat="1" x14ac:dyDescent="0.2">
      <c r="A48" s="8" t="s">
        <v>290</v>
      </c>
      <c r="B48" s="11"/>
      <c r="C48" s="11"/>
      <c r="D48" s="11"/>
      <c r="E48" s="11"/>
      <c r="F48" s="11"/>
      <c r="G48" s="11"/>
      <c r="H48" s="65"/>
      <c r="I48" s="65"/>
      <c r="J48" s="65"/>
      <c r="K48" s="65"/>
      <c r="L48" s="65"/>
    </row>
    <row r="49" spans="1:12" s="50" customFormat="1" x14ac:dyDescent="0.2">
      <c r="A49" s="9" t="s">
        <v>276</v>
      </c>
      <c r="B49" s="11">
        <v>1068.4000000000001</v>
      </c>
      <c r="C49" s="11">
        <v>1068.4000000000001</v>
      </c>
      <c r="D49" s="11">
        <v>1029.2329999999999</v>
      </c>
      <c r="E49" s="11">
        <v>2097.6329999999998</v>
      </c>
      <c r="F49" s="11">
        <v>1001.9</v>
      </c>
      <c r="G49" s="11">
        <v>2155.3000000000002</v>
      </c>
      <c r="H49" s="62">
        <f>H50+H51</f>
        <v>100</v>
      </c>
      <c r="I49" s="62">
        <f>I50+I51</f>
        <v>100</v>
      </c>
      <c r="J49" s="60">
        <f>D49/B49*100</f>
        <v>96.334050917259447</v>
      </c>
      <c r="K49" s="60">
        <f>D49/F49*100</f>
        <v>102.72811657850085</v>
      </c>
      <c r="L49" s="60">
        <f>E49/G49*100</f>
        <v>97.324409594951959</v>
      </c>
    </row>
    <row r="50" spans="1:12" s="50" customFormat="1" x14ac:dyDescent="0.2">
      <c r="A50" s="13" t="s">
        <v>283</v>
      </c>
      <c r="B50" s="11">
        <v>1068.4000000000001</v>
      </c>
      <c r="C50" s="11">
        <v>1068.4000000000001</v>
      </c>
      <c r="D50" s="11">
        <v>1029.2329999999999</v>
      </c>
      <c r="E50" s="11">
        <v>2097.6329999999998</v>
      </c>
      <c r="F50" s="11">
        <v>1001.9</v>
      </c>
      <c r="G50" s="11">
        <v>2155.3000000000002</v>
      </c>
      <c r="H50" s="62">
        <f>D50/D49*100</f>
        <v>100</v>
      </c>
      <c r="I50" s="62">
        <f>E50/E49*100</f>
        <v>100</v>
      </c>
      <c r="J50" s="60">
        <f>D50/B50*100</f>
        <v>96.334050917259447</v>
      </c>
      <c r="K50" s="60">
        <f>D50/F50*100</f>
        <v>102.72811657850085</v>
      </c>
      <c r="L50" s="60">
        <f>E50/G50*100</f>
        <v>97.324409594951959</v>
      </c>
    </row>
    <row r="51" spans="1:12" s="50" customFormat="1" x14ac:dyDescent="0.2">
      <c r="A51" s="13" t="s">
        <v>279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62">
        <f>D51/D49*100</f>
        <v>0</v>
      </c>
      <c r="I51" s="62">
        <f>E51/E49*100</f>
        <v>0</v>
      </c>
      <c r="J51" s="60">
        <v>0</v>
      </c>
      <c r="K51" s="60">
        <v>0</v>
      </c>
      <c r="L51" s="60">
        <v>0</v>
      </c>
    </row>
    <row r="52" spans="1:12" s="50" customFormat="1" x14ac:dyDescent="0.2">
      <c r="A52" s="9" t="s">
        <v>277</v>
      </c>
      <c r="B52" s="11">
        <v>1068.4000000000001</v>
      </c>
      <c r="C52" s="11">
        <v>1068.4000000000001</v>
      </c>
      <c r="D52" s="11">
        <v>1029.2329999999999</v>
      </c>
      <c r="E52" s="11">
        <v>2097.6329999999998</v>
      </c>
      <c r="F52" s="11">
        <v>1001.9</v>
      </c>
      <c r="G52" s="11">
        <v>2155.3000000000002</v>
      </c>
      <c r="H52" s="62">
        <f>H53+H54</f>
        <v>100</v>
      </c>
      <c r="I52" s="62">
        <f>I53+I54</f>
        <v>100.00000000000001</v>
      </c>
      <c r="J52" s="60">
        <f>D52/B52*100</f>
        <v>96.334050917259447</v>
      </c>
      <c r="K52" s="60">
        <f t="shared" ref="K52:L54" si="6">D52/F52*100</f>
        <v>102.72811657850085</v>
      </c>
      <c r="L52" s="60">
        <f t="shared" si="6"/>
        <v>97.324409594951959</v>
      </c>
    </row>
    <row r="53" spans="1:12" s="50" customFormat="1" x14ac:dyDescent="0.2">
      <c r="A53" s="13" t="s">
        <v>280</v>
      </c>
      <c r="B53" s="11">
        <v>12.461</v>
      </c>
      <c r="C53" s="11">
        <v>12.461</v>
      </c>
      <c r="D53" s="11">
        <v>9.4879999999999995</v>
      </c>
      <c r="E53" s="11">
        <v>21.949000000000002</v>
      </c>
      <c r="F53" s="11">
        <v>31.196999999999999</v>
      </c>
      <c r="G53" s="11">
        <v>38.06</v>
      </c>
      <c r="H53" s="62">
        <f>D53/D52*100</f>
        <v>0.92185151467160487</v>
      </c>
      <c r="I53" s="62">
        <f>E53/E52*100</f>
        <v>1.0463698845317557</v>
      </c>
      <c r="J53" s="60">
        <f>D53/B53*100</f>
        <v>76.141561672417936</v>
      </c>
      <c r="K53" s="60">
        <f t="shared" si="6"/>
        <v>30.413180754559733</v>
      </c>
      <c r="L53" s="60">
        <f t="shared" si="6"/>
        <v>57.669469259064634</v>
      </c>
    </row>
    <row r="54" spans="1:12" s="50" customFormat="1" x14ac:dyDescent="0.2">
      <c r="A54" s="13" t="s">
        <v>284</v>
      </c>
      <c r="B54" s="11">
        <v>1055.9390000000001</v>
      </c>
      <c r="C54" s="11">
        <v>1055.9390000000001</v>
      </c>
      <c r="D54" s="11">
        <v>1019.745</v>
      </c>
      <c r="E54" s="11">
        <v>2075.6840000000002</v>
      </c>
      <c r="F54" s="11">
        <v>970.70299999999997</v>
      </c>
      <c r="G54" s="11">
        <v>2117.2399999999998</v>
      </c>
      <c r="H54" s="62">
        <f>D54/D52*100</f>
        <v>99.078148485328398</v>
      </c>
      <c r="I54" s="62">
        <f>E54/E52*100</f>
        <v>98.953630115468258</v>
      </c>
      <c r="J54" s="60">
        <f>D54/B54*100</f>
        <v>96.572339879481675</v>
      </c>
      <c r="K54" s="60">
        <f t="shared" si="6"/>
        <v>105.05221473509405</v>
      </c>
      <c r="L54" s="60">
        <f t="shared" si="6"/>
        <v>98.037256050329688</v>
      </c>
    </row>
    <row r="55" spans="1:12" s="50" customFormat="1" ht="22.5" x14ac:dyDescent="0.2">
      <c r="A55" s="8" t="s">
        <v>291</v>
      </c>
      <c r="B55" s="11"/>
      <c r="C55" s="11"/>
      <c r="D55" s="11"/>
      <c r="E55" s="11"/>
      <c r="F55" s="11"/>
      <c r="G55" s="11"/>
      <c r="H55" s="65"/>
      <c r="I55" s="65"/>
      <c r="J55" s="65"/>
      <c r="K55" s="65"/>
      <c r="L55" s="65"/>
    </row>
    <row r="56" spans="1:12" s="50" customFormat="1" x14ac:dyDescent="0.2">
      <c r="A56" s="9" t="s">
        <v>276</v>
      </c>
      <c r="B56" s="11">
        <v>1529.377</v>
      </c>
      <c r="C56" s="11">
        <v>1529.377</v>
      </c>
      <c r="D56" s="11">
        <v>883.23299999999995</v>
      </c>
      <c r="E56" s="11">
        <v>2412.61</v>
      </c>
      <c r="F56" s="11">
        <v>1665.9449999999999</v>
      </c>
      <c r="G56" s="11">
        <v>3626.3090000000002</v>
      </c>
      <c r="H56" s="62">
        <f>H57+H58</f>
        <v>100</v>
      </c>
      <c r="I56" s="62">
        <f>I57+I58</f>
        <v>100.0000414488873</v>
      </c>
      <c r="J56" s="60">
        <f t="shared" ref="J56:J61" si="7">D56/B56*100</f>
        <v>57.751162728352789</v>
      </c>
      <c r="K56" s="60">
        <f t="shared" ref="K56:L61" si="8">D56/F56*100</f>
        <v>53.016936333432376</v>
      </c>
      <c r="L56" s="60">
        <f t="shared" si="8"/>
        <v>66.530734143174229</v>
      </c>
    </row>
    <row r="57" spans="1:12" s="50" customFormat="1" x14ac:dyDescent="0.2">
      <c r="A57" s="13" t="s">
        <v>283</v>
      </c>
      <c r="B57" s="11">
        <v>810.13300000000004</v>
      </c>
      <c r="C57" s="11">
        <v>810.13300000000004</v>
      </c>
      <c r="D57" s="11">
        <v>883.23299999999995</v>
      </c>
      <c r="E57" s="11">
        <v>1693.367</v>
      </c>
      <c r="F57" s="11">
        <v>968.83299999999997</v>
      </c>
      <c r="G57" s="11">
        <v>2026.9670000000001</v>
      </c>
      <c r="H57" s="62">
        <f>D57/D56*100</f>
        <v>100</v>
      </c>
      <c r="I57" s="62">
        <f>E57/E56*100</f>
        <v>70.188177948362977</v>
      </c>
      <c r="J57" s="60">
        <f t="shared" si="7"/>
        <v>109.02320976926009</v>
      </c>
      <c r="K57" s="60">
        <f t="shared" si="8"/>
        <v>91.164627959617391</v>
      </c>
      <c r="L57" s="60">
        <f t="shared" si="8"/>
        <v>83.541912621172415</v>
      </c>
    </row>
    <row r="58" spans="1:12" s="50" customFormat="1" x14ac:dyDescent="0.2">
      <c r="A58" s="13" t="s">
        <v>279</v>
      </c>
      <c r="B58" s="11">
        <v>719.24400000000003</v>
      </c>
      <c r="C58" s="11">
        <v>719.24400000000003</v>
      </c>
      <c r="D58" s="11">
        <v>0</v>
      </c>
      <c r="E58" s="11">
        <v>719.24400000000003</v>
      </c>
      <c r="F58" s="11">
        <v>697.11099999999999</v>
      </c>
      <c r="G58" s="11">
        <v>1599.3430000000001</v>
      </c>
      <c r="H58" s="62">
        <f>D58/D56*100</f>
        <v>0</v>
      </c>
      <c r="I58" s="62">
        <f>E58/E56*100</f>
        <v>29.811863500524328</v>
      </c>
      <c r="J58" s="60">
        <f t="shared" si="7"/>
        <v>0</v>
      </c>
      <c r="K58" s="60">
        <f t="shared" si="8"/>
        <v>0</v>
      </c>
      <c r="L58" s="60">
        <f t="shared" si="8"/>
        <v>44.971216305695528</v>
      </c>
    </row>
    <row r="59" spans="1:12" s="50" customFormat="1" x14ac:dyDescent="0.2">
      <c r="A59" s="9" t="s">
        <v>277</v>
      </c>
      <c r="B59" s="11">
        <v>1529.377</v>
      </c>
      <c r="C59" s="11">
        <v>1529.377</v>
      </c>
      <c r="D59" s="11">
        <v>883.23299999999995</v>
      </c>
      <c r="E59" s="11">
        <v>2412.61</v>
      </c>
      <c r="F59" s="11">
        <v>1665.9449999999999</v>
      </c>
      <c r="G59" s="11">
        <v>3626.3090000000002</v>
      </c>
      <c r="H59" s="62">
        <f>H60+H61</f>
        <v>100</v>
      </c>
      <c r="I59" s="62">
        <f>I60+I61</f>
        <v>100</v>
      </c>
      <c r="J59" s="60">
        <f t="shared" si="7"/>
        <v>57.751162728352789</v>
      </c>
      <c r="K59" s="60">
        <f t="shared" si="8"/>
        <v>53.016936333432376</v>
      </c>
      <c r="L59" s="60">
        <f t="shared" si="8"/>
        <v>66.530734143174229</v>
      </c>
    </row>
    <row r="60" spans="1:12" s="50" customFormat="1" x14ac:dyDescent="0.2">
      <c r="A60" s="13" t="s">
        <v>280</v>
      </c>
      <c r="B60" s="11">
        <v>685.16800000000001</v>
      </c>
      <c r="C60" s="11">
        <v>685.16800000000001</v>
      </c>
      <c r="D60" s="11">
        <v>0</v>
      </c>
      <c r="E60" s="11">
        <v>685.16800000000001</v>
      </c>
      <c r="F60" s="11">
        <v>834.75599999999997</v>
      </c>
      <c r="G60" s="11">
        <v>1726.319</v>
      </c>
      <c r="H60" s="62">
        <f>D60/D59*100</f>
        <v>0</v>
      </c>
      <c r="I60" s="62">
        <f>E60/E59*100</f>
        <v>28.399451216732086</v>
      </c>
      <c r="J60" s="60">
        <f t="shared" si="7"/>
        <v>0</v>
      </c>
      <c r="K60" s="60">
        <f t="shared" si="8"/>
        <v>0</v>
      </c>
      <c r="L60" s="60">
        <f t="shared" si="8"/>
        <v>39.689535943241083</v>
      </c>
    </row>
    <row r="61" spans="1:12" s="50" customFormat="1" x14ac:dyDescent="0.2">
      <c r="A61" s="13" t="s">
        <v>284</v>
      </c>
      <c r="B61" s="11">
        <v>844.20899999999995</v>
      </c>
      <c r="C61" s="11">
        <v>844.20899999999995</v>
      </c>
      <c r="D61" s="11">
        <v>883.23299999999995</v>
      </c>
      <c r="E61" s="11">
        <v>1727.442</v>
      </c>
      <c r="F61" s="11">
        <v>831.18899999999996</v>
      </c>
      <c r="G61" s="11">
        <v>1899.991</v>
      </c>
      <c r="H61" s="62">
        <f>D61/D59*100</f>
        <v>100</v>
      </c>
      <c r="I61" s="62">
        <f>E61/E59*100</f>
        <v>71.600548783267911</v>
      </c>
      <c r="J61" s="60">
        <f t="shared" si="7"/>
        <v>104.62255199837955</v>
      </c>
      <c r="K61" s="60">
        <f t="shared" si="8"/>
        <v>106.26139181341428</v>
      </c>
      <c r="L61" s="60">
        <f t="shared" si="8"/>
        <v>90.918430666250529</v>
      </c>
    </row>
    <row r="62" spans="1:12" s="50" customFormat="1" x14ac:dyDescent="0.2">
      <c r="A62" s="8" t="s">
        <v>292</v>
      </c>
      <c r="B62" s="11"/>
      <c r="C62" s="11"/>
      <c r="D62" s="11"/>
      <c r="E62" s="11"/>
      <c r="F62" s="11"/>
      <c r="G62" s="11"/>
      <c r="H62" s="65"/>
      <c r="I62" s="65"/>
      <c r="J62" s="65"/>
      <c r="K62" s="65"/>
      <c r="L62" s="65"/>
    </row>
    <row r="63" spans="1:12" s="50" customFormat="1" x14ac:dyDescent="0.2">
      <c r="A63" s="9" t="s">
        <v>276</v>
      </c>
      <c r="B63" s="11">
        <v>3874.0250000000001</v>
      </c>
      <c r="C63" s="11">
        <v>3874.0250000000001</v>
      </c>
      <c r="D63" s="11">
        <v>2807.9349999999999</v>
      </c>
      <c r="E63" s="11">
        <v>6681.9610000000002</v>
      </c>
      <c r="F63" s="11">
        <v>3565.0030000000002</v>
      </c>
      <c r="G63" s="11">
        <v>7581.4660000000003</v>
      </c>
      <c r="H63" s="62">
        <f>H64+H65</f>
        <v>100</v>
      </c>
      <c r="I63" s="62">
        <f>I64+I65</f>
        <v>100</v>
      </c>
      <c r="J63" s="60">
        <f t="shared" ref="J63:J68" si="9">D63/B63*100</f>
        <v>72.481075883609421</v>
      </c>
      <c r="K63" s="60">
        <f t="shared" ref="K63:L68" si="10">D63/F63*100</f>
        <v>78.763888838242195</v>
      </c>
      <c r="L63" s="60">
        <f t="shared" si="10"/>
        <v>88.135474062668095</v>
      </c>
    </row>
    <row r="64" spans="1:12" s="50" customFormat="1" x14ac:dyDescent="0.2">
      <c r="A64" s="13" t="s">
        <v>283</v>
      </c>
      <c r="B64" s="11">
        <v>3152.4</v>
      </c>
      <c r="C64" s="11">
        <v>3152.4</v>
      </c>
      <c r="D64" s="11">
        <v>2805.567</v>
      </c>
      <c r="E64" s="11">
        <v>5957.9669999999996</v>
      </c>
      <c r="F64" s="11">
        <v>2865.7330000000002</v>
      </c>
      <c r="G64" s="11">
        <v>5977.4669999999996</v>
      </c>
      <c r="H64" s="62">
        <f>D64/D63*100</f>
        <v>99.91566756352978</v>
      </c>
      <c r="I64" s="62">
        <f>E64/E63*100</f>
        <v>89.164947236297849</v>
      </c>
      <c r="J64" s="60">
        <f t="shared" si="9"/>
        <v>88.997811191473161</v>
      </c>
      <c r="K64" s="60">
        <f t="shared" si="10"/>
        <v>97.900502244975357</v>
      </c>
      <c r="L64" s="60">
        <f t="shared" si="10"/>
        <v>99.673774861492333</v>
      </c>
    </row>
    <row r="65" spans="1:12" s="50" customFormat="1" x14ac:dyDescent="0.2">
      <c r="A65" s="13" t="s">
        <v>279</v>
      </c>
      <c r="B65" s="11">
        <v>721.625</v>
      </c>
      <c r="C65" s="11">
        <v>721.625</v>
      </c>
      <c r="D65" s="11">
        <v>2.3679999999999999</v>
      </c>
      <c r="E65" s="11">
        <v>723.99400000000003</v>
      </c>
      <c r="F65" s="11">
        <v>699.26900000000001</v>
      </c>
      <c r="G65" s="11">
        <v>1603.999</v>
      </c>
      <c r="H65" s="62">
        <f>D65/D63*100</f>
        <v>8.4332436470217445E-2</v>
      </c>
      <c r="I65" s="62">
        <f>E65/E63*100</f>
        <v>10.835052763702151</v>
      </c>
      <c r="J65" s="60">
        <f t="shared" si="9"/>
        <v>0.32814827645937983</v>
      </c>
      <c r="K65" s="60">
        <f t="shared" si="10"/>
        <v>0.33863935052175914</v>
      </c>
      <c r="L65" s="60">
        <f t="shared" si="10"/>
        <v>45.136811182550609</v>
      </c>
    </row>
    <row r="66" spans="1:12" s="50" customFormat="1" x14ac:dyDescent="0.2">
      <c r="A66" s="9" t="s">
        <v>277</v>
      </c>
      <c r="B66" s="11">
        <v>3874.0250000000001</v>
      </c>
      <c r="C66" s="11">
        <v>3874.0250000000001</v>
      </c>
      <c r="D66" s="11">
        <v>2807.9349999999999</v>
      </c>
      <c r="E66" s="11">
        <v>6681.9610000000002</v>
      </c>
      <c r="F66" s="11">
        <v>3565.0030000000002</v>
      </c>
      <c r="G66" s="11">
        <v>7581.4660000000003</v>
      </c>
      <c r="H66" s="62">
        <f>H67+H68</f>
        <v>100</v>
      </c>
      <c r="I66" s="62">
        <f>I67+I68</f>
        <v>99.999985034333491</v>
      </c>
      <c r="J66" s="60">
        <f t="shared" si="9"/>
        <v>72.481075883609421</v>
      </c>
      <c r="K66" s="60">
        <f t="shared" si="10"/>
        <v>78.763888838242195</v>
      </c>
      <c r="L66" s="60">
        <f t="shared" si="10"/>
        <v>88.135474062668095</v>
      </c>
    </row>
    <row r="67" spans="1:12" s="50" customFormat="1" x14ac:dyDescent="0.2">
      <c r="A67" s="13" t="s">
        <v>280</v>
      </c>
      <c r="B67" s="11">
        <v>685.16800000000001</v>
      </c>
      <c r="C67" s="11">
        <v>685.16800000000001</v>
      </c>
      <c r="D67" s="11">
        <v>0</v>
      </c>
      <c r="E67" s="11">
        <v>685.16800000000001</v>
      </c>
      <c r="F67" s="11">
        <v>834.75599999999997</v>
      </c>
      <c r="G67" s="11">
        <v>1726.319</v>
      </c>
      <c r="H67" s="62">
        <f>D67/D66*100</f>
        <v>0</v>
      </c>
      <c r="I67" s="62">
        <f>E67/E66*100</f>
        <v>10.253995795545649</v>
      </c>
      <c r="J67" s="60">
        <f t="shared" si="9"/>
        <v>0</v>
      </c>
      <c r="K67" s="60">
        <f t="shared" si="10"/>
        <v>0</v>
      </c>
      <c r="L67" s="60">
        <f t="shared" si="10"/>
        <v>39.689535943241083</v>
      </c>
    </row>
    <row r="68" spans="1:12" s="50" customFormat="1" x14ac:dyDescent="0.2">
      <c r="A68" s="13" t="s">
        <v>284</v>
      </c>
      <c r="B68" s="11">
        <v>3188.857</v>
      </c>
      <c r="C68" s="11">
        <v>3188.857</v>
      </c>
      <c r="D68" s="11">
        <v>2807.9349999999999</v>
      </c>
      <c r="E68" s="11">
        <v>5996.7920000000004</v>
      </c>
      <c r="F68" s="11">
        <v>2730.2460000000001</v>
      </c>
      <c r="G68" s="11">
        <v>5855.1469999999999</v>
      </c>
      <c r="H68" s="62">
        <f>D68/D66*100</f>
        <v>100</v>
      </c>
      <c r="I68" s="62">
        <f>E68/E66*100</f>
        <v>89.745989238787843</v>
      </c>
      <c r="J68" s="60">
        <f t="shared" si="9"/>
        <v>88.054591347307195</v>
      </c>
      <c r="K68" s="60">
        <f t="shared" si="10"/>
        <v>102.84549450855343</v>
      </c>
      <c r="L68" s="60">
        <f t="shared" si="10"/>
        <v>102.41915360963611</v>
      </c>
    </row>
    <row r="69" spans="1:12" s="50" customFormat="1" x14ac:dyDescent="0.2">
      <c r="A69" s="8" t="s">
        <v>293</v>
      </c>
      <c r="B69" s="11"/>
      <c r="C69" s="11"/>
      <c r="D69" s="11"/>
      <c r="E69" s="11"/>
      <c r="F69" s="11"/>
      <c r="G69" s="11"/>
      <c r="H69" s="65"/>
      <c r="I69" s="65"/>
      <c r="J69" s="65"/>
      <c r="K69" s="65"/>
      <c r="L69" s="65"/>
    </row>
    <row r="70" spans="1:12" s="50" customFormat="1" x14ac:dyDescent="0.2">
      <c r="A70" s="9" t="s">
        <v>276</v>
      </c>
      <c r="B70" s="11">
        <v>3638.7669999999998</v>
      </c>
      <c r="C70" s="11">
        <v>3638.7669999999998</v>
      </c>
      <c r="D70" s="11">
        <v>3047.1669999999999</v>
      </c>
      <c r="E70" s="11">
        <v>6685.933</v>
      </c>
      <c r="F70" s="11">
        <v>4793.0680000000002</v>
      </c>
      <c r="G70" s="11">
        <v>9982.7350000000006</v>
      </c>
      <c r="H70" s="62">
        <f>H71+H72</f>
        <v>100</v>
      </c>
      <c r="I70" s="62">
        <f>I71+I72</f>
        <v>100</v>
      </c>
      <c r="J70" s="60">
        <f>D70/B70*100</f>
        <v>83.74174548686409</v>
      </c>
      <c r="K70" s="60">
        <f t="shared" ref="K70:L75" si="11">D70/F70*100</f>
        <v>63.574457946350847</v>
      </c>
      <c r="L70" s="60">
        <f t="shared" si="11"/>
        <v>66.974962272363243</v>
      </c>
    </row>
    <row r="71" spans="1:12" s="50" customFormat="1" x14ac:dyDescent="0.2">
      <c r="A71" s="13" t="s">
        <v>283</v>
      </c>
      <c r="B71" s="11">
        <v>3638.7669999999998</v>
      </c>
      <c r="C71" s="11">
        <v>3638.7669999999998</v>
      </c>
      <c r="D71" s="11">
        <v>3047.1669999999999</v>
      </c>
      <c r="E71" s="11">
        <v>6685.933</v>
      </c>
      <c r="F71" s="11">
        <v>4793.067</v>
      </c>
      <c r="G71" s="11">
        <v>9982.7330000000002</v>
      </c>
      <c r="H71" s="62">
        <f>D71/D70*100</f>
        <v>100</v>
      </c>
      <c r="I71" s="62">
        <f>E71/E70*100</f>
        <v>100</v>
      </c>
      <c r="J71" s="60">
        <f>D71/B71*100</f>
        <v>83.74174548686409</v>
      </c>
      <c r="K71" s="60">
        <f t="shared" si="11"/>
        <v>63.574471210187546</v>
      </c>
      <c r="L71" s="60">
        <f t="shared" si="11"/>
        <v>66.974975690524829</v>
      </c>
    </row>
    <row r="72" spans="1:12" s="50" customFormat="1" x14ac:dyDescent="0.2">
      <c r="A72" s="13" t="s">
        <v>279</v>
      </c>
      <c r="B72" s="11">
        <v>0</v>
      </c>
      <c r="C72" s="11">
        <v>0</v>
      </c>
      <c r="D72" s="11">
        <v>0</v>
      </c>
      <c r="E72" s="11">
        <v>0</v>
      </c>
      <c r="F72" s="11">
        <v>1E-3</v>
      </c>
      <c r="G72" s="11">
        <v>1E-3</v>
      </c>
      <c r="H72" s="62">
        <f>D72/D70*100</f>
        <v>0</v>
      </c>
      <c r="I72" s="62">
        <f>E72/E70*100</f>
        <v>0</v>
      </c>
      <c r="J72" s="60">
        <v>0</v>
      </c>
      <c r="K72" s="60">
        <f t="shared" si="11"/>
        <v>0</v>
      </c>
      <c r="L72" s="60">
        <f t="shared" si="11"/>
        <v>0</v>
      </c>
    </row>
    <row r="73" spans="1:12" s="50" customFormat="1" x14ac:dyDescent="0.2">
      <c r="A73" s="9" t="s">
        <v>277</v>
      </c>
      <c r="B73" s="11">
        <v>3638.7669999999998</v>
      </c>
      <c r="C73" s="11">
        <v>3638.7669999999998</v>
      </c>
      <c r="D73" s="11">
        <v>3047.1669999999999</v>
      </c>
      <c r="E73" s="11">
        <v>6685.933</v>
      </c>
      <c r="F73" s="11">
        <v>4793.0680000000002</v>
      </c>
      <c r="G73" s="11">
        <v>9982.7350000000006</v>
      </c>
      <c r="H73" s="62">
        <f>H74+H75</f>
        <v>100</v>
      </c>
      <c r="I73" s="62">
        <f>I74+I75</f>
        <v>100.00001495677566</v>
      </c>
      <c r="J73" s="60">
        <f>D73/B73*100</f>
        <v>83.74174548686409</v>
      </c>
      <c r="K73" s="60">
        <f t="shared" si="11"/>
        <v>63.574457946350847</v>
      </c>
      <c r="L73" s="60">
        <f t="shared" si="11"/>
        <v>66.974962272363243</v>
      </c>
    </row>
    <row r="74" spans="1:12" s="50" customFormat="1" x14ac:dyDescent="0.2">
      <c r="A74" s="13" t="s">
        <v>280</v>
      </c>
      <c r="B74" s="11">
        <v>880.56100000000004</v>
      </c>
      <c r="C74" s="11">
        <v>880.56100000000004</v>
      </c>
      <c r="D74" s="11">
        <v>411.21199999999999</v>
      </c>
      <c r="E74" s="11">
        <v>1291.7729999999999</v>
      </c>
      <c r="F74" s="11">
        <v>768.73900000000003</v>
      </c>
      <c r="G74" s="11">
        <v>1858.6079999999999</v>
      </c>
      <c r="H74" s="62">
        <f>D74/D73*100</f>
        <v>13.494895422535096</v>
      </c>
      <c r="I74" s="62">
        <f>E74/E73*100</f>
        <v>19.320758972607113</v>
      </c>
      <c r="J74" s="60">
        <f>D74/B74*100</f>
        <v>46.69886583666549</v>
      </c>
      <c r="K74" s="60">
        <f t="shared" si="11"/>
        <v>53.491757280429375</v>
      </c>
      <c r="L74" s="60">
        <f t="shared" si="11"/>
        <v>69.502175821905425</v>
      </c>
    </row>
    <row r="75" spans="1:12" s="50" customFormat="1" x14ac:dyDescent="0.2">
      <c r="A75" s="13" t="s">
        <v>284</v>
      </c>
      <c r="B75" s="11">
        <v>2758.2060000000001</v>
      </c>
      <c r="C75" s="11">
        <v>2758.2060000000001</v>
      </c>
      <c r="D75" s="11">
        <v>2635.9549999999999</v>
      </c>
      <c r="E75" s="11">
        <v>5394.1610000000001</v>
      </c>
      <c r="F75" s="11">
        <v>4024.3290000000002</v>
      </c>
      <c r="G75" s="11">
        <v>8124.1270000000004</v>
      </c>
      <c r="H75" s="62">
        <f>D75/D73*100</f>
        <v>86.505104577464905</v>
      </c>
      <c r="I75" s="62">
        <f>E75/E73*100</f>
        <v>80.679255984168549</v>
      </c>
      <c r="J75" s="60">
        <f>D75/B75*100</f>
        <v>95.567734969759329</v>
      </c>
      <c r="K75" s="60">
        <f t="shared" si="11"/>
        <v>65.500484677072862</v>
      </c>
      <c r="L75" s="60">
        <f t="shared" si="11"/>
        <v>66.396807927793347</v>
      </c>
    </row>
    <row r="76" spans="1:12" s="50" customFormat="1" x14ac:dyDescent="0.2">
      <c r="A76" s="8" t="s">
        <v>294</v>
      </c>
      <c r="B76" s="11"/>
      <c r="C76" s="11"/>
      <c r="D76" s="11"/>
      <c r="E76" s="11"/>
      <c r="F76" s="11"/>
      <c r="G76" s="11"/>
      <c r="H76" s="65"/>
      <c r="I76" s="65"/>
      <c r="J76" s="65"/>
      <c r="K76" s="65"/>
      <c r="L76" s="65"/>
    </row>
    <row r="77" spans="1:12" s="50" customFormat="1" x14ac:dyDescent="0.2">
      <c r="A77" s="9" t="s">
        <v>276</v>
      </c>
      <c r="B77" s="11">
        <v>12785.62</v>
      </c>
      <c r="C77" s="11">
        <v>12785.62</v>
      </c>
      <c r="D77" s="11">
        <v>13686.425999999999</v>
      </c>
      <c r="E77" s="11">
        <v>26472.044999999998</v>
      </c>
      <c r="F77" s="11">
        <v>12275.664000000001</v>
      </c>
      <c r="G77" s="11">
        <v>22010.285</v>
      </c>
      <c r="H77" s="62">
        <f>H78+H79</f>
        <v>100</v>
      </c>
      <c r="I77" s="62">
        <f>I78+I79</f>
        <v>100</v>
      </c>
      <c r="J77" s="60">
        <f t="shared" ref="J77:J82" si="12">D77/B77*100</f>
        <v>107.04546201122822</v>
      </c>
      <c r="K77" s="60">
        <f t="shared" ref="K77:L80" si="13">D77/F77*100</f>
        <v>111.49234778664518</v>
      </c>
      <c r="L77" s="60">
        <f t="shared" si="13"/>
        <v>120.27125046313576</v>
      </c>
    </row>
    <row r="78" spans="1:12" s="50" customFormat="1" x14ac:dyDescent="0.2">
      <c r="A78" s="13" t="s">
        <v>283</v>
      </c>
      <c r="B78" s="11">
        <v>12759.8</v>
      </c>
      <c r="C78" s="11">
        <v>12759.8</v>
      </c>
      <c r="D78" s="11">
        <v>13662.7</v>
      </c>
      <c r="E78" s="11">
        <v>26422.5</v>
      </c>
      <c r="F78" s="11">
        <v>12245.7</v>
      </c>
      <c r="G78" s="11">
        <v>21936</v>
      </c>
      <c r="H78" s="62">
        <f>D78/D77*100</f>
        <v>99.826645758359419</v>
      </c>
      <c r="I78" s="62">
        <f>E78/E77*100</f>
        <v>99.81284030002216</v>
      </c>
      <c r="J78" s="60">
        <f t="shared" si="12"/>
        <v>107.07612971990157</v>
      </c>
      <c r="K78" s="60">
        <f t="shared" si="13"/>
        <v>111.57140873939424</v>
      </c>
      <c r="L78" s="60">
        <f t="shared" si="13"/>
        <v>120.45268052516411</v>
      </c>
    </row>
    <row r="79" spans="1:12" s="50" customFormat="1" x14ac:dyDescent="0.2">
      <c r="A79" s="13" t="s">
        <v>279</v>
      </c>
      <c r="B79" s="11">
        <v>25.82</v>
      </c>
      <c r="C79" s="11">
        <v>25.82</v>
      </c>
      <c r="D79" s="11">
        <v>23.725999999999999</v>
      </c>
      <c r="E79" s="11">
        <v>49.545000000000002</v>
      </c>
      <c r="F79" s="11">
        <v>29.963999999999999</v>
      </c>
      <c r="G79" s="11">
        <v>74.284999999999997</v>
      </c>
      <c r="H79" s="62">
        <f>D79/D77*100</f>
        <v>0.17335424164058608</v>
      </c>
      <c r="I79" s="62">
        <f>E79/E77*100</f>
        <v>0.18715969997784457</v>
      </c>
      <c r="J79" s="60">
        <f t="shared" si="12"/>
        <v>91.890007745933374</v>
      </c>
      <c r="K79" s="60">
        <f t="shared" si="13"/>
        <v>79.18168468829262</v>
      </c>
      <c r="L79" s="60">
        <f t="shared" si="13"/>
        <v>66.695833613784743</v>
      </c>
    </row>
    <row r="80" spans="1:12" s="50" customFormat="1" x14ac:dyDescent="0.2">
      <c r="A80" s="9" t="s">
        <v>277</v>
      </c>
      <c r="B80" s="11">
        <v>12785.62</v>
      </c>
      <c r="C80" s="11">
        <v>12785.62</v>
      </c>
      <c r="D80" s="11">
        <v>13686.425999999999</v>
      </c>
      <c r="E80" s="11">
        <v>26472.044999999998</v>
      </c>
      <c r="F80" s="11">
        <v>12275.664000000001</v>
      </c>
      <c r="G80" s="11">
        <v>22010.285</v>
      </c>
      <c r="H80" s="62">
        <f>H81+H82</f>
        <v>100</v>
      </c>
      <c r="I80" s="62">
        <f>I81+I82</f>
        <v>100.00000377756989</v>
      </c>
      <c r="J80" s="60">
        <f t="shared" si="12"/>
        <v>107.04546201122822</v>
      </c>
      <c r="K80" s="60">
        <f t="shared" si="13"/>
        <v>111.49234778664518</v>
      </c>
      <c r="L80" s="60">
        <f t="shared" si="13"/>
        <v>120.27125046313576</v>
      </c>
    </row>
    <row r="81" spans="1:12" s="50" customFormat="1" x14ac:dyDescent="0.2">
      <c r="A81" s="13" t="s">
        <v>280</v>
      </c>
      <c r="B81" s="11">
        <v>115.267</v>
      </c>
      <c r="C81" s="11">
        <v>115.267</v>
      </c>
      <c r="D81" s="11">
        <v>148.35599999999999</v>
      </c>
      <c r="E81" s="11">
        <v>263.62299999999999</v>
      </c>
      <c r="F81" s="11">
        <v>78.353999999999999</v>
      </c>
      <c r="G81" s="11">
        <v>130.12</v>
      </c>
      <c r="H81" s="62">
        <f>D81/D80*100</f>
        <v>1.0839645061464549</v>
      </c>
      <c r="I81" s="62">
        <f>E81/E80*100</f>
        <v>0.99585430592914159</v>
      </c>
      <c r="J81" s="60">
        <f t="shared" si="12"/>
        <v>128.70639471834957</v>
      </c>
      <c r="K81" s="60">
        <f>D81/F81*100</f>
        <v>189.34068458534344</v>
      </c>
      <c r="L81" s="61">
        <f>E81/G81</f>
        <v>2.0259990777743622</v>
      </c>
    </row>
    <row r="82" spans="1:12" s="50" customFormat="1" x14ac:dyDescent="0.2">
      <c r="A82" s="13" t="s">
        <v>284</v>
      </c>
      <c r="B82" s="11">
        <v>12670.352999999999</v>
      </c>
      <c r="C82" s="11">
        <v>12670.352999999999</v>
      </c>
      <c r="D82" s="11">
        <v>13538.07</v>
      </c>
      <c r="E82" s="11">
        <v>26208.422999999999</v>
      </c>
      <c r="F82" s="11">
        <v>12197.308999999999</v>
      </c>
      <c r="G82" s="11">
        <v>21880.165000000001</v>
      </c>
      <c r="H82" s="62">
        <f>D82/D80*100</f>
        <v>98.916035493853542</v>
      </c>
      <c r="I82" s="62">
        <f>E82/E80*100</f>
        <v>99.004149471640744</v>
      </c>
      <c r="J82" s="60">
        <f t="shared" si="12"/>
        <v>106.84840430254785</v>
      </c>
      <c r="K82" s="60">
        <f>D82/F82*100</f>
        <v>110.99226886848568</v>
      </c>
      <c r="L82" s="60">
        <f>E82/G82*100</f>
        <v>119.78165155518707</v>
      </c>
    </row>
    <row r="83" spans="1:12" s="50" customFormat="1" x14ac:dyDescent="0.2">
      <c r="A83" s="8" t="s">
        <v>295</v>
      </c>
      <c r="B83" s="11"/>
      <c r="C83" s="11"/>
      <c r="D83" s="11"/>
      <c r="E83" s="11"/>
      <c r="F83" s="11"/>
      <c r="G83" s="11"/>
      <c r="H83" s="65"/>
      <c r="I83" s="65"/>
      <c r="J83" s="65"/>
      <c r="K83" s="65"/>
      <c r="L83" s="65"/>
    </row>
    <row r="84" spans="1:12" s="50" customFormat="1" x14ac:dyDescent="0.2">
      <c r="A84" s="9" t="s">
        <v>276</v>
      </c>
      <c r="B84" s="11">
        <v>356</v>
      </c>
      <c r="C84" s="11">
        <v>356</v>
      </c>
      <c r="D84" s="11">
        <v>240.941</v>
      </c>
      <c r="E84" s="11">
        <v>596.94100000000003</v>
      </c>
      <c r="F84" s="11">
        <v>365.202</v>
      </c>
      <c r="G84" s="11">
        <v>719.20399999999995</v>
      </c>
      <c r="H84" s="62"/>
      <c r="I84" s="62">
        <f>I85+I86</f>
        <v>100</v>
      </c>
      <c r="J84" s="60">
        <f>D84/B84*100</f>
        <v>67.680056179775278</v>
      </c>
      <c r="K84" s="60">
        <f>D84/F84*100</f>
        <v>65.974720839425842</v>
      </c>
      <c r="L84" s="60">
        <f>E84/G84*100</f>
        <v>83.000233591581818</v>
      </c>
    </row>
    <row r="85" spans="1:12" s="50" customFormat="1" x14ac:dyDescent="0.2">
      <c r="A85" s="13" t="s">
        <v>283</v>
      </c>
      <c r="B85" s="11" t="s">
        <v>278</v>
      </c>
      <c r="C85" s="11">
        <v>355.9</v>
      </c>
      <c r="D85" s="11" t="s">
        <v>278</v>
      </c>
      <c r="E85" s="11">
        <v>596.70000000000005</v>
      </c>
      <c r="F85" s="11" t="s">
        <v>278</v>
      </c>
      <c r="G85" s="11">
        <v>719.2</v>
      </c>
      <c r="H85" s="62"/>
      <c r="I85" s="62">
        <f>E85/E84*100</f>
        <v>99.9596275008753</v>
      </c>
      <c r="J85" s="60"/>
      <c r="K85" s="60"/>
      <c r="L85" s="60">
        <f>E85/G85*100</f>
        <v>82.967185761957722</v>
      </c>
    </row>
    <row r="86" spans="1:12" s="50" customFormat="1" x14ac:dyDescent="0.2">
      <c r="A86" s="13" t="s">
        <v>279</v>
      </c>
      <c r="B86" s="11">
        <v>0.1</v>
      </c>
      <c r="C86" s="11">
        <v>0.1</v>
      </c>
      <c r="D86" s="11">
        <v>0.14099999999999999</v>
      </c>
      <c r="E86" s="11">
        <v>0.24099999999999999</v>
      </c>
      <c r="F86" s="11">
        <v>2E-3</v>
      </c>
      <c r="G86" s="11">
        <v>4.0000000000000001E-3</v>
      </c>
      <c r="H86" s="62">
        <f>D86/D84*100</f>
        <v>5.8520550674231446E-2</v>
      </c>
      <c r="I86" s="62">
        <f>E86/E84*100</f>
        <v>4.0372499124704114E-2</v>
      </c>
      <c r="J86" s="60">
        <f>D86/B86*100</f>
        <v>140.99999999999997</v>
      </c>
      <c r="K86" s="61"/>
      <c r="L86" s="61"/>
    </row>
    <row r="87" spans="1:12" s="50" customFormat="1" x14ac:dyDescent="0.2">
      <c r="A87" s="9" t="s">
        <v>277</v>
      </c>
      <c r="B87" s="11">
        <v>356</v>
      </c>
      <c r="C87" s="11">
        <v>356</v>
      </c>
      <c r="D87" s="11">
        <v>240.941</v>
      </c>
      <c r="E87" s="11">
        <v>596.94100000000003</v>
      </c>
      <c r="F87" s="11">
        <v>365.202</v>
      </c>
      <c r="G87" s="11">
        <v>719.20399999999995</v>
      </c>
      <c r="H87" s="62">
        <f>H88+H89</f>
        <v>100</v>
      </c>
      <c r="I87" s="62">
        <f>I88+I89</f>
        <v>100</v>
      </c>
      <c r="J87" s="60">
        <f>D87/B87*100</f>
        <v>67.680056179775278</v>
      </c>
      <c r="K87" s="60">
        <f>D87/F87*100</f>
        <v>65.974720839425842</v>
      </c>
      <c r="L87" s="60">
        <f>E87/G87*100</f>
        <v>83.000233591581818</v>
      </c>
    </row>
    <row r="88" spans="1:12" s="50" customFormat="1" x14ac:dyDescent="0.2">
      <c r="A88" s="13" t="s">
        <v>280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62">
        <f>D88/D87*100</f>
        <v>0</v>
      </c>
      <c r="I88" s="62">
        <f>E88/E87*100</f>
        <v>0</v>
      </c>
      <c r="J88" s="60">
        <v>0</v>
      </c>
      <c r="K88" s="60">
        <v>0</v>
      </c>
      <c r="L88" s="60">
        <v>0</v>
      </c>
    </row>
    <row r="89" spans="1:12" s="50" customFormat="1" x14ac:dyDescent="0.2">
      <c r="A89" s="13" t="s">
        <v>284</v>
      </c>
      <c r="B89" s="11">
        <v>356</v>
      </c>
      <c r="C89" s="11">
        <v>356</v>
      </c>
      <c r="D89" s="11">
        <v>240.941</v>
      </c>
      <c r="E89" s="11">
        <v>596.94100000000003</v>
      </c>
      <c r="F89" s="11">
        <v>365.202</v>
      </c>
      <c r="G89" s="11">
        <v>719.20399999999995</v>
      </c>
      <c r="H89" s="62">
        <f>D89/D87*100</f>
        <v>100</v>
      </c>
      <c r="I89" s="62">
        <f>E89/E87*100</f>
        <v>100</v>
      </c>
      <c r="J89" s="60">
        <f>D89/B89*100</f>
        <v>67.680056179775278</v>
      </c>
      <c r="K89" s="60">
        <f>D89/F89*100</f>
        <v>65.974720839425842</v>
      </c>
      <c r="L89" s="60">
        <f>E89/G89*100</f>
        <v>83.000233591581818</v>
      </c>
    </row>
    <row r="90" spans="1:12" s="50" customFormat="1" x14ac:dyDescent="0.2">
      <c r="A90" s="8" t="s">
        <v>296</v>
      </c>
      <c r="B90" s="11"/>
      <c r="C90" s="11"/>
      <c r="D90" s="11"/>
      <c r="E90" s="11"/>
      <c r="F90" s="11"/>
      <c r="G90" s="11"/>
      <c r="H90" s="62"/>
      <c r="I90" s="62"/>
      <c r="J90" s="60"/>
      <c r="K90" s="60"/>
      <c r="L90" s="60"/>
    </row>
    <row r="91" spans="1:12" s="50" customFormat="1" x14ac:dyDescent="0.2">
      <c r="A91" s="9" t="s">
        <v>276</v>
      </c>
      <c r="B91" s="11">
        <v>684.69399999999996</v>
      </c>
      <c r="C91" s="11">
        <v>684.69399999999996</v>
      </c>
      <c r="D91" s="11">
        <v>763.38699999999994</v>
      </c>
      <c r="E91" s="11">
        <v>1448.0809999999999</v>
      </c>
      <c r="F91" s="11">
        <v>718.774</v>
      </c>
      <c r="G91" s="11">
        <v>1277.663</v>
      </c>
      <c r="H91" s="62">
        <f>H92+H93</f>
        <v>100.00000000000001</v>
      </c>
      <c r="I91" s="62">
        <f>I92+I93</f>
        <v>100.00000000000001</v>
      </c>
      <c r="J91" s="60">
        <f>D91/B91*100</f>
        <v>111.49316336932995</v>
      </c>
      <c r="K91" s="60">
        <f t="shared" ref="K91:L96" si="14">D91/F91*100</f>
        <v>106.20681883317982</v>
      </c>
      <c r="L91" s="60">
        <f t="shared" si="14"/>
        <v>113.33825899317738</v>
      </c>
    </row>
    <row r="92" spans="1:12" s="50" customFormat="1" x14ac:dyDescent="0.2">
      <c r="A92" s="13" t="s">
        <v>283</v>
      </c>
      <c r="B92" s="11">
        <v>670.7</v>
      </c>
      <c r="C92" s="11">
        <v>670.7</v>
      </c>
      <c r="D92" s="11">
        <v>748.8</v>
      </c>
      <c r="E92" s="11">
        <v>1419.5</v>
      </c>
      <c r="F92" s="11">
        <v>704.9</v>
      </c>
      <c r="G92" s="11">
        <v>1255</v>
      </c>
      <c r="H92" s="62">
        <f>D92/D91*100</f>
        <v>98.089173643250419</v>
      </c>
      <c r="I92" s="62">
        <f>E92/E91*100</f>
        <v>98.026284441270903</v>
      </c>
      <c r="J92" s="60">
        <f>D92/B92*100</f>
        <v>111.64455046965855</v>
      </c>
      <c r="K92" s="60">
        <f t="shared" si="14"/>
        <v>106.22783373528159</v>
      </c>
      <c r="L92" s="60">
        <f t="shared" si="14"/>
        <v>113.10756972111552</v>
      </c>
    </row>
    <row r="93" spans="1:12" s="50" customFormat="1" x14ac:dyDescent="0.2">
      <c r="A93" s="13" t="s">
        <v>279</v>
      </c>
      <c r="B93" s="11">
        <v>13.994</v>
      </c>
      <c r="C93" s="11">
        <v>13.994</v>
      </c>
      <c r="D93" s="11">
        <v>14.587</v>
      </c>
      <c r="E93" s="11">
        <v>28.581</v>
      </c>
      <c r="F93" s="11">
        <v>13.874000000000001</v>
      </c>
      <c r="G93" s="11">
        <v>22.663</v>
      </c>
      <c r="H93" s="62">
        <f>D93/D91*100</f>
        <v>1.9108263567495911</v>
      </c>
      <c r="I93" s="62">
        <f>E93/E91*100</f>
        <v>1.9737155587291044</v>
      </c>
      <c r="J93" s="60">
        <f>D93/B93*100</f>
        <v>104.23753037015864</v>
      </c>
      <c r="K93" s="60">
        <f t="shared" si="14"/>
        <v>105.13910912498197</v>
      </c>
      <c r="L93" s="60">
        <f t="shared" si="14"/>
        <v>126.11304769889247</v>
      </c>
    </row>
    <row r="94" spans="1:12" s="50" customFormat="1" x14ac:dyDescent="0.2">
      <c r="A94" s="9" t="s">
        <v>277</v>
      </c>
      <c r="B94" s="11">
        <v>684.69399999999996</v>
      </c>
      <c r="C94" s="11">
        <v>684.69399999999996</v>
      </c>
      <c r="D94" s="11">
        <v>763.38699999999994</v>
      </c>
      <c r="E94" s="11">
        <v>1448.0809999999999</v>
      </c>
      <c r="F94" s="11">
        <v>718.774</v>
      </c>
      <c r="G94" s="11">
        <v>1277.663</v>
      </c>
      <c r="H94" s="62">
        <f>H95+H96</f>
        <v>100.00000000000001</v>
      </c>
      <c r="I94" s="62">
        <f>I95+I96</f>
        <v>100.00000000000001</v>
      </c>
      <c r="J94" s="60">
        <f>D94/B94*100</f>
        <v>111.49316336932995</v>
      </c>
      <c r="K94" s="60">
        <f t="shared" si="14"/>
        <v>106.20681883317982</v>
      </c>
      <c r="L94" s="60">
        <f t="shared" si="14"/>
        <v>113.33825899317738</v>
      </c>
    </row>
    <row r="95" spans="1:12" s="50" customFormat="1" x14ac:dyDescent="0.2">
      <c r="A95" s="13" t="s">
        <v>280</v>
      </c>
      <c r="B95" s="11">
        <v>0</v>
      </c>
      <c r="C95" s="11">
        <v>0</v>
      </c>
      <c r="D95" s="11">
        <v>0.73499999999999999</v>
      </c>
      <c r="E95" s="11">
        <v>0.73499999999999999</v>
      </c>
      <c r="F95" s="11">
        <v>2.3889999999999998</v>
      </c>
      <c r="G95" s="11">
        <v>2.3889999999999998</v>
      </c>
      <c r="H95" s="62">
        <f>D95/D94*100</f>
        <v>9.6281440475145641E-2</v>
      </c>
      <c r="I95" s="62">
        <f>E95/E94*100</f>
        <v>5.0756829210520681E-2</v>
      </c>
      <c r="J95" s="60">
        <v>0</v>
      </c>
      <c r="K95" s="60">
        <f t="shared" si="14"/>
        <v>30.766010883214733</v>
      </c>
      <c r="L95" s="60">
        <f t="shared" si="14"/>
        <v>30.766010883214733</v>
      </c>
    </row>
    <row r="96" spans="1:12" s="50" customFormat="1" x14ac:dyDescent="0.2">
      <c r="A96" s="13" t="s">
        <v>284</v>
      </c>
      <c r="B96" s="11">
        <v>684.69399999999996</v>
      </c>
      <c r="C96" s="11">
        <v>684.69399999999996</v>
      </c>
      <c r="D96" s="11">
        <v>762.65200000000004</v>
      </c>
      <c r="E96" s="11">
        <v>1447.346</v>
      </c>
      <c r="F96" s="11">
        <v>716.38499999999999</v>
      </c>
      <c r="G96" s="11">
        <v>1275.2739999999999</v>
      </c>
      <c r="H96" s="62">
        <f>D96/D94*100</f>
        <v>99.903718559524862</v>
      </c>
      <c r="I96" s="62">
        <f>E96/E94*100</f>
        <v>99.949243170789487</v>
      </c>
      <c r="J96" s="60">
        <f>D96/B96*100</f>
        <v>111.38581614560665</v>
      </c>
      <c r="K96" s="60">
        <f t="shared" si="14"/>
        <v>106.45839876602665</v>
      </c>
      <c r="L96" s="60">
        <f t="shared" si="14"/>
        <v>113.49294347724491</v>
      </c>
    </row>
    <row r="97" spans="1:12" s="50" customFormat="1" x14ac:dyDescent="0.2">
      <c r="A97" s="8" t="s">
        <v>297</v>
      </c>
      <c r="B97" s="11"/>
      <c r="C97" s="11"/>
      <c r="D97" s="11"/>
      <c r="E97" s="11"/>
      <c r="F97" s="11"/>
      <c r="G97" s="11"/>
      <c r="H97" s="65"/>
      <c r="I97" s="65"/>
      <c r="J97" s="65"/>
      <c r="K97" s="65"/>
      <c r="L97" s="65"/>
    </row>
    <row r="98" spans="1:12" s="50" customFormat="1" x14ac:dyDescent="0.2">
      <c r="A98" s="9" t="s">
        <v>276</v>
      </c>
      <c r="B98" s="11">
        <v>116.76</v>
      </c>
      <c r="C98" s="11">
        <v>116.76</v>
      </c>
      <c r="D98" s="11">
        <v>103.081</v>
      </c>
      <c r="E98" s="11">
        <v>219.84100000000001</v>
      </c>
      <c r="F98" s="11">
        <v>113.107</v>
      </c>
      <c r="G98" s="11">
        <v>276.25200000000001</v>
      </c>
      <c r="H98" s="62">
        <f>H99+H100</f>
        <v>100</v>
      </c>
      <c r="I98" s="62">
        <f>I99+I100</f>
        <v>100</v>
      </c>
      <c r="J98" s="60">
        <f>D98/B98*100</f>
        <v>88.284515244946888</v>
      </c>
      <c r="K98" s="60">
        <f t="shared" ref="K98:L101" si="15">D98/F98*100</f>
        <v>91.135827137135635</v>
      </c>
      <c r="L98" s="60">
        <f t="shared" si="15"/>
        <v>79.579876344786655</v>
      </c>
    </row>
    <row r="99" spans="1:12" s="50" customFormat="1" x14ac:dyDescent="0.2">
      <c r="A99" s="13" t="s">
        <v>283</v>
      </c>
      <c r="B99" s="11">
        <v>102.7</v>
      </c>
      <c r="C99" s="11">
        <v>102.7</v>
      </c>
      <c r="D99" s="11">
        <v>82.8</v>
      </c>
      <c r="E99" s="11">
        <v>185.5</v>
      </c>
      <c r="F99" s="11">
        <v>94.2</v>
      </c>
      <c r="G99" s="11">
        <v>237.6</v>
      </c>
      <c r="H99" s="62">
        <f>D99/D98*100</f>
        <v>80.325181168207521</v>
      </c>
      <c r="I99" s="62">
        <f>E99/E98*100</f>
        <v>84.379164941935301</v>
      </c>
      <c r="J99" s="60">
        <f>D99/B99*100</f>
        <v>80.623174294060362</v>
      </c>
      <c r="K99" s="60">
        <f t="shared" si="15"/>
        <v>87.898089171974519</v>
      </c>
      <c r="L99" s="60">
        <f t="shared" si="15"/>
        <v>78.072390572390574</v>
      </c>
    </row>
    <row r="100" spans="1:12" s="50" customFormat="1" x14ac:dyDescent="0.2">
      <c r="A100" s="13" t="s">
        <v>279</v>
      </c>
      <c r="B100" s="11">
        <v>14.06</v>
      </c>
      <c r="C100" s="11">
        <v>14.06</v>
      </c>
      <c r="D100" s="11">
        <v>20.280999999999999</v>
      </c>
      <c r="E100" s="11">
        <v>34.341000000000001</v>
      </c>
      <c r="F100" s="11">
        <v>18.907</v>
      </c>
      <c r="G100" s="11">
        <v>38.652000000000001</v>
      </c>
      <c r="H100" s="62">
        <f>D100/D98*100</f>
        <v>19.674818831792471</v>
      </c>
      <c r="I100" s="62">
        <f>E100/E98*100</f>
        <v>15.620835058064692</v>
      </c>
      <c r="J100" s="60">
        <f>D100/B100*100</f>
        <v>144.24608819345661</v>
      </c>
      <c r="K100" s="60">
        <f t="shared" si="15"/>
        <v>107.26714973290315</v>
      </c>
      <c r="L100" s="60">
        <f t="shared" si="15"/>
        <v>88.846631480906552</v>
      </c>
    </row>
    <row r="101" spans="1:12" s="50" customFormat="1" x14ac:dyDescent="0.2">
      <c r="A101" s="9" t="s">
        <v>277</v>
      </c>
      <c r="B101" s="11">
        <v>116.76</v>
      </c>
      <c r="C101" s="11">
        <v>116.76</v>
      </c>
      <c r="D101" s="11">
        <v>103.081</v>
      </c>
      <c r="E101" s="11">
        <v>219.84100000000001</v>
      </c>
      <c r="F101" s="11">
        <v>113.107</v>
      </c>
      <c r="G101" s="11">
        <v>276.25200000000001</v>
      </c>
      <c r="H101" s="62">
        <f>H102+H103</f>
        <v>99.999999999999986</v>
      </c>
      <c r="I101" s="62">
        <f>I102+I103</f>
        <v>100.00045487420454</v>
      </c>
      <c r="J101" s="60">
        <f>D101/B101*100</f>
        <v>88.284515244946888</v>
      </c>
      <c r="K101" s="60">
        <f t="shared" si="15"/>
        <v>91.135827137135635</v>
      </c>
      <c r="L101" s="60">
        <f t="shared" si="15"/>
        <v>79.579876344786655</v>
      </c>
    </row>
    <row r="102" spans="1:12" s="50" customFormat="1" x14ac:dyDescent="0.2">
      <c r="A102" s="13" t="s">
        <v>280</v>
      </c>
      <c r="B102" s="11">
        <v>30.803000000000001</v>
      </c>
      <c r="C102" s="11">
        <v>30.803000000000001</v>
      </c>
      <c r="D102" s="11">
        <v>75.834999999999994</v>
      </c>
      <c r="E102" s="11">
        <v>106.639</v>
      </c>
      <c r="F102" s="11">
        <v>21.437000000000001</v>
      </c>
      <c r="G102" s="11">
        <v>35.953000000000003</v>
      </c>
      <c r="H102" s="62">
        <f>D102/D101*100</f>
        <v>73.568358863418084</v>
      </c>
      <c r="I102" s="62">
        <f>E102/E101*100</f>
        <v>48.507330297806142</v>
      </c>
      <c r="J102" s="61">
        <f>D102/B102</f>
        <v>2.4619355257604778</v>
      </c>
      <c r="K102" s="61">
        <f>D102/F102</f>
        <v>3.5375752204133035</v>
      </c>
      <c r="L102" s="61">
        <f>E102/G102</f>
        <v>2.9660668094456648</v>
      </c>
    </row>
    <row r="103" spans="1:12" s="50" customFormat="1" x14ac:dyDescent="0.2">
      <c r="A103" s="13" t="s">
        <v>284</v>
      </c>
      <c r="B103" s="11">
        <v>85.956999999999994</v>
      </c>
      <c r="C103" s="11">
        <v>85.956999999999994</v>
      </c>
      <c r="D103" s="11">
        <v>27.245999999999999</v>
      </c>
      <c r="E103" s="11">
        <v>113.203</v>
      </c>
      <c r="F103" s="11">
        <v>91.67</v>
      </c>
      <c r="G103" s="11">
        <v>240.298</v>
      </c>
      <c r="H103" s="62">
        <f>D103/D101*100</f>
        <v>26.431641136581906</v>
      </c>
      <c r="I103" s="62">
        <f>E103/E101*100</f>
        <v>51.493124576398394</v>
      </c>
      <c r="J103" s="60">
        <f>D103/B103*100</f>
        <v>31.697243970822619</v>
      </c>
      <c r="K103" s="60">
        <f>D103/F103*100</f>
        <v>29.721828297152829</v>
      </c>
      <c r="L103" s="60">
        <f>E103/G103*100</f>
        <v>47.109422467103343</v>
      </c>
    </row>
    <row r="104" spans="1:12" s="50" customFormat="1" x14ac:dyDescent="0.2">
      <c r="A104" s="8" t="s">
        <v>298</v>
      </c>
      <c r="B104" s="11"/>
      <c r="C104" s="11"/>
      <c r="D104" s="11"/>
      <c r="E104" s="11"/>
      <c r="F104" s="11"/>
      <c r="G104" s="11"/>
      <c r="H104" s="65"/>
      <c r="I104" s="65"/>
      <c r="J104" s="65"/>
      <c r="K104" s="65"/>
      <c r="L104" s="65"/>
    </row>
    <row r="105" spans="1:12" s="50" customFormat="1" x14ac:dyDescent="0.2">
      <c r="A105" s="9" t="s">
        <v>276</v>
      </c>
      <c r="B105" s="11">
        <v>646</v>
      </c>
      <c r="C105" s="11">
        <v>646</v>
      </c>
      <c r="D105" s="11">
        <v>685.7</v>
      </c>
      <c r="E105" s="11">
        <v>1331.7</v>
      </c>
      <c r="F105" s="11">
        <v>720.92</v>
      </c>
      <c r="G105" s="11">
        <v>1366.02</v>
      </c>
      <c r="H105" s="62">
        <f>H106+H107</f>
        <v>100</v>
      </c>
      <c r="I105" s="62">
        <f>I106+I107</f>
        <v>100</v>
      </c>
      <c r="J105" s="60">
        <f>D105/B105*100</f>
        <v>106.14551083591333</v>
      </c>
      <c r="K105" s="60">
        <f t="shared" ref="K105:L110" si="16">D105/F105*100</f>
        <v>95.114575819785841</v>
      </c>
      <c r="L105" s="60">
        <f t="shared" si="16"/>
        <v>97.487591689726358</v>
      </c>
    </row>
    <row r="106" spans="1:12" s="50" customFormat="1" x14ac:dyDescent="0.2">
      <c r="A106" s="13" t="s">
        <v>283</v>
      </c>
      <c r="B106" s="11">
        <v>646</v>
      </c>
      <c r="C106" s="11">
        <v>646</v>
      </c>
      <c r="D106" s="11">
        <v>685.7</v>
      </c>
      <c r="E106" s="11">
        <v>1331.7</v>
      </c>
      <c r="F106" s="11">
        <v>720.9</v>
      </c>
      <c r="G106" s="11">
        <v>1366</v>
      </c>
      <c r="H106" s="62">
        <f>D106/D105*100</f>
        <v>100</v>
      </c>
      <c r="I106" s="62">
        <f>E106/E105*100</f>
        <v>100</v>
      </c>
      <c r="J106" s="60">
        <f>D106/B106*100</f>
        <v>106.14551083591333</v>
      </c>
      <c r="K106" s="60">
        <f t="shared" si="16"/>
        <v>95.117214592870042</v>
      </c>
      <c r="L106" s="60">
        <f t="shared" si="16"/>
        <v>97.489019033674964</v>
      </c>
    </row>
    <row r="107" spans="1:12" s="50" customFormat="1" x14ac:dyDescent="0.2">
      <c r="A107" s="13" t="s">
        <v>279</v>
      </c>
      <c r="B107" s="11">
        <v>0</v>
      </c>
      <c r="C107" s="11">
        <v>0</v>
      </c>
      <c r="D107" s="11">
        <v>0</v>
      </c>
      <c r="E107" s="11">
        <v>0</v>
      </c>
      <c r="F107" s="11">
        <v>0.02</v>
      </c>
      <c r="G107" s="11">
        <v>0.02</v>
      </c>
      <c r="H107" s="62">
        <f>D107/D105*100</f>
        <v>0</v>
      </c>
      <c r="I107" s="62">
        <f>E107/E105*100</f>
        <v>0</v>
      </c>
      <c r="J107" s="60">
        <v>0</v>
      </c>
      <c r="K107" s="60">
        <f t="shared" si="16"/>
        <v>0</v>
      </c>
      <c r="L107" s="60">
        <f t="shared" si="16"/>
        <v>0</v>
      </c>
    </row>
    <row r="108" spans="1:12" s="50" customFormat="1" x14ac:dyDescent="0.2">
      <c r="A108" s="9" t="s">
        <v>277</v>
      </c>
      <c r="B108" s="11">
        <v>646</v>
      </c>
      <c r="C108" s="11">
        <v>646</v>
      </c>
      <c r="D108" s="11">
        <v>685.7</v>
      </c>
      <c r="E108" s="11">
        <v>1331.7</v>
      </c>
      <c r="F108" s="11">
        <v>720.92</v>
      </c>
      <c r="G108" s="11">
        <v>1366.02</v>
      </c>
      <c r="H108" s="62">
        <f>H109+H110</f>
        <v>99.999999999999986</v>
      </c>
      <c r="I108" s="62">
        <f>I109+I110</f>
        <v>100</v>
      </c>
      <c r="J108" s="60">
        <f>D108/B108*100</f>
        <v>106.14551083591333</v>
      </c>
      <c r="K108" s="60">
        <f t="shared" si="16"/>
        <v>95.114575819785841</v>
      </c>
      <c r="L108" s="60">
        <f t="shared" si="16"/>
        <v>97.487591689726358</v>
      </c>
    </row>
    <row r="109" spans="1:12" s="50" customFormat="1" x14ac:dyDescent="0.2">
      <c r="A109" s="13" t="s">
        <v>280</v>
      </c>
      <c r="B109" s="11">
        <v>30.132000000000001</v>
      </c>
      <c r="C109" s="11">
        <v>30.132000000000001</v>
      </c>
      <c r="D109" s="11">
        <v>20.760999999999999</v>
      </c>
      <c r="E109" s="11">
        <v>50.893000000000001</v>
      </c>
      <c r="F109" s="11">
        <v>24.81</v>
      </c>
      <c r="G109" s="11">
        <v>45.12</v>
      </c>
      <c r="H109" s="62">
        <f>D109/D108*100</f>
        <v>3.0277089106023038</v>
      </c>
      <c r="I109" s="62">
        <f>E109/E108*100</f>
        <v>3.8216565292483287</v>
      </c>
      <c r="J109" s="60">
        <f>D109/B109*100</f>
        <v>68.900172574007684</v>
      </c>
      <c r="K109" s="60">
        <f t="shared" si="16"/>
        <v>83.679967754937522</v>
      </c>
      <c r="L109" s="60">
        <f t="shared" si="16"/>
        <v>112.79476950354609</v>
      </c>
    </row>
    <row r="110" spans="1:12" s="50" customFormat="1" x14ac:dyDescent="0.2">
      <c r="A110" s="13" t="s">
        <v>284</v>
      </c>
      <c r="B110" s="11">
        <v>615.86800000000005</v>
      </c>
      <c r="C110" s="11">
        <v>615.86800000000005</v>
      </c>
      <c r="D110" s="11">
        <v>664.93899999999996</v>
      </c>
      <c r="E110" s="11">
        <v>1280.807</v>
      </c>
      <c r="F110" s="11">
        <v>696.11</v>
      </c>
      <c r="G110" s="11">
        <v>1320.9</v>
      </c>
      <c r="H110" s="62">
        <f>D110/D108*100</f>
        <v>96.972291089397686</v>
      </c>
      <c r="I110" s="62">
        <f>E110/E108*100</f>
        <v>96.17834347075167</v>
      </c>
      <c r="J110" s="60">
        <f>D110/B110*100</f>
        <v>107.96777880974493</v>
      </c>
      <c r="K110" s="60">
        <f t="shared" si="16"/>
        <v>95.522115757567036</v>
      </c>
      <c r="L110" s="60">
        <f t="shared" si="16"/>
        <v>96.964721023544541</v>
      </c>
    </row>
    <row r="111" spans="1:12" s="50" customFormat="1" x14ac:dyDescent="0.2">
      <c r="A111" s="8" t="s">
        <v>299</v>
      </c>
      <c r="B111" s="11"/>
      <c r="C111" s="11"/>
      <c r="D111" s="11"/>
      <c r="E111" s="11"/>
      <c r="F111" s="11"/>
      <c r="G111" s="11"/>
      <c r="H111" s="65"/>
      <c r="I111" s="65"/>
      <c r="J111" s="65"/>
      <c r="K111" s="65"/>
      <c r="L111" s="65"/>
    </row>
    <row r="112" spans="1:12" s="50" customFormat="1" x14ac:dyDescent="0.2">
      <c r="A112" s="9" t="s">
        <v>276</v>
      </c>
      <c r="B112" s="11">
        <v>978047.51800000004</v>
      </c>
      <c r="C112" s="11">
        <v>978047.51800000004</v>
      </c>
      <c r="D112" s="11">
        <v>1241944.2320000001</v>
      </c>
      <c r="E112" s="11">
        <v>2219991.75</v>
      </c>
      <c r="F112" s="11">
        <v>1058080.149</v>
      </c>
      <c r="G112" s="11">
        <v>2265063.6830000002</v>
      </c>
      <c r="H112" s="62">
        <f>H113+H114</f>
        <v>100</v>
      </c>
      <c r="I112" s="62">
        <f>I113+I114</f>
        <v>100.0000000450452</v>
      </c>
      <c r="J112" s="60">
        <f>D112/B112*100</f>
        <v>126.98199311825256</v>
      </c>
      <c r="K112" s="60">
        <f t="shared" ref="K112:L115" si="17">D112/F112*100</f>
        <v>117.37714134168111</v>
      </c>
      <c r="L112" s="60">
        <f t="shared" si="17"/>
        <v>98.01012513077319</v>
      </c>
    </row>
    <row r="113" spans="1:12" s="50" customFormat="1" x14ac:dyDescent="0.2">
      <c r="A113" s="13" t="s">
        <v>283</v>
      </c>
      <c r="B113" s="11">
        <v>977833.33299999998</v>
      </c>
      <c r="C113" s="11">
        <v>977833.33299999998</v>
      </c>
      <c r="D113" s="11">
        <v>1241533.3330000001</v>
      </c>
      <c r="E113" s="11">
        <v>2219366.6669999999</v>
      </c>
      <c r="F113" s="11">
        <v>1057466.6669999999</v>
      </c>
      <c r="G113" s="11">
        <v>2264433.3330000001</v>
      </c>
      <c r="H113" s="62">
        <f>D113/D112*100</f>
        <v>99.966914859024044</v>
      </c>
      <c r="I113" s="62">
        <f>E113/E112*100</f>
        <v>99.97184300347061</v>
      </c>
      <c r="J113" s="60">
        <f>D113/B113*100</f>
        <v>126.96778593044753</v>
      </c>
      <c r="K113" s="60">
        <f t="shared" si="17"/>
        <v>117.40637995920871</v>
      </c>
      <c r="L113" s="60">
        <f t="shared" si="17"/>
        <v>98.009803806398907</v>
      </c>
    </row>
    <row r="114" spans="1:12" s="50" customFormat="1" x14ac:dyDescent="0.2">
      <c r="A114" s="13" t="s">
        <v>279</v>
      </c>
      <c r="B114" s="11">
        <v>214.185</v>
      </c>
      <c r="C114" s="11">
        <v>214.185</v>
      </c>
      <c r="D114" s="11">
        <v>410.899</v>
      </c>
      <c r="E114" s="11">
        <v>625.08399999999995</v>
      </c>
      <c r="F114" s="11">
        <v>613.48199999999997</v>
      </c>
      <c r="G114" s="11">
        <v>630.35</v>
      </c>
      <c r="H114" s="62">
        <f>D114/D112*100</f>
        <v>3.3085140975959701E-2</v>
      </c>
      <c r="I114" s="62">
        <f>E114/E112*100</f>
        <v>2.8157041574591434E-2</v>
      </c>
      <c r="J114" s="60">
        <f>D114/B114*100</f>
        <v>191.84303289212596</v>
      </c>
      <c r="K114" s="60">
        <f t="shared" si="17"/>
        <v>66.978167248590836</v>
      </c>
      <c r="L114" s="60">
        <f t="shared" si="17"/>
        <v>99.164591100182435</v>
      </c>
    </row>
    <row r="115" spans="1:12" s="50" customFormat="1" x14ac:dyDescent="0.2">
      <c r="A115" s="9" t="s">
        <v>277</v>
      </c>
      <c r="B115" s="11">
        <v>978047.51800000004</v>
      </c>
      <c r="C115" s="11">
        <v>978047.51800000004</v>
      </c>
      <c r="D115" s="11">
        <v>1241944.2320000001</v>
      </c>
      <c r="E115" s="11">
        <v>2219991.75</v>
      </c>
      <c r="F115" s="11">
        <v>1058080.149</v>
      </c>
      <c r="G115" s="11">
        <v>2265063.6830000002</v>
      </c>
      <c r="H115" s="62">
        <f>H116+H117</f>
        <v>99.999999999999986</v>
      </c>
      <c r="I115" s="62">
        <f>I116+I117</f>
        <v>100</v>
      </c>
      <c r="J115" s="60">
        <f>D115/B115*100</f>
        <v>126.98199311825256</v>
      </c>
      <c r="K115" s="60">
        <f t="shared" si="17"/>
        <v>117.37714134168111</v>
      </c>
      <c r="L115" s="60">
        <f t="shared" si="17"/>
        <v>98.01012513077319</v>
      </c>
    </row>
    <row r="116" spans="1:12" s="50" customFormat="1" x14ac:dyDescent="0.2">
      <c r="A116" s="13" t="s">
        <v>280</v>
      </c>
      <c r="B116" s="11">
        <v>35</v>
      </c>
      <c r="C116" s="11">
        <v>35</v>
      </c>
      <c r="D116" s="11">
        <v>105130.64</v>
      </c>
      <c r="E116" s="11">
        <v>105165.64</v>
      </c>
      <c r="F116" s="11">
        <v>18671.55</v>
      </c>
      <c r="G116" s="11">
        <v>18671.55</v>
      </c>
      <c r="H116" s="62">
        <f>D116/D115*100</f>
        <v>8.4650048924257959</v>
      </c>
      <c r="I116" s="62">
        <f>E116/E115*100</f>
        <v>4.737208595482393</v>
      </c>
      <c r="J116" s="61"/>
      <c r="K116" s="61"/>
      <c r="L116" s="61"/>
    </row>
    <row r="117" spans="1:12" s="50" customFormat="1" x14ac:dyDescent="0.2">
      <c r="A117" s="13" t="s">
        <v>284</v>
      </c>
      <c r="B117" s="11">
        <v>978012.51800000004</v>
      </c>
      <c r="C117" s="11">
        <v>978012.51800000004</v>
      </c>
      <c r="D117" s="11">
        <v>1136813.5919999999</v>
      </c>
      <c r="E117" s="11">
        <v>2114826.11</v>
      </c>
      <c r="F117" s="11">
        <v>1039408.599</v>
      </c>
      <c r="G117" s="11">
        <v>2246392.1329999999</v>
      </c>
      <c r="H117" s="62">
        <f>D117/D115*100</f>
        <v>91.53499510757419</v>
      </c>
      <c r="I117" s="62">
        <f>E117/E115*100</f>
        <v>95.2627914045176</v>
      </c>
      <c r="J117" s="60">
        <f>D117/B117*100</f>
        <v>116.23712080135154</v>
      </c>
      <c r="K117" s="60">
        <f>D117/F117*100</f>
        <v>109.37119368588175</v>
      </c>
      <c r="L117" s="60">
        <f>E117/G117*100</f>
        <v>94.143229889952607</v>
      </c>
    </row>
    <row r="118" spans="1:12" s="50" customFormat="1" x14ac:dyDescent="0.2">
      <c r="A118" s="8" t="s">
        <v>300</v>
      </c>
      <c r="B118" s="11"/>
      <c r="C118" s="11"/>
      <c r="D118" s="11"/>
      <c r="E118" s="11"/>
      <c r="F118" s="11"/>
      <c r="G118" s="11"/>
      <c r="H118" s="62"/>
      <c r="I118" s="74"/>
      <c r="J118" s="74"/>
      <c r="K118" s="74"/>
      <c r="L118" s="74"/>
    </row>
    <row r="119" spans="1:12" s="50" customFormat="1" x14ac:dyDescent="0.2">
      <c r="A119" s="9" t="s">
        <v>276</v>
      </c>
      <c r="B119" s="11">
        <v>144962.77100000001</v>
      </c>
      <c r="C119" s="11">
        <v>144962.77100000001</v>
      </c>
      <c r="D119" s="11">
        <v>177892.59299999999</v>
      </c>
      <c r="E119" s="11">
        <v>322855.364</v>
      </c>
      <c r="F119" s="11">
        <v>126347.655</v>
      </c>
      <c r="G119" s="11">
        <v>252398.95800000001</v>
      </c>
      <c r="H119" s="62">
        <f>H120+H121</f>
        <v>100</v>
      </c>
      <c r="I119" s="62">
        <f>I120+I121</f>
        <v>99.999999999999986</v>
      </c>
      <c r="J119" s="60">
        <f>D119/B119*100</f>
        <v>122.71605445511247</v>
      </c>
      <c r="K119" s="60">
        <f>D119/F119*100</f>
        <v>140.79611766439194</v>
      </c>
      <c r="L119" s="60">
        <f>E119/G119*100</f>
        <v>127.91469765101012</v>
      </c>
    </row>
    <row r="120" spans="1:12" s="50" customFormat="1" x14ac:dyDescent="0.2">
      <c r="A120" s="13" t="s">
        <v>283</v>
      </c>
      <c r="B120" s="11">
        <v>142033.33300000001</v>
      </c>
      <c r="C120" s="11">
        <v>142033.33300000001</v>
      </c>
      <c r="D120" s="11">
        <v>174566.66699999999</v>
      </c>
      <c r="E120" s="11">
        <v>316600</v>
      </c>
      <c r="F120" s="11">
        <v>124733.333</v>
      </c>
      <c r="G120" s="11">
        <v>249466.66699999999</v>
      </c>
      <c r="H120" s="62">
        <f>D120/D119*100</f>
        <v>98.130374096014222</v>
      </c>
      <c r="I120" s="62">
        <f>E120/E119*100</f>
        <v>98.062487200925048</v>
      </c>
      <c r="J120" s="60">
        <f>D120/B120*100</f>
        <v>122.90542178574375</v>
      </c>
      <c r="K120" s="60">
        <f>D120/F120*100</f>
        <v>139.95189802231934</v>
      </c>
      <c r="L120" s="60">
        <f>E120/G120*100</f>
        <v>126.91074274864947</v>
      </c>
    </row>
    <row r="121" spans="1:12" s="50" customFormat="1" x14ac:dyDescent="0.2">
      <c r="A121" s="13" t="s">
        <v>279</v>
      </c>
      <c r="B121" s="11">
        <v>2929.4369999999999</v>
      </c>
      <c r="C121" s="11">
        <v>2929.4369999999999</v>
      </c>
      <c r="D121" s="11">
        <v>3325.9259999999999</v>
      </c>
      <c r="E121" s="11">
        <v>6255.3639999999996</v>
      </c>
      <c r="F121" s="11">
        <v>1614.3209999999999</v>
      </c>
      <c r="G121" s="11">
        <v>2932.2910000000002</v>
      </c>
      <c r="H121" s="62">
        <f>D121/D119*100</f>
        <v>1.8696259039857832</v>
      </c>
      <c r="I121" s="62">
        <f>E121/E119*100</f>
        <v>1.9375127990749439</v>
      </c>
      <c r="J121" s="60">
        <f>D121/B121*100</f>
        <v>113.53464846658248</v>
      </c>
      <c r="K121" s="61">
        <f>D121/F121</f>
        <v>2.0602631075232249</v>
      </c>
      <c r="L121" s="61">
        <f>E121/G121</f>
        <v>2.1332684921107758</v>
      </c>
    </row>
    <row r="122" spans="1:12" s="50" customFormat="1" x14ac:dyDescent="0.2">
      <c r="A122" s="9" t="s">
        <v>277</v>
      </c>
      <c r="B122" s="11">
        <v>144962.77100000001</v>
      </c>
      <c r="C122" s="11">
        <v>144962.77100000001</v>
      </c>
      <c r="D122" s="11">
        <v>177892.59299999999</v>
      </c>
      <c r="E122" s="11">
        <v>322855.364</v>
      </c>
      <c r="F122" s="11">
        <v>126347.655</v>
      </c>
      <c r="G122" s="11">
        <v>252398.95800000001</v>
      </c>
      <c r="H122" s="62">
        <f>H123+H124</f>
        <v>100</v>
      </c>
      <c r="I122" s="62">
        <f>I123+I124</f>
        <v>100</v>
      </c>
      <c r="J122" s="60">
        <f>D122/B122*100</f>
        <v>122.71605445511247</v>
      </c>
      <c r="K122" s="60">
        <f>D122/F122*100</f>
        <v>140.79611766439194</v>
      </c>
      <c r="L122" s="60">
        <f>E122/G122*100</f>
        <v>127.91469765101012</v>
      </c>
    </row>
    <row r="123" spans="1:12" s="50" customFormat="1" x14ac:dyDescent="0.2">
      <c r="A123" s="13" t="s">
        <v>280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62">
        <f>D123/D122*100</f>
        <v>0</v>
      </c>
      <c r="I123" s="62">
        <f>E123/E122*100</f>
        <v>0</v>
      </c>
      <c r="J123" s="60">
        <v>0</v>
      </c>
      <c r="K123" s="60">
        <v>0</v>
      </c>
      <c r="L123" s="60">
        <v>0</v>
      </c>
    </row>
    <row r="124" spans="1:12" s="50" customFormat="1" x14ac:dyDescent="0.2">
      <c r="A124" s="13" t="s">
        <v>284</v>
      </c>
      <c r="B124" s="11">
        <v>144962.76999999999</v>
      </c>
      <c r="C124" s="11">
        <v>144962.76999999999</v>
      </c>
      <c r="D124" s="11">
        <v>177892.59299999999</v>
      </c>
      <c r="E124" s="11">
        <v>322855.364</v>
      </c>
      <c r="F124" s="11">
        <v>126347.655</v>
      </c>
      <c r="G124" s="11">
        <v>252398.95800000001</v>
      </c>
      <c r="H124" s="62">
        <f>D124/D122*100</f>
        <v>100</v>
      </c>
      <c r="I124" s="62">
        <f>E124/E122*100</f>
        <v>100</v>
      </c>
      <c r="J124" s="60">
        <f>D124/B124*100</f>
        <v>122.71605530164746</v>
      </c>
      <c r="K124" s="60">
        <f>D124/F124*100</f>
        <v>140.79611766439194</v>
      </c>
      <c r="L124" s="60">
        <f>E124/G124*100</f>
        <v>127.91469765101012</v>
      </c>
    </row>
    <row r="125" spans="1:12" s="50" customFormat="1" x14ac:dyDescent="0.2">
      <c r="A125" s="8" t="s">
        <v>301</v>
      </c>
      <c r="B125" s="11"/>
      <c r="C125" s="11"/>
      <c r="D125" s="11"/>
      <c r="E125" s="11"/>
      <c r="F125" s="11"/>
      <c r="G125" s="11"/>
      <c r="H125" s="62"/>
      <c r="I125" s="74"/>
      <c r="J125" s="74"/>
      <c r="K125" s="74"/>
      <c r="L125" s="74"/>
    </row>
    <row r="126" spans="1:12" s="50" customFormat="1" x14ac:dyDescent="0.2">
      <c r="A126" s="9" t="s">
        <v>276</v>
      </c>
      <c r="B126" s="11">
        <v>712397.67200000002</v>
      </c>
      <c r="C126" s="11">
        <v>712397.67200000002</v>
      </c>
      <c r="D126" s="11">
        <v>1686550.2080000001</v>
      </c>
      <c r="E126" s="11">
        <v>2398947.88</v>
      </c>
      <c r="F126" s="11">
        <v>752996.13500000001</v>
      </c>
      <c r="G126" s="11">
        <v>1493182.523</v>
      </c>
      <c r="H126" s="62">
        <f>H127+H128</f>
        <v>99.999999999999986</v>
      </c>
      <c r="I126" s="62">
        <f>I127+I128</f>
        <v>100</v>
      </c>
      <c r="J126" s="61">
        <f>D126/B126</f>
        <v>2.3674280170865019</v>
      </c>
      <c r="K126" s="61">
        <f>D126/F126</f>
        <v>2.2397860089945882</v>
      </c>
      <c r="L126" s="60">
        <f>E126/G126*100</f>
        <v>160.66005615845262</v>
      </c>
    </row>
    <row r="127" spans="1:12" s="50" customFormat="1" x14ac:dyDescent="0.2">
      <c r="A127" s="13" t="s">
        <v>283</v>
      </c>
      <c r="B127" s="11">
        <v>708238.48300000001</v>
      </c>
      <c r="C127" s="11">
        <v>708238.48300000001</v>
      </c>
      <c r="D127" s="11">
        <v>1685780.15</v>
      </c>
      <c r="E127" s="75">
        <v>2394018.6329999999</v>
      </c>
      <c r="F127" s="11">
        <v>752463.48300000001</v>
      </c>
      <c r="G127" s="11">
        <v>1492456.9669999999</v>
      </c>
      <c r="H127" s="62">
        <f>D127/D126*100</f>
        <v>99.954341234767426</v>
      </c>
      <c r="I127" s="62">
        <f>E127/E126*100</f>
        <v>99.79452463135631</v>
      </c>
      <c r="J127" s="61">
        <f>D127/B127</f>
        <v>2.3802436473929927</v>
      </c>
      <c r="K127" s="61">
        <f>D127/F127</f>
        <v>2.2403481206542484</v>
      </c>
      <c r="L127" s="60">
        <f>E127/G127*100</f>
        <v>160.40788350582974</v>
      </c>
    </row>
    <row r="128" spans="1:12" s="50" customFormat="1" x14ac:dyDescent="0.2">
      <c r="A128" s="13" t="s">
        <v>279</v>
      </c>
      <c r="B128" s="11">
        <v>4159.1880000000001</v>
      </c>
      <c r="C128" s="11">
        <v>4159.1880000000001</v>
      </c>
      <c r="D128" s="11">
        <v>770.05799999999999</v>
      </c>
      <c r="E128" s="11">
        <v>4929.2470000000003</v>
      </c>
      <c r="F128" s="11">
        <v>532.65099999999995</v>
      </c>
      <c r="G128" s="11">
        <v>725.55700000000002</v>
      </c>
      <c r="H128" s="62">
        <f>D128/D126*100</f>
        <v>4.5658765232561641E-2</v>
      </c>
      <c r="I128" s="62">
        <f>E128/E126*100</f>
        <v>0.20547536864369059</v>
      </c>
      <c r="J128" s="60">
        <f>D128/B128*100</f>
        <v>18.514623527476999</v>
      </c>
      <c r="K128" s="60">
        <f>D128/F128*100</f>
        <v>144.57083531242785</v>
      </c>
      <c r="L128" s="61"/>
    </row>
    <row r="129" spans="1:12" s="50" customFormat="1" x14ac:dyDescent="0.2">
      <c r="A129" s="9" t="s">
        <v>277</v>
      </c>
      <c r="B129" s="11">
        <v>712397.67200000002</v>
      </c>
      <c r="C129" s="11">
        <v>712397.67200000002</v>
      </c>
      <c r="D129" s="11">
        <v>1686550.2080000001</v>
      </c>
      <c r="E129" s="11">
        <v>2398947.88</v>
      </c>
      <c r="F129" s="11">
        <v>752996.13500000001</v>
      </c>
      <c r="G129" s="11">
        <v>1493182.523</v>
      </c>
      <c r="H129" s="62">
        <f>H130+H131</f>
        <v>99.999999999999986</v>
      </c>
      <c r="I129" s="62">
        <f>I130+I131</f>
        <v>100.00000000000001</v>
      </c>
      <c r="J129" s="61">
        <f>D129/B129</f>
        <v>2.3674280170865019</v>
      </c>
      <c r="K129" s="61">
        <f>D129/F129</f>
        <v>2.2397860089945882</v>
      </c>
      <c r="L129" s="60">
        <f>E129/G129*100</f>
        <v>160.66005615845262</v>
      </c>
    </row>
    <row r="130" spans="1:12" s="50" customFormat="1" x14ac:dyDescent="0.2">
      <c r="A130" s="13" t="s">
        <v>280</v>
      </c>
      <c r="B130" s="11">
        <v>6902.7240000000002</v>
      </c>
      <c r="C130" s="11">
        <v>6902.7240000000002</v>
      </c>
      <c r="D130" s="11">
        <v>3475.5070000000001</v>
      </c>
      <c r="E130" s="11">
        <v>10378.231</v>
      </c>
      <c r="F130" s="11">
        <v>10294.483</v>
      </c>
      <c r="G130" s="11">
        <v>19877.671999999999</v>
      </c>
      <c r="H130" s="62">
        <f>D130/D129*100</f>
        <v>0.20607195584894206</v>
      </c>
      <c r="I130" s="62">
        <f>E130/E129*100</f>
        <v>0.43261594328593755</v>
      </c>
      <c r="J130" s="60">
        <f>D130/B130*100</f>
        <v>50.34978944544212</v>
      </c>
      <c r="K130" s="60">
        <f>D130/F130*100</f>
        <v>33.760869778501743</v>
      </c>
      <c r="L130" s="60">
        <f>E130/G130*100</f>
        <v>52.210495273289546</v>
      </c>
    </row>
    <row r="131" spans="1:12" s="50" customFormat="1" x14ac:dyDescent="0.2">
      <c r="A131" s="13" t="s">
        <v>284</v>
      </c>
      <c r="B131" s="11">
        <v>705494.94799999997</v>
      </c>
      <c r="C131" s="11">
        <v>705494.94799999997</v>
      </c>
      <c r="D131" s="11">
        <v>1683074.7009999999</v>
      </c>
      <c r="E131" s="11">
        <v>2388569.6490000002</v>
      </c>
      <c r="F131" s="11">
        <v>742701.652</v>
      </c>
      <c r="G131" s="11">
        <v>1473304.851</v>
      </c>
      <c r="H131" s="62">
        <f>D131/D129*100</f>
        <v>99.793928044151045</v>
      </c>
      <c r="I131" s="62">
        <f>E131/E129*100</f>
        <v>99.567384056714076</v>
      </c>
      <c r="J131" s="61">
        <f>D131/B131</f>
        <v>2.3856651359039924</v>
      </c>
      <c r="K131" s="61">
        <f>D131/F131</f>
        <v>2.2661518208121607</v>
      </c>
      <c r="L131" s="60">
        <f>E131/G131*100</f>
        <v>162.12324607353105</v>
      </c>
    </row>
    <row r="132" spans="1:12" s="50" customFormat="1" x14ac:dyDescent="0.2">
      <c r="A132" s="8" t="s">
        <v>302</v>
      </c>
      <c r="B132" s="11"/>
      <c r="C132" s="11"/>
      <c r="D132" s="11"/>
      <c r="E132" s="11"/>
      <c r="F132" s="11"/>
      <c r="G132" s="11"/>
      <c r="H132" s="62"/>
      <c r="I132" s="74"/>
      <c r="J132" s="74"/>
      <c r="K132" s="74"/>
      <c r="L132" s="74"/>
    </row>
    <row r="133" spans="1:12" s="50" customFormat="1" x14ac:dyDescent="0.2">
      <c r="A133" s="9" t="s">
        <v>276</v>
      </c>
      <c r="B133" s="11">
        <v>192969.70300000001</v>
      </c>
      <c r="C133" s="11">
        <v>192969.70300000001</v>
      </c>
      <c r="D133" s="11">
        <v>487293.89</v>
      </c>
      <c r="E133" s="11">
        <v>680263.59299999999</v>
      </c>
      <c r="F133" s="11">
        <v>209552.117</v>
      </c>
      <c r="G133" s="11">
        <v>426990.55699999997</v>
      </c>
      <c r="H133" s="62">
        <f>H134+H135</f>
        <v>100</v>
      </c>
      <c r="I133" s="62">
        <f>I134+I135</f>
        <v>99.999999852998172</v>
      </c>
      <c r="J133" s="61">
        <f>D133/B133</f>
        <v>2.5252352178828819</v>
      </c>
      <c r="K133" s="61">
        <f>D133/F133</f>
        <v>2.3254066672110976</v>
      </c>
      <c r="L133" s="60">
        <f t="shared" ref="L133:L138" si="18">E133/G133*100</f>
        <v>159.31584009245432</v>
      </c>
    </row>
    <row r="134" spans="1:12" s="50" customFormat="1" x14ac:dyDescent="0.2">
      <c r="A134" s="13" t="s">
        <v>283</v>
      </c>
      <c r="B134" s="11">
        <v>191116.66699999999</v>
      </c>
      <c r="C134" s="11">
        <v>191116.66699999999</v>
      </c>
      <c r="D134" s="11">
        <v>486350</v>
      </c>
      <c r="E134" s="11">
        <v>677466.66700000002</v>
      </c>
      <c r="F134" s="11">
        <v>205683.334</v>
      </c>
      <c r="G134" s="11">
        <v>421266.66700000002</v>
      </c>
      <c r="H134" s="62">
        <f>D134/D133*100</f>
        <v>99.806299643937663</v>
      </c>
      <c r="I134" s="62">
        <f>E134/E133*100</f>
        <v>99.588846731064152</v>
      </c>
      <c r="J134" s="61">
        <f>D134/B134</f>
        <v>2.5447806705419369</v>
      </c>
      <c r="K134" s="61">
        <f>D134/F134</f>
        <v>2.3645571595022861</v>
      </c>
      <c r="L134" s="60">
        <f t="shared" si="18"/>
        <v>160.81658485455247</v>
      </c>
    </row>
    <row r="135" spans="1:12" s="50" customFormat="1" x14ac:dyDescent="0.2">
      <c r="A135" s="13" t="s">
        <v>279</v>
      </c>
      <c r="B135" s="11">
        <v>1853.0360000000001</v>
      </c>
      <c r="C135" s="11">
        <v>1853.0360000000001</v>
      </c>
      <c r="D135" s="11">
        <v>943.89</v>
      </c>
      <c r="E135" s="11">
        <v>2796.9250000000002</v>
      </c>
      <c r="F135" s="11">
        <v>3868.7840000000001</v>
      </c>
      <c r="G135" s="11">
        <v>5723.8890000000001</v>
      </c>
      <c r="H135" s="62">
        <f>D135/D133*100</f>
        <v>0.19370035606233435</v>
      </c>
      <c r="I135" s="62">
        <f>E135/E133*100</f>
        <v>0.41115312193401482</v>
      </c>
      <c r="J135" s="60">
        <f>D135/B135*100</f>
        <v>50.937488532332885</v>
      </c>
      <c r="K135" s="60">
        <f>D135/F135*100</f>
        <v>24.397588492921805</v>
      </c>
      <c r="L135" s="60">
        <f t="shared" si="18"/>
        <v>48.864067769308598</v>
      </c>
    </row>
    <row r="136" spans="1:12" s="50" customFormat="1" x14ac:dyDescent="0.2">
      <c r="A136" s="9" t="s">
        <v>277</v>
      </c>
      <c r="B136" s="11">
        <v>192969.70300000001</v>
      </c>
      <c r="C136" s="11">
        <v>192969.70300000001</v>
      </c>
      <c r="D136" s="11">
        <v>487293.89</v>
      </c>
      <c r="E136" s="11">
        <v>680263.59299999999</v>
      </c>
      <c r="F136" s="11">
        <v>209552.117</v>
      </c>
      <c r="G136" s="11">
        <v>426990.55699999997</v>
      </c>
      <c r="H136" s="62">
        <f>H137+H138</f>
        <v>100.00000020521497</v>
      </c>
      <c r="I136" s="62">
        <f>I137+I138</f>
        <v>99.999999999999986</v>
      </c>
      <c r="J136" s="61">
        <f>D136/B136</f>
        <v>2.5252352178828819</v>
      </c>
      <c r="K136" s="61">
        <f>D136/F136</f>
        <v>2.3254066672110976</v>
      </c>
      <c r="L136" s="60">
        <f t="shared" si="18"/>
        <v>159.31584009245432</v>
      </c>
    </row>
    <row r="137" spans="1:12" s="50" customFormat="1" x14ac:dyDescent="0.2">
      <c r="A137" s="13" t="s">
        <v>280</v>
      </c>
      <c r="B137" s="11">
        <v>1335.614</v>
      </c>
      <c r="C137" s="11">
        <v>1335.614</v>
      </c>
      <c r="D137" s="11">
        <v>13003.31</v>
      </c>
      <c r="E137" s="11">
        <v>14338.924000000001</v>
      </c>
      <c r="F137" s="11">
        <v>8344.5</v>
      </c>
      <c r="G137" s="11">
        <v>15410.15</v>
      </c>
      <c r="H137" s="62">
        <f>D137/D136*100</f>
        <v>2.6684738443980902</v>
      </c>
      <c r="I137" s="62">
        <f>E137/E136*100</f>
        <v>2.1078482146552271</v>
      </c>
      <c r="J137" s="61"/>
      <c r="K137" s="60">
        <f>D137/F137*100</f>
        <v>155.83090658517585</v>
      </c>
      <c r="L137" s="60">
        <f t="shared" si="18"/>
        <v>93.048568638202752</v>
      </c>
    </row>
    <row r="138" spans="1:12" s="50" customFormat="1" x14ac:dyDescent="0.2">
      <c r="A138" s="13" t="s">
        <v>284</v>
      </c>
      <c r="B138" s="11">
        <v>191634.08799999999</v>
      </c>
      <c r="C138" s="11">
        <v>191634.08799999999</v>
      </c>
      <c r="D138" s="11">
        <v>474290.58100000001</v>
      </c>
      <c r="E138" s="11">
        <v>665924.66899999999</v>
      </c>
      <c r="F138" s="11">
        <v>201207.617</v>
      </c>
      <c r="G138" s="11">
        <v>411580.40700000001</v>
      </c>
      <c r="H138" s="62">
        <f>D138/D136*100</f>
        <v>97.331526360816881</v>
      </c>
      <c r="I138" s="62">
        <f>E138/E136*100</f>
        <v>97.892151785344765</v>
      </c>
      <c r="J138" s="61">
        <f>D138/B138</f>
        <v>2.4749802394237919</v>
      </c>
      <c r="K138" s="61">
        <f>D138/F138</f>
        <v>2.3572198114149923</v>
      </c>
      <c r="L138" s="60">
        <f t="shared" si="18"/>
        <v>161.79698004914991</v>
      </c>
    </row>
    <row r="139" spans="1:12" s="50" customFormat="1" ht="22.5" x14ac:dyDescent="0.2">
      <c r="A139" s="8" t="s">
        <v>303</v>
      </c>
      <c r="B139" s="11"/>
      <c r="C139" s="11"/>
      <c r="D139" s="11"/>
      <c r="E139" s="11"/>
      <c r="F139" s="11"/>
      <c r="G139" s="11"/>
      <c r="H139" s="62"/>
      <c r="I139" s="74"/>
      <c r="J139" s="74"/>
      <c r="K139" s="74"/>
      <c r="L139" s="74"/>
    </row>
    <row r="140" spans="1:12" s="50" customFormat="1" x14ac:dyDescent="0.2">
      <c r="A140" s="9" t="s">
        <v>276</v>
      </c>
      <c r="B140" s="11">
        <v>47233.332999999999</v>
      </c>
      <c r="C140" s="11">
        <v>47233.332999999999</v>
      </c>
      <c r="D140" s="11">
        <v>111404.8</v>
      </c>
      <c r="E140" s="11">
        <v>158638.133</v>
      </c>
      <c r="F140" s="11">
        <v>225933.36199999999</v>
      </c>
      <c r="G140" s="11">
        <v>283066.696</v>
      </c>
      <c r="H140" s="62">
        <f>H141+H142</f>
        <v>100</v>
      </c>
      <c r="I140" s="62">
        <f>I141+I142</f>
        <v>100</v>
      </c>
      <c r="J140" s="61">
        <f>D140/B140</f>
        <v>2.3586055212322199</v>
      </c>
      <c r="K140" s="60">
        <f>D140/F140*100</f>
        <v>49.308698376293805</v>
      </c>
      <c r="L140" s="60">
        <f>E140/G140*100</f>
        <v>56.042669533967363</v>
      </c>
    </row>
    <row r="141" spans="1:12" s="50" customFormat="1" x14ac:dyDescent="0.2">
      <c r="A141" s="13" t="s">
        <v>283</v>
      </c>
      <c r="B141" s="11">
        <v>47233.332999999999</v>
      </c>
      <c r="C141" s="11">
        <v>47233.332999999999</v>
      </c>
      <c r="D141" s="11">
        <v>111400</v>
      </c>
      <c r="E141" s="11">
        <v>158633.33300000001</v>
      </c>
      <c r="F141" s="11">
        <v>225933.33300000001</v>
      </c>
      <c r="G141" s="11">
        <v>283066.66700000002</v>
      </c>
      <c r="H141" s="62">
        <f>D141/D140*100</f>
        <v>99.995691388521863</v>
      </c>
      <c r="I141" s="62">
        <f>E141/E140*100</f>
        <v>99.996974245782383</v>
      </c>
      <c r="J141" s="61">
        <f>D141/B141</f>
        <v>2.3585038980840078</v>
      </c>
      <c r="K141" s="60">
        <f>D141/F141*100</f>
        <v>49.306580184872494</v>
      </c>
      <c r="L141" s="60">
        <f>E141/G141*100</f>
        <v>56.040979561892392</v>
      </c>
    </row>
    <row r="142" spans="1:12" s="50" customFormat="1" x14ac:dyDescent="0.2">
      <c r="A142" s="13" t="s">
        <v>279</v>
      </c>
      <c r="B142" s="11">
        <v>0</v>
      </c>
      <c r="C142" s="11">
        <v>0</v>
      </c>
      <c r="D142" s="11">
        <v>4.8</v>
      </c>
      <c r="E142" s="11">
        <v>4.8</v>
      </c>
      <c r="F142" s="11">
        <v>2.9000000000000001E-2</v>
      </c>
      <c r="G142" s="11">
        <v>2.9000000000000001E-2</v>
      </c>
      <c r="H142" s="62">
        <f>D142/D140*100</f>
        <v>4.3086114781409777E-3</v>
      </c>
      <c r="I142" s="62">
        <f>E142/E140*100</f>
        <v>3.0257542176192905E-3</v>
      </c>
      <c r="J142" s="60">
        <v>0</v>
      </c>
      <c r="K142" s="61"/>
      <c r="L142" s="61"/>
    </row>
    <row r="143" spans="1:12" s="50" customFormat="1" x14ac:dyDescent="0.2">
      <c r="A143" s="9" t="s">
        <v>277</v>
      </c>
      <c r="B143" s="11">
        <v>47233.332999999999</v>
      </c>
      <c r="C143" s="11">
        <v>47233.332999999999</v>
      </c>
      <c r="D143" s="11">
        <v>111404.8</v>
      </c>
      <c r="E143" s="11">
        <v>158638.133</v>
      </c>
      <c r="F143" s="11">
        <v>225933.36199999999</v>
      </c>
      <c r="G143" s="11">
        <v>283066.696</v>
      </c>
      <c r="H143" s="62">
        <f>H144+H145</f>
        <v>100</v>
      </c>
      <c r="I143" s="62">
        <f>I144+I145</f>
        <v>100</v>
      </c>
      <c r="J143" s="61">
        <f>D143/B143</f>
        <v>2.3586055212322199</v>
      </c>
      <c r="K143" s="60">
        <f t="shared" ref="K143:L145" si="19">D143/F143*100</f>
        <v>49.308698376293805</v>
      </c>
      <c r="L143" s="60">
        <f t="shared" si="19"/>
        <v>56.042669533967363</v>
      </c>
    </row>
    <row r="144" spans="1:12" s="50" customFormat="1" x14ac:dyDescent="0.2">
      <c r="A144" s="13" t="s">
        <v>280</v>
      </c>
      <c r="B144" s="11">
        <v>17405.017</v>
      </c>
      <c r="C144" s="11">
        <v>17405.017</v>
      </c>
      <c r="D144" s="11">
        <v>11146</v>
      </c>
      <c r="E144" s="11">
        <v>28551.017</v>
      </c>
      <c r="F144" s="11">
        <v>14881</v>
      </c>
      <c r="G144" s="11">
        <v>29370.999</v>
      </c>
      <c r="H144" s="62">
        <f>D144/D143*100</f>
        <v>10.004954903199861</v>
      </c>
      <c r="I144" s="62">
        <f>E144/E143*100</f>
        <v>17.997575021889599</v>
      </c>
      <c r="J144" s="60">
        <f>D144/B144*100</f>
        <v>64.039006684107235</v>
      </c>
      <c r="K144" s="60">
        <f t="shared" si="19"/>
        <v>74.900880317182981</v>
      </c>
      <c r="L144" s="60">
        <f t="shared" si="19"/>
        <v>97.208191658717496</v>
      </c>
    </row>
    <row r="145" spans="1:12" s="50" customFormat="1" x14ac:dyDescent="0.2">
      <c r="A145" s="13" t="s">
        <v>284</v>
      </c>
      <c r="B145" s="11">
        <v>29828.315999999999</v>
      </c>
      <c r="C145" s="11">
        <v>29828.315999999999</v>
      </c>
      <c r="D145" s="11">
        <v>100258.8</v>
      </c>
      <c r="E145" s="11">
        <v>130087.11599999999</v>
      </c>
      <c r="F145" s="11">
        <v>211052.36199999999</v>
      </c>
      <c r="G145" s="11">
        <v>253695.69699999999</v>
      </c>
      <c r="H145" s="62">
        <f>D145/D143*100</f>
        <v>89.995045096800141</v>
      </c>
      <c r="I145" s="62">
        <f>E145/E143*100</f>
        <v>82.002424978110398</v>
      </c>
      <c r="J145" s="61">
        <f>D145/B145</f>
        <v>3.3611954493173535</v>
      </c>
      <c r="K145" s="60">
        <f t="shared" si="19"/>
        <v>47.504230253533009</v>
      </c>
      <c r="L145" s="60">
        <f t="shared" si="19"/>
        <v>51.276831865224736</v>
      </c>
    </row>
    <row r="146" spans="1:12" s="50" customFormat="1" ht="22.5" x14ac:dyDescent="0.2">
      <c r="A146" s="8" t="s">
        <v>304</v>
      </c>
      <c r="B146" s="11"/>
      <c r="C146" s="11"/>
      <c r="D146" s="11"/>
      <c r="E146" s="11"/>
      <c r="F146" s="11"/>
      <c r="G146" s="11"/>
      <c r="H146" s="65"/>
      <c r="I146" s="65"/>
      <c r="J146" s="65"/>
      <c r="K146" s="65"/>
      <c r="L146" s="65"/>
    </row>
    <row r="147" spans="1:12" s="50" customFormat="1" x14ac:dyDescent="0.2">
      <c r="A147" s="9" t="s">
        <v>276</v>
      </c>
      <c r="B147" s="11">
        <v>96161.686000000002</v>
      </c>
      <c r="C147" s="11">
        <v>96161.686000000002</v>
      </c>
      <c r="D147" s="11">
        <v>101265.334</v>
      </c>
      <c r="E147" s="11">
        <v>191056.40900000001</v>
      </c>
      <c r="F147" s="11">
        <v>99825.532999999996</v>
      </c>
      <c r="G147" s="11">
        <v>203197.535</v>
      </c>
      <c r="H147" s="62">
        <f>H148+H149+H150</f>
        <v>100</v>
      </c>
      <c r="I147" s="62">
        <f>I148+I149+I150</f>
        <v>99.999999999999986</v>
      </c>
      <c r="J147" s="60">
        <f t="shared" ref="J147:J152" si="20">D147/B147*100</f>
        <v>105.30736118749</v>
      </c>
      <c r="K147" s="60">
        <f t="shared" ref="K147:L152" si="21">D147/F147*100</f>
        <v>101.44231736784215</v>
      </c>
      <c r="L147" s="60">
        <f t="shared" si="21"/>
        <v>94.024963934724909</v>
      </c>
    </row>
    <row r="148" spans="1:12" s="50" customFormat="1" x14ac:dyDescent="0.2">
      <c r="A148" s="13" t="s">
        <v>283</v>
      </c>
      <c r="B148" s="11">
        <v>86401</v>
      </c>
      <c r="C148" s="11">
        <v>86401</v>
      </c>
      <c r="D148" s="11">
        <v>96932.667000000001</v>
      </c>
      <c r="E148" s="11">
        <v>183333.66699999999</v>
      </c>
      <c r="F148" s="11">
        <v>68842</v>
      </c>
      <c r="G148" s="11">
        <v>151850</v>
      </c>
      <c r="H148" s="62">
        <f>D148/D147*100</f>
        <v>95.721470686108631</v>
      </c>
      <c r="I148" s="62">
        <f>E148/E147*100</f>
        <v>95.957873362939623</v>
      </c>
      <c r="J148" s="60">
        <f t="shared" si="20"/>
        <v>112.18928831842223</v>
      </c>
      <c r="K148" s="60">
        <f t="shared" si="21"/>
        <v>140.80454809563929</v>
      </c>
      <c r="L148" s="60">
        <f t="shared" si="21"/>
        <v>120.73339940730983</v>
      </c>
    </row>
    <row r="149" spans="1:12" s="50" customFormat="1" x14ac:dyDescent="0.2">
      <c r="A149" s="13" t="s">
        <v>279</v>
      </c>
      <c r="B149" s="11">
        <v>3390.0749999999998</v>
      </c>
      <c r="C149" s="11">
        <v>3390.0749999999998</v>
      </c>
      <c r="D149" s="11">
        <v>4332.6670000000004</v>
      </c>
      <c r="E149" s="11">
        <v>7722.7420000000002</v>
      </c>
      <c r="F149" s="11">
        <v>5181.9470000000001</v>
      </c>
      <c r="G149" s="11">
        <v>8113.1670000000004</v>
      </c>
      <c r="H149" s="62">
        <f>D149/D147*100</f>
        <v>4.278529313891366</v>
      </c>
      <c r="I149" s="62">
        <f>E149/E147*100</f>
        <v>4.0421266370603659</v>
      </c>
      <c r="J149" s="60">
        <f t="shared" si="20"/>
        <v>127.80445860342324</v>
      </c>
      <c r="K149" s="60">
        <f t="shared" si="21"/>
        <v>83.610793394837884</v>
      </c>
      <c r="L149" s="60">
        <f t="shared" si="21"/>
        <v>95.187760833716354</v>
      </c>
    </row>
    <row r="150" spans="1:12" s="50" customFormat="1" x14ac:dyDescent="0.2">
      <c r="A150" s="13" t="s">
        <v>305</v>
      </c>
      <c r="B150" s="11">
        <v>6370.6109999999999</v>
      </c>
      <c r="C150" s="11">
        <v>6370.6109999999999</v>
      </c>
      <c r="D150" s="11">
        <v>0</v>
      </c>
      <c r="E150" s="11">
        <v>0</v>
      </c>
      <c r="F150" s="11">
        <v>25801.584999999999</v>
      </c>
      <c r="G150" s="11">
        <v>43234.366999999998</v>
      </c>
      <c r="H150" s="62">
        <f>D150/D147*100</f>
        <v>0</v>
      </c>
      <c r="I150" s="62">
        <f>E150/E147*100</f>
        <v>0</v>
      </c>
      <c r="J150" s="60">
        <f t="shared" si="20"/>
        <v>0</v>
      </c>
      <c r="K150" s="60">
        <f t="shared" si="21"/>
        <v>0</v>
      </c>
      <c r="L150" s="60">
        <f t="shared" si="21"/>
        <v>0</v>
      </c>
    </row>
    <row r="151" spans="1:12" s="50" customFormat="1" x14ac:dyDescent="0.2">
      <c r="A151" s="9" t="s">
        <v>277</v>
      </c>
      <c r="B151" s="11">
        <v>96161.686000000002</v>
      </c>
      <c r="C151" s="11">
        <v>96161.686000000002</v>
      </c>
      <c r="D151" s="11">
        <v>101265.334</v>
      </c>
      <c r="E151" s="11">
        <v>191056.40900000001</v>
      </c>
      <c r="F151" s="11">
        <v>99825.532999999996</v>
      </c>
      <c r="G151" s="11">
        <v>203197.535</v>
      </c>
      <c r="H151" s="62">
        <f>H152+H153</f>
        <v>100</v>
      </c>
      <c r="I151" s="62">
        <f>I152+I153</f>
        <v>100</v>
      </c>
      <c r="J151" s="60">
        <f t="shared" si="20"/>
        <v>105.30736118749</v>
      </c>
      <c r="K151" s="60">
        <f t="shared" si="21"/>
        <v>101.44231736784215</v>
      </c>
      <c r="L151" s="60">
        <f t="shared" si="21"/>
        <v>94.024963934724909</v>
      </c>
    </row>
    <row r="152" spans="1:12" s="50" customFormat="1" x14ac:dyDescent="0.2">
      <c r="A152" s="13" t="s">
        <v>280</v>
      </c>
      <c r="B152" s="11">
        <v>96161.686000000002</v>
      </c>
      <c r="C152" s="11">
        <v>96161.686000000002</v>
      </c>
      <c r="D152" s="11">
        <v>58785.900999999998</v>
      </c>
      <c r="E152" s="11">
        <v>154947.587</v>
      </c>
      <c r="F152" s="11">
        <v>99825.532999999996</v>
      </c>
      <c r="G152" s="11">
        <v>203197.535</v>
      </c>
      <c r="H152" s="62">
        <f>D152/D151*100</f>
        <v>58.051357436889504</v>
      </c>
      <c r="I152" s="62">
        <f>E152/E151*100</f>
        <v>81.100439294868139</v>
      </c>
      <c r="J152" s="60">
        <f t="shared" si="20"/>
        <v>61.132352650306068</v>
      </c>
      <c r="K152" s="60">
        <f t="shared" si="21"/>
        <v>58.888642247469889</v>
      </c>
      <c r="L152" s="60">
        <f t="shared" si="21"/>
        <v>76.254658797903232</v>
      </c>
    </row>
    <row r="153" spans="1:12" s="50" customFormat="1" x14ac:dyDescent="0.2">
      <c r="A153" s="13" t="s">
        <v>284</v>
      </c>
      <c r="B153" s="11">
        <v>0</v>
      </c>
      <c r="C153" s="11">
        <v>0</v>
      </c>
      <c r="D153" s="11">
        <v>42479.432999999997</v>
      </c>
      <c r="E153" s="11">
        <v>36108.822</v>
      </c>
      <c r="F153" s="11">
        <v>0</v>
      </c>
      <c r="G153" s="11">
        <v>0</v>
      </c>
      <c r="H153" s="62">
        <f>D153/D151*100</f>
        <v>41.948642563110489</v>
      </c>
      <c r="I153" s="62">
        <f>E153/E151*100</f>
        <v>18.899560705131854</v>
      </c>
      <c r="J153" s="60">
        <v>0</v>
      </c>
      <c r="K153" s="60">
        <v>0</v>
      </c>
      <c r="L153" s="60">
        <v>0</v>
      </c>
    </row>
    <row r="154" spans="1:12" s="50" customFormat="1" x14ac:dyDescent="0.2">
      <c r="A154" s="8" t="s">
        <v>306</v>
      </c>
      <c r="B154" s="11"/>
      <c r="C154" s="11"/>
      <c r="D154" s="11"/>
      <c r="E154" s="11"/>
      <c r="F154" s="11"/>
      <c r="G154" s="11"/>
      <c r="H154" s="65"/>
      <c r="I154" s="65"/>
      <c r="J154" s="65"/>
      <c r="K154" s="65"/>
      <c r="L154" s="65"/>
    </row>
    <row r="155" spans="1:12" s="50" customFormat="1" x14ac:dyDescent="0.2">
      <c r="A155" s="9" t="s">
        <v>276</v>
      </c>
      <c r="B155" s="11">
        <v>21830</v>
      </c>
      <c r="C155" s="11">
        <v>21830</v>
      </c>
      <c r="D155" s="11">
        <v>22125.004000000001</v>
      </c>
      <c r="E155" s="11">
        <v>43955.004000000001</v>
      </c>
      <c r="F155" s="11">
        <v>19903.599999999999</v>
      </c>
      <c r="G155" s="11">
        <v>41207.826000000001</v>
      </c>
      <c r="H155" s="62">
        <f>H156+H157</f>
        <v>100</v>
      </c>
      <c r="I155" s="62">
        <f>I156+I157</f>
        <v>99.999999999999986</v>
      </c>
      <c r="J155" s="60">
        <f>D155/B155*100</f>
        <v>101.35136967475951</v>
      </c>
      <c r="K155" s="60">
        <f>D155/F155*100</f>
        <v>111.16081512892141</v>
      </c>
      <c r="L155" s="60">
        <f>E155/G155*100</f>
        <v>106.66664142874221</v>
      </c>
    </row>
    <row r="156" spans="1:12" s="50" customFormat="1" x14ac:dyDescent="0.2">
      <c r="A156" s="13" t="s">
        <v>283</v>
      </c>
      <c r="B156" s="11">
        <v>20400</v>
      </c>
      <c r="C156" s="11">
        <v>20400</v>
      </c>
      <c r="D156" s="11">
        <v>21800</v>
      </c>
      <c r="E156" s="11">
        <v>42200</v>
      </c>
      <c r="F156" s="11">
        <v>19900</v>
      </c>
      <c r="G156" s="11">
        <v>41200</v>
      </c>
      <c r="H156" s="62">
        <f>D156/D155*100</f>
        <v>98.531055632803501</v>
      </c>
      <c r="I156" s="62">
        <f>E156/E155*100</f>
        <v>96.007271436034898</v>
      </c>
      <c r="J156" s="60">
        <f>D156/B156*100</f>
        <v>106.86274509803921</v>
      </c>
      <c r="K156" s="60">
        <f>D156/F156*100</f>
        <v>109.54773869346735</v>
      </c>
      <c r="L156" s="60">
        <f>E156/G156*100</f>
        <v>102.42718446601941</v>
      </c>
    </row>
    <row r="157" spans="1:12" s="50" customFormat="1" x14ac:dyDescent="0.2">
      <c r="A157" s="13" t="s">
        <v>279</v>
      </c>
      <c r="B157" s="11">
        <v>1430</v>
      </c>
      <c r="C157" s="11">
        <v>1430</v>
      </c>
      <c r="D157" s="11">
        <v>325.00400000000002</v>
      </c>
      <c r="E157" s="11">
        <v>1755.0039999999999</v>
      </c>
      <c r="F157" s="11">
        <v>3.6</v>
      </c>
      <c r="G157" s="11">
        <v>7.8259999999999996</v>
      </c>
      <c r="H157" s="62">
        <f>D157/D155*100</f>
        <v>1.4689443671964986</v>
      </c>
      <c r="I157" s="62">
        <f>E157/E155*100</f>
        <v>3.9927285639650942</v>
      </c>
      <c r="J157" s="60">
        <f>D157/B157*100</f>
        <v>22.727552447552448</v>
      </c>
      <c r="K157" s="61"/>
      <c r="L157" s="61"/>
    </row>
    <row r="158" spans="1:12" s="50" customFormat="1" x14ac:dyDescent="0.2">
      <c r="A158" s="9" t="s">
        <v>277</v>
      </c>
      <c r="B158" s="11">
        <v>21830</v>
      </c>
      <c r="C158" s="11">
        <v>21830</v>
      </c>
      <c r="D158" s="11">
        <v>22125.004000000001</v>
      </c>
      <c r="E158" s="11">
        <v>43955.004000000001</v>
      </c>
      <c r="F158" s="11">
        <v>19903.599999999999</v>
      </c>
      <c r="G158" s="11">
        <v>41207.826000000001</v>
      </c>
      <c r="H158" s="62">
        <f>H159+H160</f>
        <v>99.999999999999986</v>
      </c>
      <c r="I158" s="62">
        <f>I159+I160</f>
        <v>100</v>
      </c>
      <c r="J158" s="60">
        <f>D158/B158*100</f>
        <v>101.35136967475951</v>
      </c>
      <c r="K158" s="60">
        <f t="shared" ref="K158:L160" si="22">D158/F158*100</f>
        <v>111.16081512892141</v>
      </c>
      <c r="L158" s="60">
        <f t="shared" si="22"/>
        <v>106.66664142874221</v>
      </c>
    </row>
    <row r="159" spans="1:12" s="50" customFormat="1" x14ac:dyDescent="0.2">
      <c r="A159" s="13" t="s">
        <v>280</v>
      </c>
      <c r="B159" s="11">
        <v>19691</v>
      </c>
      <c r="C159" s="11">
        <v>19691</v>
      </c>
      <c r="D159" s="11">
        <v>17010.5</v>
      </c>
      <c r="E159" s="11">
        <v>36701.5</v>
      </c>
      <c r="F159" s="11">
        <v>13140.75</v>
      </c>
      <c r="G159" s="11">
        <v>31358.25</v>
      </c>
      <c r="H159" s="62">
        <f>D159/D158*100</f>
        <v>76.883601919348791</v>
      </c>
      <c r="I159" s="62">
        <f>E159/E158*100</f>
        <v>83.497887976531644</v>
      </c>
      <c r="J159" s="60">
        <f>D159/B159*100</f>
        <v>86.387181961302119</v>
      </c>
      <c r="K159" s="60">
        <f t="shared" si="22"/>
        <v>129.44847135817972</v>
      </c>
      <c r="L159" s="60">
        <f t="shared" si="22"/>
        <v>117.03937560291151</v>
      </c>
    </row>
    <row r="160" spans="1:12" s="50" customFormat="1" x14ac:dyDescent="0.2">
      <c r="A160" s="13" t="s">
        <v>284</v>
      </c>
      <c r="B160" s="11">
        <v>2139</v>
      </c>
      <c r="C160" s="11">
        <v>2139</v>
      </c>
      <c r="D160" s="11">
        <v>5114.5039999999999</v>
      </c>
      <c r="E160" s="11">
        <v>7253.5039999999999</v>
      </c>
      <c r="F160" s="11">
        <v>6762.85</v>
      </c>
      <c r="G160" s="11">
        <v>9849.5759999999991</v>
      </c>
      <c r="H160" s="62">
        <f>D160/D158*100</f>
        <v>23.116398080651194</v>
      </c>
      <c r="I160" s="62">
        <f>E160/E158*100</f>
        <v>16.502112023468364</v>
      </c>
      <c r="J160" s="61">
        <f>D160/B160</f>
        <v>2.3910724637681158</v>
      </c>
      <c r="K160" s="60">
        <f t="shared" si="22"/>
        <v>75.626459259040189</v>
      </c>
      <c r="L160" s="60">
        <f t="shared" si="22"/>
        <v>73.642804522753067</v>
      </c>
    </row>
    <row r="161" spans="1:12" s="50" customFormat="1" x14ac:dyDescent="0.2">
      <c r="A161" s="8" t="s">
        <v>251</v>
      </c>
      <c r="B161" s="11"/>
      <c r="C161" s="11"/>
      <c r="D161" s="11"/>
      <c r="E161" s="11"/>
      <c r="F161" s="11"/>
      <c r="G161" s="11"/>
      <c r="H161" s="65"/>
      <c r="I161" s="65"/>
      <c r="J161" s="65"/>
      <c r="K161" s="65"/>
      <c r="L161" s="65"/>
    </row>
    <row r="162" spans="1:12" s="50" customFormat="1" ht="33.75" x14ac:dyDescent="0.2">
      <c r="A162" s="8" t="s">
        <v>307</v>
      </c>
      <c r="B162" s="11"/>
      <c r="C162" s="11"/>
      <c r="D162" s="11"/>
      <c r="E162" s="11"/>
      <c r="F162" s="11"/>
      <c r="G162" s="11"/>
      <c r="H162" s="65"/>
      <c r="I162" s="65"/>
      <c r="J162" s="65"/>
      <c r="K162" s="65"/>
      <c r="L162" s="65"/>
    </row>
    <row r="163" spans="1:12" s="50" customFormat="1" x14ac:dyDescent="0.2">
      <c r="A163" s="9" t="s">
        <v>276</v>
      </c>
      <c r="B163" s="11">
        <v>92284.118000000017</v>
      </c>
      <c r="C163" s="11">
        <v>92284.118000000017</v>
      </c>
      <c r="D163" s="11">
        <v>91244.326000000001</v>
      </c>
      <c r="E163" s="11">
        <v>183528.44400000002</v>
      </c>
      <c r="F163" s="11">
        <v>90071.777000000002</v>
      </c>
      <c r="G163" s="11">
        <v>179649.95300000001</v>
      </c>
      <c r="H163" s="62">
        <f>H164+H165</f>
        <v>100</v>
      </c>
      <c r="I163" s="62">
        <f>I164+I165</f>
        <v>100</v>
      </c>
      <c r="J163" s="60">
        <f t="shared" ref="J163:J168" si="23">D163/B163*100</f>
        <v>98.873270913203058</v>
      </c>
      <c r="K163" s="60">
        <f t="shared" ref="K163:L168" si="24">D163/F163*100</f>
        <v>101.30179401256845</v>
      </c>
      <c r="L163" s="60">
        <f t="shared" si="24"/>
        <v>102.1589156775343</v>
      </c>
    </row>
    <row r="164" spans="1:12" s="50" customFormat="1" x14ac:dyDescent="0.2">
      <c r="A164" s="13" t="s">
        <v>283</v>
      </c>
      <c r="B164" s="11">
        <v>86721.670000000013</v>
      </c>
      <c r="C164" s="11">
        <v>86721.670000000013</v>
      </c>
      <c r="D164" s="11">
        <v>82327.09</v>
      </c>
      <c r="E164" s="11">
        <v>169048.76</v>
      </c>
      <c r="F164" s="11">
        <v>79458.254000000001</v>
      </c>
      <c r="G164" s="11">
        <v>162490.97</v>
      </c>
      <c r="H164" s="62">
        <f>D164/D163*100</f>
        <v>90.227078887075123</v>
      </c>
      <c r="I164" s="62">
        <f>E164/E163*100</f>
        <v>92.110386987207278</v>
      </c>
      <c r="J164" s="60">
        <f t="shared" si="23"/>
        <v>94.932546847863961</v>
      </c>
      <c r="K164" s="60">
        <f t="shared" si="24"/>
        <v>103.61049463785096</v>
      </c>
      <c r="L164" s="60">
        <f t="shared" si="24"/>
        <v>104.03578734252126</v>
      </c>
    </row>
    <row r="165" spans="1:12" s="50" customFormat="1" x14ac:dyDescent="0.2">
      <c r="A165" s="13" t="s">
        <v>279</v>
      </c>
      <c r="B165" s="11">
        <v>5562.4480000000003</v>
      </c>
      <c r="C165" s="11">
        <v>5562.4480000000003</v>
      </c>
      <c r="D165" s="11">
        <v>8917.2360000000008</v>
      </c>
      <c r="E165" s="11">
        <v>14479.683999999999</v>
      </c>
      <c r="F165" s="11">
        <v>10613.522999999999</v>
      </c>
      <c r="G165" s="11">
        <v>17158.983</v>
      </c>
      <c r="H165" s="62">
        <f>D165/D163*100</f>
        <v>9.772921112924875</v>
      </c>
      <c r="I165" s="62">
        <f>E165/E163*100</f>
        <v>7.8896130127927195</v>
      </c>
      <c r="J165" s="60">
        <f t="shared" si="23"/>
        <v>160.3113593151792</v>
      </c>
      <c r="K165" s="60">
        <f t="shared" si="24"/>
        <v>84.017681970444698</v>
      </c>
      <c r="L165" s="60">
        <f t="shared" si="24"/>
        <v>84.385444055746177</v>
      </c>
    </row>
    <row r="166" spans="1:12" s="50" customFormat="1" x14ac:dyDescent="0.2">
      <c r="A166" s="9" t="s">
        <v>277</v>
      </c>
      <c r="B166" s="11">
        <v>92284.118000000017</v>
      </c>
      <c r="C166" s="11">
        <v>92284.118000000017</v>
      </c>
      <c r="D166" s="11">
        <v>91244.326000000001</v>
      </c>
      <c r="E166" s="11">
        <v>183528.44400000002</v>
      </c>
      <c r="F166" s="11">
        <v>90071.777000000002</v>
      </c>
      <c r="G166" s="11">
        <v>179649.95300000001</v>
      </c>
      <c r="H166" s="62">
        <f>H167+H168</f>
        <v>100.00000000000001</v>
      </c>
      <c r="I166" s="62">
        <f>I167+I168</f>
        <v>100.00000000000001</v>
      </c>
      <c r="J166" s="60">
        <f t="shared" si="23"/>
        <v>98.873270913203058</v>
      </c>
      <c r="K166" s="60">
        <f t="shared" si="24"/>
        <v>101.30179401256845</v>
      </c>
      <c r="L166" s="60">
        <f t="shared" si="24"/>
        <v>102.1589156775343</v>
      </c>
    </row>
    <row r="167" spans="1:12" s="50" customFormat="1" x14ac:dyDescent="0.2">
      <c r="A167" s="13" t="s">
        <v>280</v>
      </c>
      <c r="B167" s="11">
        <v>3285.1880000000001</v>
      </c>
      <c r="C167" s="11">
        <v>3285.1880000000001</v>
      </c>
      <c r="D167" s="11">
        <v>4378.9459999999999</v>
      </c>
      <c r="E167" s="11">
        <v>7664.134</v>
      </c>
      <c r="F167" s="11">
        <v>2644.9830000000002</v>
      </c>
      <c r="G167" s="11">
        <v>4094.855</v>
      </c>
      <c r="H167" s="62">
        <f>D167/D166*100</f>
        <v>4.7991433461846169</v>
      </c>
      <c r="I167" s="62">
        <f>E167/E166*100</f>
        <v>4.1759924690474683</v>
      </c>
      <c r="J167" s="60">
        <f t="shared" si="23"/>
        <v>133.29361972587262</v>
      </c>
      <c r="K167" s="60">
        <f t="shared" si="24"/>
        <v>165.55667843611849</v>
      </c>
      <c r="L167" s="60">
        <f t="shared" si="24"/>
        <v>187.16496676927511</v>
      </c>
    </row>
    <row r="168" spans="1:12" s="50" customFormat="1" x14ac:dyDescent="0.2">
      <c r="A168" s="13" t="s">
        <v>284</v>
      </c>
      <c r="B168" s="11">
        <v>88998.930000000022</v>
      </c>
      <c r="C168" s="11">
        <v>88998.930000000022</v>
      </c>
      <c r="D168" s="11">
        <v>86865.38</v>
      </c>
      <c r="E168" s="11">
        <v>175864.31000000003</v>
      </c>
      <c r="F168" s="11">
        <v>87426.793999999994</v>
      </c>
      <c r="G168" s="11">
        <v>175555.098</v>
      </c>
      <c r="H168" s="62">
        <f>D168/D166*100</f>
        <v>95.200856653815393</v>
      </c>
      <c r="I168" s="62">
        <f>E168/E166*100</f>
        <v>95.824007530952542</v>
      </c>
      <c r="J168" s="60">
        <f t="shared" si="23"/>
        <v>97.602723987805234</v>
      </c>
      <c r="K168" s="60">
        <f t="shared" si="24"/>
        <v>99.357846748904009</v>
      </c>
      <c r="L168" s="60">
        <f t="shared" si="24"/>
        <v>100.17613387678439</v>
      </c>
    </row>
    <row r="169" spans="1:12" s="50" customFormat="1" ht="33.75" x14ac:dyDescent="0.2">
      <c r="A169" s="8" t="s">
        <v>308</v>
      </c>
      <c r="B169" s="11"/>
      <c r="C169" s="11"/>
      <c r="D169" s="11"/>
      <c r="E169" s="11"/>
      <c r="F169" s="11"/>
      <c r="G169" s="11"/>
      <c r="H169" s="65"/>
      <c r="I169" s="65"/>
      <c r="J169" s="65"/>
      <c r="K169" s="65"/>
      <c r="L169" s="65"/>
    </row>
    <row r="170" spans="1:12" s="50" customFormat="1" x14ac:dyDescent="0.2">
      <c r="A170" s="9" t="s">
        <v>276</v>
      </c>
      <c r="B170" s="11">
        <v>30612.684999999998</v>
      </c>
      <c r="C170" s="11">
        <v>30612.685000000005</v>
      </c>
      <c r="D170" s="11">
        <v>33760.646000000001</v>
      </c>
      <c r="E170" s="11">
        <v>64373.320999999996</v>
      </c>
      <c r="F170" s="11">
        <v>33413.942999999999</v>
      </c>
      <c r="G170" s="11">
        <f>G171+G172</f>
        <v>62110.755999999994</v>
      </c>
      <c r="H170" s="62">
        <f>H171+H172</f>
        <v>100</v>
      </c>
      <c r="I170" s="62">
        <f>I171+I172</f>
        <v>100</v>
      </c>
      <c r="J170" s="60">
        <f t="shared" ref="J170:J175" si="25">D170/B170*100</f>
        <v>110.28319142865124</v>
      </c>
      <c r="K170" s="60">
        <f t="shared" ref="K170:L173" si="26">D170/F170*100</f>
        <v>101.0375997828212</v>
      </c>
      <c r="L170" s="60">
        <f t="shared" si="26"/>
        <v>103.64279095234326</v>
      </c>
    </row>
    <row r="171" spans="1:12" s="50" customFormat="1" x14ac:dyDescent="0.2">
      <c r="A171" s="13" t="s">
        <v>283</v>
      </c>
      <c r="B171" s="11">
        <v>25978.82</v>
      </c>
      <c r="C171" s="11">
        <v>25978.820000000007</v>
      </c>
      <c r="D171" s="11">
        <v>26229.93</v>
      </c>
      <c r="E171" s="11">
        <v>52208.74</v>
      </c>
      <c r="F171" s="11">
        <v>23975.363000000001</v>
      </c>
      <c r="G171" s="11">
        <v>47761.479999999996</v>
      </c>
      <c r="H171" s="62">
        <f>D171/D170*100</f>
        <v>77.693803607904897</v>
      </c>
      <c r="I171" s="62">
        <f>E171/E170*100</f>
        <v>81.103070633873315</v>
      </c>
      <c r="J171" s="60">
        <f t="shared" si="25"/>
        <v>100.96659509554323</v>
      </c>
      <c r="K171" s="60">
        <f t="shared" si="26"/>
        <v>109.40368243850989</v>
      </c>
      <c r="L171" s="60">
        <f t="shared" si="26"/>
        <v>109.31139487302319</v>
      </c>
    </row>
    <row r="172" spans="1:12" s="50" customFormat="1" x14ac:dyDescent="0.2">
      <c r="A172" s="13" t="s">
        <v>279</v>
      </c>
      <c r="B172" s="11">
        <v>4633.8649999999998</v>
      </c>
      <c r="C172" s="11">
        <v>4633.8649999999998</v>
      </c>
      <c r="D172" s="11">
        <v>7530.7160000000003</v>
      </c>
      <c r="E172" s="11">
        <v>12164.581</v>
      </c>
      <c r="F172" s="11">
        <v>9438.58</v>
      </c>
      <c r="G172" s="11">
        <v>14349.276</v>
      </c>
      <c r="H172" s="62">
        <f>D172/D170*100</f>
        <v>22.306196392095103</v>
      </c>
      <c r="I172" s="62">
        <f>E172/E170*100</f>
        <v>18.896929366126692</v>
      </c>
      <c r="J172" s="60">
        <f t="shared" si="25"/>
        <v>162.51479056899586</v>
      </c>
      <c r="K172" s="60">
        <f t="shared" si="26"/>
        <v>79.786535686512167</v>
      </c>
      <c r="L172" s="60">
        <f t="shared" si="26"/>
        <v>84.774876446728044</v>
      </c>
    </row>
    <row r="173" spans="1:12" s="50" customFormat="1" x14ac:dyDescent="0.2">
      <c r="A173" s="9" t="s">
        <v>277</v>
      </c>
      <c r="B173" s="11">
        <v>30612.684999999998</v>
      </c>
      <c r="C173" s="11">
        <v>30612.685000000005</v>
      </c>
      <c r="D173" s="11">
        <v>33760.646000000001</v>
      </c>
      <c r="E173" s="11">
        <v>64373.320999999996</v>
      </c>
      <c r="F173" s="11">
        <v>33413.942999999999</v>
      </c>
      <c r="G173" s="11">
        <f>G170</f>
        <v>62110.755999999994</v>
      </c>
      <c r="H173" s="62">
        <f>H174+H175</f>
        <v>100</v>
      </c>
      <c r="I173" s="62">
        <f>I174+I175</f>
        <v>100</v>
      </c>
      <c r="J173" s="60">
        <f t="shared" si="25"/>
        <v>110.28319142865124</v>
      </c>
      <c r="K173" s="60">
        <f t="shared" si="26"/>
        <v>101.0375997828212</v>
      </c>
      <c r="L173" s="60">
        <f t="shared" si="26"/>
        <v>103.64279095234326</v>
      </c>
    </row>
    <row r="174" spans="1:12" s="50" customFormat="1" x14ac:dyDescent="0.2">
      <c r="A174" s="13" t="s">
        <v>280</v>
      </c>
      <c r="B174" s="11">
        <v>1731.673</v>
      </c>
      <c r="C174" s="11">
        <v>1731.673</v>
      </c>
      <c r="D174" s="11">
        <v>2274.4369999999999</v>
      </c>
      <c r="E174" s="11">
        <v>4006.11</v>
      </c>
      <c r="F174" s="11">
        <v>1114.846</v>
      </c>
      <c r="G174" s="11">
        <v>2084.4360000000001</v>
      </c>
      <c r="H174" s="62">
        <f>D174/D173*100</f>
        <v>6.7369475098314178</v>
      </c>
      <c r="I174" s="62">
        <f>E174/E173*100</f>
        <v>6.2232458070634582</v>
      </c>
      <c r="J174" s="60">
        <f t="shared" si="25"/>
        <v>131.34333098685491</v>
      </c>
      <c r="K174" s="61">
        <f>D174/F174</f>
        <v>2.0401355882337109</v>
      </c>
      <c r="L174" s="60">
        <f>E174/G174*100</f>
        <v>192.19155685278895</v>
      </c>
    </row>
    <row r="175" spans="1:12" s="50" customFormat="1" x14ac:dyDescent="0.2">
      <c r="A175" s="13" t="s">
        <v>284</v>
      </c>
      <c r="B175" s="11">
        <v>28881.011999999999</v>
      </c>
      <c r="C175" s="11">
        <v>28881.012000000006</v>
      </c>
      <c r="D175" s="11">
        <v>31486.208999999999</v>
      </c>
      <c r="E175" s="11">
        <v>60367.210999999996</v>
      </c>
      <c r="F175" s="11">
        <v>32299.097000000002</v>
      </c>
      <c r="G175" s="11">
        <f>G173-G174</f>
        <v>60026.319999999992</v>
      </c>
      <c r="H175" s="62">
        <f>D175/D173*100</f>
        <v>93.263052490168576</v>
      </c>
      <c r="I175" s="62">
        <f>E175/E173*100</f>
        <v>93.776754192936536</v>
      </c>
      <c r="J175" s="60">
        <f t="shared" si="25"/>
        <v>109.02044914492608</v>
      </c>
      <c r="K175" s="60">
        <f>D175/F175*100</f>
        <v>97.483248525492826</v>
      </c>
      <c r="L175" s="60">
        <f>E175/G175*100</f>
        <v>100.56790254674949</v>
      </c>
    </row>
    <row r="176" spans="1:12" s="50" customFormat="1" ht="22.5" x14ac:dyDescent="0.2">
      <c r="A176" s="8" t="s">
        <v>309</v>
      </c>
      <c r="B176" s="11"/>
      <c r="C176" s="11"/>
      <c r="D176" s="11"/>
      <c r="E176" s="11"/>
      <c r="F176" s="11"/>
      <c r="G176" s="11"/>
      <c r="H176" s="65"/>
      <c r="I176" s="65"/>
      <c r="J176" s="65"/>
      <c r="K176" s="65"/>
      <c r="L176" s="65"/>
    </row>
    <row r="177" spans="1:12" s="50" customFormat="1" x14ac:dyDescent="0.2">
      <c r="A177" s="9" t="s">
        <v>276</v>
      </c>
      <c r="B177" s="11">
        <v>70.096999999999994</v>
      </c>
      <c r="C177" s="11">
        <v>70.096999999999994</v>
      </c>
      <c r="D177" s="11">
        <v>147.74700000000001</v>
      </c>
      <c r="E177" s="11">
        <v>217.84299999999999</v>
      </c>
      <c r="F177" s="11">
        <v>98.620999999999995</v>
      </c>
      <c r="G177" s="11">
        <v>152.303</v>
      </c>
      <c r="H177" s="62">
        <f>H178+H179</f>
        <v>99.999323167306258</v>
      </c>
      <c r="I177" s="62">
        <f>I178+I179</f>
        <v>100.00045904619381</v>
      </c>
      <c r="J177" s="61">
        <f>D177/B177</f>
        <v>2.1077506883318833</v>
      </c>
      <c r="K177" s="60">
        <f>D177/F177*100</f>
        <v>149.81292016913235</v>
      </c>
      <c r="L177" s="60">
        <f>E177/G177*100</f>
        <v>143.03263888432926</v>
      </c>
    </row>
    <row r="178" spans="1:12" s="50" customFormat="1" x14ac:dyDescent="0.2">
      <c r="A178" s="13" t="s">
        <v>283</v>
      </c>
      <c r="B178" s="11">
        <v>5.3330000000000002</v>
      </c>
      <c r="C178" s="11">
        <v>5.3330000000000002</v>
      </c>
      <c r="D178" s="11">
        <v>25.332999999999998</v>
      </c>
      <c r="E178" s="11">
        <v>30.667000000000002</v>
      </c>
      <c r="F178" s="11">
        <v>2.3330000000000002</v>
      </c>
      <c r="G178" s="11">
        <v>4.6669999999999998</v>
      </c>
      <c r="H178" s="62">
        <f>D178/D177*100</f>
        <v>17.146202630171846</v>
      </c>
      <c r="I178" s="62">
        <f>E178/E177*100</f>
        <v>14.077569625831449</v>
      </c>
      <c r="J178" s="61">
        <f>D178/B178</f>
        <v>4.7502343896493526</v>
      </c>
      <c r="K178" s="61"/>
      <c r="L178" s="61"/>
    </row>
    <row r="179" spans="1:12" s="50" customFormat="1" x14ac:dyDescent="0.2">
      <c r="A179" s="13" t="s">
        <v>279</v>
      </c>
      <c r="B179" s="11">
        <v>64.763000000000005</v>
      </c>
      <c r="C179" s="11">
        <v>64.763000000000005</v>
      </c>
      <c r="D179" s="11">
        <v>122.413</v>
      </c>
      <c r="E179" s="11">
        <v>187.17699999999999</v>
      </c>
      <c r="F179" s="11">
        <v>96.287999999999997</v>
      </c>
      <c r="G179" s="11">
        <v>147.637</v>
      </c>
      <c r="H179" s="62">
        <f>D179/D177*100</f>
        <v>82.853120537134416</v>
      </c>
      <c r="I179" s="62">
        <f>E179/E177*100</f>
        <v>85.922889420362367</v>
      </c>
      <c r="J179" s="60">
        <f>D179/B179*100</f>
        <v>189.01687692046383</v>
      </c>
      <c r="K179" s="60">
        <f t="shared" ref="K179:L182" si="27">D179/F179*100</f>
        <v>127.13214523097373</v>
      </c>
      <c r="L179" s="60">
        <f t="shared" si="27"/>
        <v>126.78190426519096</v>
      </c>
    </row>
    <row r="180" spans="1:12" s="50" customFormat="1" x14ac:dyDescent="0.2">
      <c r="A180" s="9" t="s">
        <v>277</v>
      </c>
      <c r="B180" s="11">
        <v>70.096999999999994</v>
      </c>
      <c r="C180" s="11">
        <v>70.096999999999994</v>
      </c>
      <c r="D180" s="11">
        <v>147.74700000000001</v>
      </c>
      <c r="E180" s="11">
        <v>217.84299999999999</v>
      </c>
      <c r="F180" s="11">
        <v>98.620999999999995</v>
      </c>
      <c r="G180" s="11">
        <v>152.303</v>
      </c>
      <c r="H180" s="62">
        <f>H181+H182</f>
        <v>100</v>
      </c>
      <c r="I180" s="62">
        <f>I181+I182</f>
        <v>100</v>
      </c>
      <c r="J180" s="61">
        <f>D180/B180</f>
        <v>2.1077506883318833</v>
      </c>
      <c r="K180" s="60">
        <f t="shared" si="27"/>
        <v>149.81292016913235</v>
      </c>
      <c r="L180" s="60">
        <f t="shared" si="27"/>
        <v>143.03263888432926</v>
      </c>
    </row>
    <row r="181" spans="1:12" s="50" customFormat="1" x14ac:dyDescent="0.2">
      <c r="A181" s="13" t="s">
        <v>280</v>
      </c>
      <c r="B181" s="11">
        <v>0</v>
      </c>
      <c r="C181" s="11">
        <v>0</v>
      </c>
      <c r="D181" s="11">
        <v>0</v>
      </c>
      <c r="E181" s="11">
        <v>0</v>
      </c>
      <c r="F181" s="11">
        <v>19.251000000000001</v>
      </c>
      <c r="G181" s="11">
        <v>19.251000000000001</v>
      </c>
      <c r="H181" s="62">
        <f>D181/D180*100</f>
        <v>0</v>
      </c>
      <c r="I181" s="62">
        <f>E181/E180*100</f>
        <v>0</v>
      </c>
      <c r="J181" s="60">
        <v>0</v>
      </c>
      <c r="K181" s="60">
        <f t="shared" si="27"/>
        <v>0</v>
      </c>
      <c r="L181" s="60">
        <f t="shared" si="27"/>
        <v>0</v>
      </c>
    </row>
    <row r="182" spans="1:12" s="50" customFormat="1" x14ac:dyDescent="0.2">
      <c r="A182" s="13" t="s">
        <v>284</v>
      </c>
      <c r="B182" s="11">
        <v>70.096999999999994</v>
      </c>
      <c r="C182" s="11">
        <v>70.096999999999994</v>
      </c>
      <c r="D182" s="11">
        <v>147.74700000000001</v>
      </c>
      <c r="E182" s="11">
        <v>217.84299999999999</v>
      </c>
      <c r="F182" s="11">
        <v>79.37</v>
      </c>
      <c r="G182" s="11">
        <v>133.05199999999999</v>
      </c>
      <c r="H182" s="62">
        <f>D182/D180*100</f>
        <v>100</v>
      </c>
      <c r="I182" s="62">
        <f>E182/E180*100</f>
        <v>100</v>
      </c>
      <c r="J182" s="61">
        <f>D182/B182</f>
        <v>2.1077506883318833</v>
      </c>
      <c r="K182" s="60">
        <f t="shared" si="27"/>
        <v>186.14967871991936</v>
      </c>
      <c r="L182" s="60">
        <f t="shared" si="27"/>
        <v>163.72771547966209</v>
      </c>
    </row>
    <row r="183" spans="1:12" s="50" customFormat="1" ht="56.25" x14ac:dyDescent="0.2">
      <c r="A183" s="8" t="s">
        <v>310</v>
      </c>
      <c r="B183" s="11"/>
      <c r="C183" s="11"/>
      <c r="D183" s="11"/>
      <c r="E183" s="11"/>
      <c r="F183" s="11"/>
      <c r="G183" s="11"/>
      <c r="H183" s="65"/>
      <c r="I183" s="65"/>
      <c r="J183" s="65"/>
      <c r="K183" s="65"/>
      <c r="L183" s="65"/>
    </row>
    <row r="184" spans="1:12" s="50" customFormat="1" x14ac:dyDescent="0.2">
      <c r="A184" s="9" t="s">
        <v>276</v>
      </c>
      <c r="B184" s="11">
        <v>9.9060000000000006</v>
      </c>
      <c r="C184" s="11">
        <v>9.9060000000000006</v>
      </c>
      <c r="D184" s="11">
        <v>16.234000000000002</v>
      </c>
      <c r="E184" s="11">
        <v>26.14</v>
      </c>
      <c r="F184" s="11">
        <v>15.355</v>
      </c>
      <c r="G184" s="11">
        <v>28.266999999999999</v>
      </c>
      <c r="H184" s="62">
        <f>H185+H186</f>
        <v>99.999999999999986</v>
      </c>
      <c r="I184" s="62">
        <f>I185+I186</f>
        <v>100.00382555470543</v>
      </c>
      <c r="J184" s="60">
        <f>D184/B184*100</f>
        <v>163.8804764789017</v>
      </c>
      <c r="K184" s="60">
        <f t="shared" ref="K184:L187" si="28">D184/F184*100</f>
        <v>105.72451970042331</v>
      </c>
      <c r="L184" s="60">
        <f t="shared" si="28"/>
        <v>92.475324583436532</v>
      </c>
    </row>
    <row r="185" spans="1:12" s="50" customFormat="1" x14ac:dyDescent="0.2">
      <c r="A185" s="13" t="s">
        <v>283</v>
      </c>
      <c r="B185" s="11">
        <v>7.0839999999999996</v>
      </c>
      <c r="C185" s="11">
        <v>7.0839999999999996</v>
      </c>
      <c r="D185" s="11">
        <v>9.4169999999999998</v>
      </c>
      <c r="E185" s="11">
        <v>16.501000000000001</v>
      </c>
      <c r="F185" s="11">
        <v>8.0839999999999996</v>
      </c>
      <c r="G185" s="11">
        <v>16.167000000000002</v>
      </c>
      <c r="H185" s="62">
        <f>D185/D184*100</f>
        <v>58.007884686460507</v>
      </c>
      <c r="I185" s="62">
        <f>E185/E184*100</f>
        <v>63.125478194338179</v>
      </c>
      <c r="J185" s="60">
        <f>D185/B185*100</f>
        <v>132.93337097684926</v>
      </c>
      <c r="K185" s="60">
        <f t="shared" si="28"/>
        <v>116.48936170212767</v>
      </c>
      <c r="L185" s="60">
        <f t="shared" si="28"/>
        <v>102.06593678480856</v>
      </c>
    </row>
    <row r="186" spans="1:12" s="50" customFormat="1" x14ac:dyDescent="0.2">
      <c r="A186" s="13" t="s">
        <v>279</v>
      </c>
      <c r="B186" s="11">
        <v>2.823</v>
      </c>
      <c r="C186" s="11">
        <v>2.823</v>
      </c>
      <c r="D186" s="11">
        <v>6.8170000000000002</v>
      </c>
      <c r="E186" s="11">
        <v>9.64</v>
      </c>
      <c r="F186" s="11">
        <v>7.2709999999999999</v>
      </c>
      <c r="G186" s="11">
        <v>12.1</v>
      </c>
      <c r="H186" s="62">
        <f>D186/D184*100</f>
        <v>41.992115313539479</v>
      </c>
      <c r="I186" s="62">
        <f>E186/E184*100</f>
        <v>36.87834736036725</v>
      </c>
      <c r="J186" s="61">
        <f>D186/B186</f>
        <v>2.4148069429684735</v>
      </c>
      <c r="K186" s="60">
        <f t="shared" si="28"/>
        <v>93.756017054050346</v>
      </c>
      <c r="L186" s="60">
        <f t="shared" si="28"/>
        <v>79.669421487603316</v>
      </c>
    </row>
    <row r="187" spans="1:12" s="50" customFormat="1" x14ac:dyDescent="0.2">
      <c r="A187" s="9" t="s">
        <v>277</v>
      </c>
      <c r="B187" s="11">
        <v>9.9060000000000006</v>
      </c>
      <c r="C187" s="11">
        <v>9.9060000000000006</v>
      </c>
      <c r="D187" s="11">
        <v>16.234000000000002</v>
      </c>
      <c r="E187" s="11">
        <v>26.14</v>
      </c>
      <c r="F187" s="11">
        <v>15.355</v>
      </c>
      <c r="G187" s="11">
        <v>28.266999999999999</v>
      </c>
      <c r="H187" s="62">
        <f>H188+H189</f>
        <v>100</v>
      </c>
      <c r="I187" s="62">
        <f>I188+I189</f>
        <v>100</v>
      </c>
      <c r="J187" s="60">
        <f>D187/B187*100</f>
        <v>163.8804764789017</v>
      </c>
      <c r="K187" s="60">
        <f t="shared" si="28"/>
        <v>105.72451970042331</v>
      </c>
      <c r="L187" s="60">
        <f t="shared" si="28"/>
        <v>92.475324583436532</v>
      </c>
    </row>
    <row r="188" spans="1:12" s="50" customFormat="1" x14ac:dyDescent="0.2">
      <c r="A188" s="13" t="s">
        <v>280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62">
        <f>D188/D187*100</f>
        <v>0</v>
      </c>
      <c r="I188" s="62">
        <f>E188/E187*100</f>
        <v>0</v>
      </c>
      <c r="J188" s="60">
        <v>0</v>
      </c>
      <c r="K188" s="60">
        <v>0</v>
      </c>
      <c r="L188" s="60">
        <v>0</v>
      </c>
    </row>
    <row r="189" spans="1:12" s="50" customFormat="1" x14ac:dyDescent="0.2">
      <c r="A189" s="13" t="s">
        <v>284</v>
      </c>
      <c r="B189" s="11">
        <v>9.9060000000000006</v>
      </c>
      <c r="C189" s="11">
        <v>9.9060000000000006</v>
      </c>
      <c r="D189" s="11">
        <v>16.234000000000002</v>
      </c>
      <c r="E189" s="11">
        <v>26.14</v>
      </c>
      <c r="F189" s="11">
        <v>15.355</v>
      </c>
      <c r="G189" s="11">
        <v>28.266999999999999</v>
      </c>
      <c r="H189" s="62">
        <f>D189/D187*100</f>
        <v>100</v>
      </c>
      <c r="I189" s="62">
        <f>E189/E187*100</f>
        <v>100</v>
      </c>
      <c r="J189" s="60">
        <f>D189/B189*100</f>
        <v>163.8804764789017</v>
      </c>
      <c r="K189" s="60">
        <f>D189/F189*100</f>
        <v>105.72451970042331</v>
      </c>
      <c r="L189" s="60">
        <f>E189/G189*100</f>
        <v>92.475324583436532</v>
      </c>
    </row>
    <row r="190" spans="1:12" s="50" customFormat="1" ht="45" x14ac:dyDescent="0.2">
      <c r="A190" s="8" t="s">
        <v>311</v>
      </c>
      <c r="B190" s="11"/>
      <c r="C190" s="11"/>
      <c r="D190" s="11"/>
      <c r="E190" s="11"/>
      <c r="F190" s="11"/>
      <c r="G190" s="11"/>
      <c r="H190" s="62"/>
      <c r="I190" s="62"/>
      <c r="J190" s="60"/>
      <c r="K190" s="60"/>
      <c r="L190" s="60"/>
    </row>
    <row r="191" spans="1:12" s="50" customFormat="1" x14ac:dyDescent="0.2">
      <c r="A191" s="9" t="s">
        <v>276</v>
      </c>
      <c r="B191" s="11">
        <v>11034.286</v>
      </c>
      <c r="C191" s="11">
        <v>11034.286</v>
      </c>
      <c r="D191" s="11">
        <v>14104.254000000001</v>
      </c>
      <c r="E191" s="11">
        <v>25138.539000000001</v>
      </c>
      <c r="F191" s="11">
        <v>13038.581</v>
      </c>
      <c r="G191" s="11">
        <v>24749.414000000001</v>
      </c>
      <c r="H191" s="62">
        <f>H192+H193</f>
        <v>100</v>
      </c>
      <c r="I191" s="62">
        <f>I192+I193</f>
        <v>100.00000397795591</v>
      </c>
      <c r="J191" s="60">
        <f t="shared" ref="J191:J196" si="29">D191/B191*100</f>
        <v>127.82208110248368</v>
      </c>
      <c r="K191" s="60">
        <f t="shared" ref="K191:L196" si="30">D191/F191*100</f>
        <v>108.17322835974252</v>
      </c>
      <c r="L191" s="60">
        <f t="shared" si="30"/>
        <v>101.57225944824391</v>
      </c>
    </row>
    <row r="192" spans="1:12" s="50" customFormat="1" x14ac:dyDescent="0.2">
      <c r="A192" s="13" t="s">
        <v>283</v>
      </c>
      <c r="B192" s="11">
        <v>7469.8310000000001</v>
      </c>
      <c r="C192" s="11">
        <v>7469.8310000000001</v>
      </c>
      <c r="D192" s="11">
        <v>9334.1640000000007</v>
      </c>
      <c r="E192" s="11">
        <v>16803.994999999999</v>
      </c>
      <c r="F192" s="11">
        <v>8134.8310000000001</v>
      </c>
      <c r="G192" s="11">
        <v>15689.661</v>
      </c>
      <c r="H192" s="62">
        <f>D192/D191*100</f>
        <v>66.179778100989964</v>
      </c>
      <c r="I192" s="62">
        <f>E192/E191*100</f>
        <v>66.845551366370174</v>
      </c>
      <c r="J192" s="60">
        <f t="shared" si="29"/>
        <v>124.95816839765183</v>
      </c>
      <c r="K192" s="60">
        <f t="shared" si="30"/>
        <v>114.74318274098134</v>
      </c>
      <c r="L192" s="60">
        <f t="shared" si="30"/>
        <v>107.10234593341437</v>
      </c>
    </row>
    <row r="193" spans="1:12" s="50" customFormat="1" x14ac:dyDescent="0.2">
      <c r="A193" s="13" t="s">
        <v>279</v>
      </c>
      <c r="B193" s="11">
        <v>3564.4549999999999</v>
      </c>
      <c r="C193" s="11">
        <v>3564.4549999999999</v>
      </c>
      <c r="D193" s="11">
        <v>4770.09</v>
      </c>
      <c r="E193" s="11">
        <v>8334.5450000000001</v>
      </c>
      <c r="F193" s="11">
        <v>4903.75</v>
      </c>
      <c r="G193" s="11">
        <v>9059.7530000000006</v>
      </c>
      <c r="H193" s="62">
        <f>D193/D191*100</f>
        <v>33.820221899010043</v>
      </c>
      <c r="I193" s="62">
        <f>E193/E191*100</f>
        <v>33.154452611585739</v>
      </c>
      <c r="J193" s="60">
        <f t="shared" si="29"/>
        <v>133.82382439952252</v>
      </c>
      <c r="K193" s="60">
        <f t="shared" si="30"/>
        <v>97.274330869232728</v>
      </c>
      <c r="L193" s="60">
        <f t="shared" si="30"/>
        <v>91.99527845847453</v>
      </c>
    </row>
    <row r="194" spans="1:12" s="50" customFormat="1" x14ac:dyDescent="0.2">
      <c r="A194" s="9" t="s">
        <v>277</v>
      </c>
      <c r="B194" s="11">
        <v>11034.286</v>
      </c>
      <c r="C194" s="11">
        <v>11034.286</v>
      </c>
      <c r="D194" s="11">
        <v>14104.254000000001</v>
      </c>
      <c r="E194" s="11">
        <v>25138.539000000001</v>
      </c>
      <c r="F194" s="11">
        <v>13038.581</v>
      </c>
      <c r="G194" s="11">
        <v>24749.414000000001</v>
      </c>
      <c r="H194" s="62">
        <f>H195+H196</f>
        <v>100</v>
      </c>
      <c r="I194" s="62">
        <f>I195+I196</f>
        <v>99.999999999999986</v>
      </c>
      <c r="J194" s="60">
        <f t="shared" si="29"/>
        <v>127.82208110248368</v>
      </c>
      <c r="K194" s="60">
        <f t="shared" si="30"/>
        <v>108.17322835974252</v>
      </c>
      <c r="L194" s="60">
        <f t="shared" si="30"/>
        <v>101.57225944824391</v>
      </c>
    </row>
    <row r="195" spans="1:12" s="50" customFormat="1" x14ac:dyDescent="0.2">
      <c r="A195" s="13" t="s">
        <v>280</v>
      </c>
      <c r="B195" s="11">
        <v>102.602</v>
      </c>
      <c r="C195" s="11">
        <v>102.602</v>
      </c>
      <c r="D195" s="11">
        <v>56.012999999999998</v>
      </c>
      <c r="E195" s="11">
        <v>158.61500000000001</v>
      </c>
      <c r="F195" s="11">
        <v>53.250999999999998</v>
      </c>
      <c r="G195" s="11">
        <v>112.952</v>
      </c>
      <c r="H195" s="62">
        <f>D195/D194*100</f>
        <v>0.39713550252285579</v>
      </c>
      <c r="I195" s="62">
        <f>E195/E194*100</f>
        <v>0.63096347802869523</v>
      </c>
      <c r="J195" s="60">
        <f t="shared" si="29"/>
        <v>54.592503070115583</v>
      </c>
      <c r="K195" s="60">
        <f t="shared" si="30"/>
        <v>105.18675705620552</v>
      </c>
      <c r="L195" s="60">
        <f t="shared" si="30"/>
        <v>140.42690700474537</v>
      </c>
    </row>
    <row r="196" spans="1:12" s="50" customFormat="1" x14ac:dyDescent="0.2">
      <c r="A196" s="13" t="s">
        <v>284</v>
      </c>
      <c r="B196" s="11">
        <v>10931.683000000001</v>
      </c>
      <c r="C196" s="11">
        <v>10931.683000000001</v>
      </c>
      <c r="D196" s="11">
        <v>14048.241</v>
      </c>
      <c r="E196" s="11">
        <v>24979.923999999999</v>
      </c>
      <c r="F196" s="11">
        <v>12985.33</v>
      </c>
      <c r="G196" s="11">
        <v>24636.462</v>
      </c>
      <c r="H196" s="62">
        <f>D196/D194*100</f>
        <v>99.602864497477142</v>
      </c>
      <c r="I196" s="62">
        <f>E196/E194*100</f>
        <v>99.369036521971296</v>
      </c>
      <c r="J196" s="60">
        <f t="shared" si="29"/>
        <v>128.50940701445512</v>
      </c>
      <c r="K196" s="60">
        <f t="shared" si="30"/>
        <v>108.18547545576432</v>
      </c>
      <c r="L196" s="60">
        <f t="shared" si="30"/>
        <v>101.39412063306817</v>
      </c>
    </row>
    <row r="197" spans="1:12" s="50" customFormat="1" ht="33.75" x14ac:dyDescent="0.2">
      <c r="A197" s="8" t="s">
        <v>312</v>
      </c>
      <c r="B197" s="11"/>
      <c r="C197" s="11"/>
      <c r="D197" s="11"/>
      <c r="E197" s="11"/>
      <c r="F197" s="11"/>
      <c r="G197" s="11"/>
      <c r="H197" s="65"/>
      <c r="I197" s="65"/>
      <c r="J197" s="65"/>
      <c r="K197" s="65"/>
      <c r="L197" s="65"/>
    </row>
    <row r="198" spans="1:12" s="50" customFormat="1" x14ac:dyDescent="0.2">
      <c r="A198" s="9" t="s">
        <v>276</v>
      </c>
      <c r="B198" s="11">
        <v>6948.0690000000004</v>
      </c>
      <c r="C198" s="11">
        <v>6948.0690000000004</v>
      </c>
      <c r="D198" s="11">
        <v>9002.1350000000002</v>
      </c>
      <c r="E198" s="11">
        <v>15950.204</v>
      </c>
      <c r="F198" s="11">
        <v>8216.2980000000007</v>
      </c>
      <c r="G198" s="11">
        <v>15667.343000000001</v>
      </c>
      <c r="H198" s="62">
        <f>H199+H200</f>
        <v>100</v>
      </c>
      <c r="I198" s="62">
        <f>I199+I200</f>
        <v>100.00000000000001</v>
      </c>
      <c r="J198" s="60">
        <f t="shared" ref="J198:J203" si="31">D198/B198*100</f>
        <v>129.56312034322053</v>
      </c>
      <c r="K198" s="60">
        <f t="shared" ref="K198:L201" si="32">D198/F198*100</f>
        <v>109.56436828362359</v>
      </c>
      <c r="L198" s="60">
        <f t="shared" si="32"/>
        <v>101.8054178044101</v>
      </c>
    </row>
    <row r="199" spans="1:12" s="50" customFormat="1" x14ac:dyDescent="0.2">
      <c r="A199" s="13" t="s">
        <v>283</v>
      </c>
      <c r="B199" s="11">
        <v>4590.1660000000002</v>
      </c>
      <c r="C199" s="11">
        <v>4590.1660000000002</v>
      </c>
      <c r="D199" s="11">
        <v>5573.1660000000002</v>
      </c>
      <c r="E199" s="11">
        <v>10163.332</v>
      </c>
      <c r="F199" s="11">
        <v>4945.4989999999998</v>
      </c>
      <c r="G199" s="11">
        <v>9600.9989999999998</v>
      </c>
      <c r="H199" s="62">
        <f>D199/D198*100</f>
        <v>61.909380385875124</v>
      </c>
      <c r="I199" s="62">
        <f>E199/E198*100</f>
        <v>63.719134877522578</v>
      </c>
      <c r="J199" s="60">
        <f t="shared" si="31"/>
        <v>121.41534750595075</v>
      </c>
      <c r="K199" s="60">
        <f t="shared" si="32"/>
        <v>112.69168187072731</v>
      </c>
      <c r="L199" s="60">
        <f t="shared" si="32"/>
        <v>105.85702591990689</v>
      </c>
    </row>
    <row r="200" spans="1:12" s="50" customFormat="1" x14ac:dyDescent="0.2">
      <c r="A200" s="13" t="s">
        <v>279</v>
      </c>
      <c r="B200" s="11">
        <v>2357.9029999999998</v>
      </c>
      <c r="C200" s="11">
        <v>2357.9029999999998</v>
      </c>
      <c r="D200" s="11">
        <v>3428.9690000000001</v>
      </c>
      <c r="E200" s="11">
        <v>5786.8720000000003</v>
      </c>
      <c r="F200" s="11">
        <v>3270.799</v>
      </c>
      <c r="G200" s="11">
        <v>6066.3450000000003</v>
      </c>
      <c r="H200" s="62">
        <f>D200/D198*100</f>
        <v>38.090619614124869</v>
      </c>
      <c r="I200" s="62">
        <f>E200/E198*100</f>
        <v>36.280865122477437</v>
      </c>
      <c r="J200" s="60">
        <f t="shared" si="31"/>
        <v>145.42451491855263</v>
      </c>
      <c r="K200" s="60">
        <f t="shared" si="32"/>
        <v>104.83582146136159</v>
      </c>
      <c r="L200" s="60">
        <f t="shared" si="32"/>
        <v>95.393057928620934</v>
      </c>
    </row>
    <row r="201" spans="1:12" s="50" customFormat="1" x14ac:dyDescent="0.2">
      <c r="A201" s="9" t="s">
        <v>277</v>
      </c>
      <c r="B201" s="11">
        <v>6948.0690000000004</v>
      </c>
      <c r="C201" s="11">
        <v>6948.0690000000004</v>
      </c>
      <c r="D201" s="11">
        <v>9002.1350000000002</v>
      </c>
      <c r="E201" s="11">
        <v>15950.204</v>
      </c>
      <c r="F201" s="11">
        <v>8216.2980000000007</v>
      </c>
      <c r="G201" s="11">
        <v>15667.343000000001</v>
      </c>
      <c r="H201" s="62">
        <f>H202+H203</f>
        <v>99.999999999999986</v>
      </c>
      <c r="I201" s="62">
        <f>I202+I203</f>
        <v>99.999993730487702</v>
      </c>
      <c r="J201" s="60">
        <f t="shared" si="31"/>
        <v>129.56312034322053</v>
      </c>
      <c r="K201" s="60">
        <f t="shared" si="32"/>
        <v>109.56436828362359</v>
      </c>
      <c r="L201" s="60">
        <f t="shared" si="32"/>
        <v>101.8054178044101</v>
      </c>
    </row>
    <row r="202" spans="1:12" s="50" customFormat="1" x14ac:dyDescent="0.2">
      <c r="A202" s="13" t="s">
        <v>280</v>
      </c>
      <c r="B202" s="11">
        <v>22.271999999999998</v>
      </c>
      <c r="C202" s="11">
        <v>22.271999999999998</v>
      </c>
      <c r="D202" s="11">
        <v>17.306999999999999</v>
      </c>
      <c r="E202" s="11">
        <v>39.579000000000001</v>
      </c>
      <c r="F202" s="11">
        <v>8.8409999999999993</v>
      </c>
      <c r="G202" s="11">
        <v>14.103999999999999</v>
      </c>
      <c r="H202" s="62">
        <f>D202/D201*100</f>
        <v>0.19225439298566394</v>
      </c>
      <c r="I202" s="62">
        <f>E202/E201*100</f>
        <v>0.24814102691100379</v>
      </c>
      <c r="J202" s="60">
        <f t="shared" si="31"/>
        <v>77.707435344827587</v>
      </c>
      <c r="K202" s="60">
        <f>D202/F202*100</f>
        <v>195.75839837122498</v>
      </c>
      <c r="L202" s="61">
        <f>E202/G202</f>
        <v>2.8062251843448669</v>
      </c>
    </row>
    <row r="203" spans="1:12" s="50" customFormat="1" x14ac:dyDescent="0.2">
      <c r="A203" s="13" t="s">
        <v>284</v>
      </c>
      <c r="B203" s="11">
        <v>6925.7969999999996</v>
      </c>
      <c r="C203" s="11">
        <v>6925.7969999999996</v>
      </c>
      <c r="D203" s="11">
        <v>8984.8279999999995</v>
      </c>
      <c r="E203" s="11">
        <v>15910.624</v>
      </c>
      <c r="F203" s="11">
        <v>8207.4580000000005</v>
      </c>
      <c r="G203" s="11">
        <v>15653.239</v>
      </c>
      <c r="H203" s="62">
        <f>D203/D201*100</f>
        <v>99.807745607014326</v>
      </c>
      <c r="I203" s="62">
        <f>E203/E201*100</f>
        <v>99.751852703576702</v>
      </c>
      <c r="J203" s="60">
        <f t="shared" si="31"/>
        <v>129.72987801981489</v>
      </c>
      <c r="K203" s="60">
        <f>D203/F203*100</f>
        <v>109.47150749964239</v>
      </c>
      <c r="L203" s="60">
        <f>E203/G203*100</f>
        <v>101.64429227714469</v>
      </c>
    </row>
    <row r="204" spans="1:12" s="50" customFormat="1" ht="22.5" x14ac:dyDescent="0.2">
      <c r="A204" s="8" t="s">
        <v>313</v>
      </c>
      <c r="B204" s="11"/>
      <c r="C204" s="11"/>
      <c r="D204" s="11"/>
      <c r="E204" s="11"/>
      <c r="F204" s="11"/>
      <c r="G204" s="11"/>
      <c r="H204" s="65"/>
      <c r="I204" s="65"/>
      <c r="J204" s="65"/>
      <c r="K204" s="65"/>
      <c r="L204" s="65"/>
    </row>
    <row r="205" spans="1:12" s="50" customFormat="1" x14ac:dyDescent="0.2">
      <c r="A205" s="9" t="s">
        <v>276</v>
      </c>
      <c r="B205" s="11">
        <v>8634.5769999999993</v>
      </c>
      <c r="C205" s="11">
        <v>8634.5769999999993</v>
      </c>
      <c r="D205" s="11">
        <v>10349.673000000001</v>
      </c>
      <c r="E205" s="11">
        <v>18984.25</v>
      </c>
      <c r="F205" s="11">
        <v>9354.1190000000006</v>
      </c>
      <c r="G205" s="11">
        <v>17613.182000000001</v>
      </c>
      <c r="H205" s="62">
        <f>H206+H207</f>
        <v>100</v>
      </c>
      <c r="I205" s="62">
        <f>I206+I207</f>
        <v>100</v>
      </c>
      <c r="J205" s="60">
        <f t="shared" ref="J205:J210" si="33">D205/B205*100</f>
        <v>119.86311547166702</v>
      </c>
      <c r="K205" s="60">
        <f t="shared" ref="K205:L210" si="34">D205/F205*100</f>
        <v>110.64294777519936</v>
      </c>
      <c r="L205" s="60">
        <f t="shared" si="34"/>
        <v>107.78432880555029</v>
      </c>
    </row>
    <row r="206" spans="1:12" s="50" customFormat="1" x14ac:dyDescent="0.2">
      <c r="A206" s="13" t="s">
        <v>283</v>
      </c>
      <c r="B206" s="11">
        <v>4345.5839999999998</v>
      </c>
      <c r="C206" s="11">
        <v>4345.5839999999998</v>
      </c>
      <c r="D206" s="11">
        <v>5635.5839999999998</v>
      </c>
      <c r="E206" s="11">
        <v>9981.1689999999999</v>
      </c>
      <c r="F206" s="11">
        <v>4198.5839999999998</v>
      </c>
      <c r="G206" s="11">
        <v>8458.1689999999999</v>
      </c>
      <c r="H206" s="62">
        <f>D206/D205*100</f>
        <v>54.451807317970335</v>
      </c>
      <c r="I206" s="62">
        <f>E206/E205*100</f>
        <v>52.576051200337126</v>
      </c>
      <c r="J206" s="60">
        <f t="shared" si="33"/>
        <v>129.68530811969117</v>
      </c>
      <c r="K206" s="60">
        <f t="shared" si="34"/>
        <v>134.22582470661538</v>
      </c>
      <c r="L206" s="60">
        <f t="shared" si="34"/>
        <v>118.0062611659805</v>
      </c>
    </row>
    <row r="207" spans="1:12" s="50" customFormat="1" x14ac:dyDescent="0.2">
      <c r="A207" s="13" t="s">
        <v>279</v>
      </c>
      <c r="B207" s="11">
        <v>4288.9920000000002</v>
      </c>
      <c r="C207" s="11">
        <v>4288.9920000000002</v>
      </c>
      <c r="D207" s="11">
        <v>4714.0889999999999</v>
      </c>
      <c r="E207" s="11">
        <v>9003.0810000000001</v>
      </c>
      <c r="F207" s="11">
        <v>5155.5349999999999</v>
      </c>
      <c r="G207" s="11">
        <v>9155.0139999999992</v>
      </c>
      <c r="H207" s="62">
        <f>D207/D205*100</f>
        <v>45.548192682029658</v>
      </c>
      <c r="I207" s="62">
        <f>E207/E205*100</f>
        <v>47.423948799662881</v>
      </c>
      <c r="J207" s="60">
        <f t="shared" si="33"/>
        <v>109.9113497996732</v>
      </c>
      <c r="K207" s="60">
        <f t="shared" si="34"/>
        <v>91.437435688051778</v>
      </c>
      <c r="L207" s="60">
        <f t="shared" si="34"/>
        <v>98.340439457547532</v>
      </c>
    </row>
    <row r="208" spans="1:12" s="50" customFormat="1" x14ac:dyDescent="0.2">
      <c r="A208" s="9" t="s">
        <v>277</v>
      </c>
      <c r="B208" s="11">
        <v>8634.5769999999993</v>
      </c>
      <c r="C208" s="11">
        <v>8634.5769999999993</v>
      </c>
      <c r="D208" s="11">
        <v>10349.673000000001</v>
      </c>
      <c r="E208" s="11">
        <v>18984.25</v>
      </c>
      <c r="F208" s="11">
        <v>9354.1190000000006</v>
      </c>
      <c r="G208" s="11">
        <v>17613.182000000001</v>
      </c>
      <c r="H208" s="62">
        <f>H209+H210</f>
        <v>100.00000966214101</v>
      </c>
      <c r="I208" s="62">
        <f>I209+I210</f>
        <v>100</v>
      </c>
      <c r="J208" s="60">
        <f t="shared" si="33"/>
        <v>119.86311547166702</v>
      </c>
      <c r="K208" s="60">
        <f t="shared" si="34"/>
        <v>110.64294777519936</v>
      </c>
      <c r="L208" s="60">
        <f t="shared" si="34"/>
        <v>107.78432880555029</v>
      </c>
    </row>
    <row r="209" spans="1:12" s="50" customFormat="1" x14ac:dyDescent="0.2">
      <c r="A209" s="13" t="s">
        <v>280</v>
      </c>
      <c r="B209" s="11">
        <v>1613.7429999999999</v>
      </c>
      <c r="C209" s="11">
        <v>1613.7429999999999</v>
      </c>
      <c r="D209" s="11">
        <v>1942.82</v>
      </c>
      <c r="E209" s="11">
        <v>3556.5630000000001</v>
      </c>
      <c r="F209" s="11">
        <v>1761.412</v>
      </c>
      <c r="G209" s="11">
        <v>3219.3310000000001</v>
      </c>
      <c r="H209" s="62">
        <f>D209/D208*100</f>
        <v>18.771800809552143</v>
      </c>
      <c r="I209" s="62">
        <f>E209/E208*100</f>
        <v>18.734282365645207</v>
      </c>
      <c r="J209" s="60">
        <f t="shared" si="33"/>
        <v>120.39215661973437</v>
      </c>
      <c r="K209" s="60">
        <f t="shared" si="34"/>
        <v>110.29901011234169</v>
      </c>
      <c r="L209" s="60">
        <f t="shared" si="34"/>
        <v>110.47521985157786</v>
      </c>
    </row>
    <row r="210" spans="1:12" s="50" customFormat="1" x14ac:dyDescent="0.2">
      <c r="A210" s="13" t="s">
        <v>284</v>
      </c>
      <c r="B210" s="11">
        <v>7020.8329999999996</v>
      </c>
      <c r="C210" s="11">
        <v>7020.8329999999996</v>
      </c>
      <c r="D210" s="11">
        <v>8406.8539999999994</v>
      </c>
      <c r="E210" s="11">
        <v>15427.687</v>
      </c>
      <c r="F210" s="11">
        <v>7592.7070000000003</v>
      </c>
      <c r="G210" s="11">
        <v>14393.851000000001</v>
      </c>
      <c r="H210" s="62">
        <f>D210/D208*100</f>
        <v>81.228208852588864</v>
      </c>
      <c r="I210" s="62">
        <f>E210/E208*100</f>
        <v>81.2657176343548</v>
      </c>
      <c r="J210" s="60">
        <f t="shared" si="33"/>
        <v>119.74154633787757</v>
      </c>
      <c r="K210" s="60">
        <f t="shared" si="34"/>
        <v>110.72275013377968</v>
      </c>
      <c r="L210" s="60">
        <f t="shared" si="34"/>
        <v>107.18248368695771</v>
      </c>
    </row>
    <row r="211" spans="1:12" s="50" customFormat="1" x14ac:dyDescent="0.2">
      <c r="A211" s="8" t="s">
        <v>314</v>
      </c>
      <c r="B211" s="11"/>
      <c r="C211" s="11"/>
      <c r="D211" s="11"/>
      <c r="E211" s="11"/>
      <c r="F211" s="11"/>
      <c r="G211" s="11"/>
      <c r="H211" s="65"/>
      <c r="I211" s="65"/>
      <c r="J211" s="65"/>
      <c r="K211" s="65"/>
      <c r="L211" s="65"/>
    </row>
    <row r="212" spans="1:12" s="50" customFormat="1" x14ac:dyDescent="0.2">
      <c r="A212" s="9" t="s">
        <v>276</v>
      </c>
      <c r="B212" s="11">
        <v>9465.4950000000008</v>
      </c>
      <c r="C212" s="11">
        <v>9465.4950000000008</v>
      </c>
      <c r="D212" s="11">
        <v>12839.663</v>
      </c>
      <c r="E212" s="11">
        <v>22305.157999999999</v>
      </c>
      <c r="F212" s="11">
        <v>9286.7900000000009</v>
      </c>
      <c r="G212" s="11">
        <v>18538.453000000001</v>
      </c>
      <c r="H212" s="62">
        <f>H213+H214</f>
        <v>100</v>
      </c>
      <c r="I212" s="62">
        <f>I213+I214</f>
        <v>100.00000000000001</v>
      </c>
      <c r="J212" s="60">
        <f>D212/B212*100</f>
        <v>135.64703166606711</v>
      </c>
      <c r="K212" s="60">
        <f t="shared" ref="K212:L217" si="35">D212/F212*100</f>
        <v>138.25727727234062</v>
      </c>
      <c r="L212" s="60">
        <f t="shared" si="35"/>
        <v>120.31833508437839</v>
      </c>
    </row>
    <row r="213" spans="1:12" s="50" customFormat="1" x14ac:dyDescent="0.2">
      <c r="A213" s="13" t="s">
        <v>283</v>
      </c>
      <c r="B213" s="11">
        <v>6185.7060000000001</v>
      </c>
      <c r="C213" s="11">
        <v>6185.7060000000001</v>
      </c>
      <c r="D213" s="11">
        <v>8875.0519999999997</v>
      </c>
      <c r="E213" s="11">
        <v>15060.758</v>
      </c>
      <c r="F213" s="11">
        <v>6347.2690000000002</v>
      </c>
      <c r="G213" s="11">
        <v>11077.224</v>
      </c>
      <c r="H213" s="62">
        <f>D213/D212*100</f>
        <v>69.122156866578194</v>
      </c>
      <c r="I213" s="62">
        <f>E213/E212*100</f>
        <v>67.521413656877044</v>
      </c>
      <c r="J213" s="60">
        <f>D213/B213*100</f>
        <v>143.47678341001011</v>
      </c>
      <c r="K213" s="60">
        <f t="shared" si="35"/>
        <v>139.8247340706688</v>
      </c>
      <c r="L213" s="60">
        <f t="shared" si="35"/>
        <v>135.961482768607</v>
      </c>
    </row>
    <row r="214" spans="1:12" s="50" customFormat="1" x14ac:dyDescent="0.2">
      <c r="A214" s="13" t="s">
        <v>279</v>
      </c>
      <c r="B214" s="11">
        <v>3279.7890000000002</v>
      </c>
      <c r="C214" s="11">
        <v>3279.7890000000002</v>
      </c>
      <c r="D214" s="11">
        <v>3964.6109999999999</v>
      </c>
      <c r="E214" s="11">
        <v>7244.4</v>
      </c>
      <c r="F214" s="11">
        <v>2939.5210000000002</v>
      </c>
      <c r="G214" s="11">
        <v>7461.2290000000003</v>
      </c>
      <c r="H214" s="62">
        <f>D214/D212*100</f>
        <v>30.877843133421802</v>
      </c>
      <c r="I214" s="62">
        <f>E214/E212*100</f>
        <v>32.47858634312297</v>
      </c>
      <c r="J214" s="60">
        <f>D214/B214*100</f>
        <v>120.88006271135123</v>
      </c>
      <c r="K214" s="60">
        <f t="shared" si="35"/>
        <v>134.87268844141613</v>
      </c>
      <c r="L214" s="60">
        <f t="shared" si="35"/>
        <v>97.093923802633569</v>
      </c>
    </row>
    <row r="215" spans="1:12" s="50" customFormat="1" x14ac:dyDescent="0.2">
      <c r="A215" s="9" t="s">
        <v>277</v>
      </c>
      <c r="B215" s="11">
        <v>9465.4950000000008</v>
      </c>
      <c r="C215" s="11">
        <v>9465.4950000000008</v>
      </c>
      <c r="D215" s="11">
        <v>12839.663</v>
      </c>
      <c r="E215" s="11">
        <v>22305.157999999999</v>
      </c>
      <c r="F215" s="11">
        <v>9286.7900000000009</v>
      </c>
      <c r="G215" s="11">
        <v>18538.453000000001</v>
      </c>
      <c r="H215" s="62">
        <f>H216+H217</f>
        <v>100</v>
      </c>
      <c r="I215" s="62">
        <f>I216+I217</f>
        <v>100.00000000000001</v>
      </c>
      <c r="J215" s="60">
        <f>D215/B215*100</f>
        <v>135.64703166606711</v>
      </c>
      <c r="K215" s="60">
        <f t="shared" si="35"/>
        <v>138.25727727234062</v>
      </c>
      <c r="L215" s="60">
        <f t="shared" si="35"/>
        <v>120.31833508437839</v>
      </c>
    </row>
    <row r="216" spans="1:12" s="50" customFormat="1" x14ac:dyDescent="0.2">
      <c r="A216" s="13" t="s">
        <v>280</v>
      </c>
      <c r="B216" s="11">
        <v>25.437000000000001</v>
      </c>
      <c r="C216" s="11">
        <v>25.437000000000001</v>
      </c>
      <c r="D216" s="11">
        <v>91.429000000000002</v>
      </c>
      <c r="E216" s="11">
        <v>116.866</v>
      </c>
      <c r="F216" s="11">
        <v>73.102000000000004</v>
      </c>
      <c r="G216" s="11">
        <v>118.167</v>
      </c>
      <c r="H216" s="62">
        <f>D216/D215*100</f>
        <v>0.71208255232244022</v>
      </c>
      <c r="I216" s="62">
        <f>E216/E215*100</f>
        <v>0.52394159234379778</v>
      </c>
      <c r="J216" s="61">
        <f>D216/B216</f>
        <v>3.5943310925030465</v>
      </c>
      <c r="K216" s="60">
        <f t="shared" si="35"/>
        <v>125.07044950890536</v>
      </c>
      <c r="L216" s="60">
        <f t="shared" si="35"/>
        <v>98.899015799673336</v>
      </c>
    </row>
    <row r="217" spans="1:12" s="50" customFormat="1" x14ac:dyDescent="0.2">
      <c r="A217" s="13" t="s">
        <v>284</v>
      </c>
      <c r="B217" s="11">
        <v>9440.0580000000009</v>
      </c>
      <c r="C217" s="11">
        <v>9440.0580000000009</v>
      </c>
      <c r="D217" s="11">
        <v>12748.234</v>
      </c>
      <c r="E217" s="11">
        <v>22188.292000000001</v>
      </c>
      <c r="F217" s="11">
        <v>9213.6880000000001</v>
      </c>
      <c r="G217" s="11">
        <v>18420.286</v>
      </c>
      <c r="H217" s="62">
        <f>D217/D215*100</f>
        <v>99.287917447677557</v>
      </c>
      <c r="I217" s="62">
        <f>E217/E215*100</f>
        <v>99.476058407656211</v>
      </c>
      <c r="J217" s="60">
        <f>D217/B217*100</f>
        <v>135.0440219752887</v>
      </c>
      <c r="K217" s="60">
        <f t="shared" si="35"/>
        <v>138.36190242170127</v>
      </c>
      <c r="L217" s="60">
        <f t="shared" si="35"/>
        <v>120.45574102378215</v>
      </c>
    </row>
    <row r="218" spans="1:12" s="50" customFormat="1" ht="33.75" x14ac:dyDescent="0.2">
      <c r="A218" s="8" t="s">
        <v>315</v>
      </c>
      <c r="B218" s="11"/>
      <c r="C218" s="11"/>
      <c r="D218" s="11"/>
      <c r="E218" s="11"/>
      <c r="F218" s="11"/>
      <c r="G218" s="11"/>
      <c r="H218" s="65"/>
      <c r="I218" s="65"/>
      <c r="J218" s="65"/>
      <c r="K218" s="65"/>
      <c r="L218" s="65"/>
    </row>
    <row r="219" spans="1:12" s="50" customFormat="1" x14ac:dyDescent="0.2">
      <c r="A219" s="9" t="s">
        <v>276</v>
      </c>
      <c r="B219" s="11">
        <v>5925.7879999999996</v>
      </c>
      <c r="C219" s="11">
        <v>5925.7879999999996</v>
      </c>
      <c r="D219" s="11">
        <v>6762.8639999999996</v>
      </c>
      <c r="E219" s="11">
        <v>12688.652</v>
      </c>
      <c r="F219" s="11">
        <v>7628.9539999999997</v>
      </c>
      <c r="G219" s="11">
        <v>14092.546</v>
      </c>
      <c r="H219" s="62">
        <f>H220+H221</f>
        <v>100</v>
      </c>
      <c r="I219" s="62">
        <f>I220+I221</f>
        <v>100</v>
      </c>
      <c r="J219" s="60">
        <f t="shared" ref="J219:J224" si="36">D219/B219*100</f>
        <v>114.12598628233073</v>
      </c>
      <c r="K219" s="60">
        <f t="shared" ref="K219:L224" si="37">D219/F219*100</f>
        <v>88.647329633918361</v>
      </c>
      <c r="L219" s="60">
        <f t="shared" si="37"/>
        <v>90.038038548889602</v>
      </c>
    </row>
    <row r="220" spans="1:12" s="50" customFormat="1" x14ac:dyDescent="0.2">
      <c r="A220" s="13" t="s">
        <v>283</v>
      </c>
      <c r="B220" s="11">
        <v>1307.249</v>
      </c>
      <c r="C220" s="11">
        <v>1307.249</v>
      </c>
      <c r="D220" s="11">
        <v>2174.2489999999998</v>
      </c>
      <c r="E220" s="11">
        <v>3481.498</v>
      </c>
      <c r="F220" s="11">
        <v>1930.249</v>
      </c>
      <c r="G220" s="11">
        <v>3145.498</v>
      </c>
      <c r="H220" s="62">
        <f>D220/D219*100</f>
        <v>32.149825872588892</v>
      </c>
      <c r="I220" s="62">
        <f>E220/E219*100</f>
        <v>27.437887019046624</v>
      </c>
      <c r="J220" s="60">
        <f t="shared" si="36"/>
        <v>166.32248332184611</v>
      </c>
      <c r="K220" s="60">
        <f t="shared" si="37"/>
        <v>112.64085617969495</v>
      </c>
      <c r="L220" s="60">
        <f t="shared" si="37"/>
        <v>110.68193335363748</v>
      </c>
    </row>
    <row r="221" spans="1:12" s="50" customFormat="1" x14ac:dyDescent="0.2">
      <c r="A221" s="13" t="s">
        <v>279</v>
      </c>
      <c r="B221" s="11">
        <v>4618.5389999999998</v>
      </c>
      <c r="C221" s="11">
        <v>4618.5389999999998</v>
      </c>
      <c r="D221" s="11">
        <v>4588.6149999999998</v>
      </c>
      <c r="E221" s="11">
        <v>9207.1540000000005</v>
      </c>
      <c r="F221" s="11">
        <v>5698.7049999999999</v>
      </c>
      <c r="G221" s="11">
        <v>10947.048000000001</v>
      </c>
      <c r="H221" s="62">
        <f>D221/D219*100</f>
        <v>67.850174127411108</v>
      </c>
      <c r="I221" s="62">
        <f>E221/E219*100</f>
        <v>72.562112980953373</v>
      </c>
      <c r="J221" s="60">
        <f t="shared" si="36"/>
        <v>99.352089481110809</v>
      </c>
      <c r="K221" s="60">
        <f t="shared" si="37"/>
        <v>80.520311193507993</v>
      </c>
      <c r="L221" s="60">
        <f t="shared" si="37"/>
        <v>84.106272302816237</v>
      </c>
    </row>
    <row r="222" spans="1:12" s="50" customFormat="1" x14ac:dyDescent="0.2">
      <c r="A222" s="9" t="s">
        <v>277</v>
      </c>
      <c r="B222" s="11">
        <v>5925.7879999999996</v>
      </c>
      <c r="C222" s="11">
        <v>5925.7879999999996</v>
      </c>
      <c r="D222" s="11">
        <v>6762.8639999999996</v>
      </c>
      <c r="E222" s="11">
        <v>12688.652</v>
      </c>
      <c r="F222" s="11">
        <v>7628.9539999999997</v>
      </c>
      <c r="G222" s="11">
        <v>14092.546</v>
      </c>
      <c r="H222" s="62">
        <f>H223+H224</f>
        <v>99.999985213365221</v>
      </c>
      <c r="I222" s="62">
        <f>I223+I224</f>
        <v>100</v>
      </c>
      <c r="J222" s="60">
        <f t="shared" si="36"/>
        <v>114.12598628233073</v>
      </c>
      <c r="K222" s="60">
        <f t="shared" si="37"/>
        <v>88.647329633918361</v>
      </c>
      <c r="L222" s="60">
        <f t="shared" si="37"/>
        <v>90.038038548889602</v>
      </c>
    </row>
    <row r="223" spans="1:12" s="50" customFormat="1" x14ac:dyDescent="0.2">
      <c r="A223" s="13" t="s">
        <v>280</v>
      </c>
      <c r="B223" s="11">
        <v>117.631</v>
      </c>
      <c r="C223" s="11">
        <v>117.631</v>
      </c>
      <c r="D223" s="11">
        <v>143.256</v>
      </c>
      <c r="E223" s="11">
        <v>260.88799999999998</v>
      </c>
      <c r="F223" s="11">
        <v>937.06200000000001</v>
      </c>
      <c r="G223" s="11">
        <v>1435.674</v>
      </c>
      <c r="H223" s="62">
        <f>D223/D222*100</f>
        <v>2.1182741513063106</v>
      </c>
      <c r="I223" s="62">
        <f>E223/E222*100</f>
        <v>2.0560734111078149</v>
      </c>
      <c r="J223" s="60">
        <f t="shared" si="36"/>
        <v>121.7842235465141</v>
      </c>
      <c r="K223" s="60">
        <f t="shared" si="37"/>
        <v>15.287782451961556</v>
      </c>
      <c r="L223" s="60">
        <f t="shared" si="37"/>
        <v>18.171813378246036</v>
      </c>
    </row>
    <row r="224" spans="1:12" s="50" customFormat="1" x14ac:dyDescent="0.2">
      <c r="A224" s="13" t="s">
        <v>284</v>
      </c>
      <c r="B224" s="11">
        <v>5808.1570000000002</v>
      </c>
      <c r="C224" s="11">
        <v>5808.1570000000002</v>
      </c>
      <c r="D224" s="11">
        <v>6619.607</v>
      </c>
      <c r="E224" s="11">
        <v>12427.763999999999</v>
      </c>
      <c r="F224" s="11">
        <v>6691.8909999999996</v>
      </c>
      <c r="G224" s="11">
        <v>12656.871999999999</v>
      </c>
      <c r="H224" s="62">
        <f>D224/D222*100</f>
        <v>97.881711062058912</v>
      </c>
      <c r="I224" s="62">
        <f>E224/E222*100</f>
        <v>97.943926588892182</v>
      </c>
      <c r="J224" s="60">
        <f t="shared" si="36"/>
        <v>113.97086890041024</v>
      </c>
      <c r="K224" s="60">
        <f t="shared" si="37"/>
        <v>98.919826996584376</v>
      </c>
      <c r="L224" s="60">
        <f t="shared" si="37"/>
        <v>98.189852911525051</v>
      </c>
    </row>
    <row r="225" spans="1:12" s="50" customFormat="1" ht="22.5" x14ac:dyDescent="0.2">
      <c r="A225" s="8" t="s">
        <v>316</v>
      </c>
      <c r="B225" s="11"/>
      <c r="C225" s="11"/>
      <c r="D225" s="11"/>
      <c r="E225" s="11"/>
      <c r="F225" s="11"/>
      <c r="G225" s="11"/>
      <c r="H225" s="65"/>
      <c r="I225" s="65"/>
      <c r="J225" s="65"/>
      <c r="K225" s="65"/>
      <c r="L225" s="65"/>
    </row>
    <row r="226" spans="1:12" s="50" customFormat="1" x14ac:dyDescent="0.2">
      <c r="A226" s="9" t="s">
        <v>276</v>
      </c>
      <c r="B226" s="11">
        <v>11814.361999999999</v>
      </c>
      <c r="C226" s="11">
        <v>11814.361999999999</v>
      </c>
      <c r="D226" s="11">
        <v>19735.006000000001</v>
      </c>
      <c r="E226" s="11">
        <v>31549.367999999999</v>
      </c>
      <c r="F226" s="11">
        <v>10838.188</v>
      </c>
      <c r="G226" s="11">
        <v>24804.205000000002</v>
      </c>
      <c r="H226" s="62">
        <f>H227+H228</f>
        <v>100</v>
      </c>
      <c r="I226" s="62">
        <f>I227+I228</f>
        <v>100.00000316963562</v>
      </c>
      <c r="J226" s="60">
        <f>D226/B226*100</f>
        <v>167.0425030145513</v>
      </c>
      <c r="K226" s="60">
        <f>D226/F226*100</f>
        <v>182.08768845862426</v>
      </c>
      <c r="L226" s="60">
        <f>E226/G226*100</f>
        <v>127.193627048317</v>
      </c>
    </row>
    <row r="227" spans="1:12" s="50" customFormat="1" x14ac:dyDescent="0.2">
      <c r="A227" s="13" t="s">
        <v>283</v>
      </c>
      <c r="B227" s="11">
        <v>600.41800000000001</v>
      </c>
      <c r="C227" s="11">
        <v>600.41800000000001</v>
      </c>
      <c r="D227" s="11">
        <v>1397.751</v>
      </c>
      <c r="E227" s="11">
        <v>1998.1690000000001</v>
      </c>
      <c r="F227" s="11">
        <v>374.41800000000001</v>
      </c>
      <c r="G227" s="11">
        <v>1033.835</v>
      </c>
      <c r="H227" s="62">
        <f>D227/D226*100</f>
        <v>7.0825972893040916</v>
      </c>
      <c r="I227" s="62">
        <f>E227/E226*100</f>
        <v>6.3334675990973892</v>
      </c>
      <c r="J227" s="61">
        <f>D227/B227</f>
        <v>2.3279631856473322</v>
      </c>
      <c r="K227" s="61">
        <f>D227/F227</f>
        <v>3.7331298174767236</v>
      </c>
      <c r="L227" s="60">
        <f>E227/G227*100</f>
        <v>193.27736050723763</v>
      </c>
    </row>
    <row r="228" spans="1:12" s="50" customFormat="1" x14ac:dyDescent="0.2">
      <c r="A228" s="13" t="s">
        <v>279</v>
      </c>
      <c r="B228" s="11">
        <v>11213.944</v>
      </c>
      <c r="C228" s="11">
        <v>11213.944</v>
      </c>
      <c r="D228" s="11">
        <v>18337.255000000001</v>
      </c>
      <c r="E228" s="11">
        <v>29551.200000000001</v>
      </c>
      <c r="F228" s="11">
        <v>10463.77</v>
      </c>
      <c r="G228" s="11">
        <v>23770.368999999999</v>
      </c>
      <c r="H228" s="62">
        <f>D228/D226*100</f>
        <v>92.91740271069591</v>
      </c>
      <c r="I228" s="62">
        <f>E228/E226*100</f>
        <v>93.66653557053823</v>
      </c>
      <c r="J228" s="60">
        <f>D228/B228*100</f>
        <v>163.52190629808746</v>
      </c>
      <c r="K228" s="60">
        <f>D228/F228*100</f>
        <v>175.24520321069747</v>
      </c>
      <c r="L228" s="60">
        <f>E228/G228*100</f>
        <v>124.3194836394841</v>
      </c>
    </row>
    <row r="229" spans="1:12" s="50" customFormat="1" x14ac:dyDescent="0.2">
      <c r="A229" s="9" t="s">
        <v>277</v>
      </c>
      <c r="B229" s="11">
        <v>11814.361999999999</v>
      </c>
      <c r="C229" s="11">
        <v>11814.361999999999</v>
      </c>
      <c r="D229" s="11">
        <v>19735.006000000001</v>
      </c>
      <c r="E229" s="11">
        <v>31549.367999999999</v>
      </c>
      <c r="F229" s="11">
        <v>10838.188</v>
      </c>
      <c r="G229" s="11">
        <v>24804.205000000002</v>
      </c>
      <c r="H229" s="62">
        <f>H230+H231</f>
        <v>100</v>
      </c>
      <c r="I229" s="62">
        <f>I230+I231</f>
        <v>100.0000031696356</v>
      </c>
      <c r="J229" s="60">
        <f>D229/B229*100</f>
        <v>167.0425030145513</v>
      </c>
      <c r="K229" s="60">
        <f>D229/F229*100</f>
        <v>182.08768845862426</v>
      </c>
      <c r="L229" s="60">
        <f>E229/G229*100</f>
        <v>127.193627048317</v>
      </c>
    </row>
    <row r="230" spans="1:12" s="50" customFormat="1" x14ac:dyDescent="0.2">
      <c r="A230" s="13" t="s">
        <v>280</v>
      </c>
      <c r="B230" s="11">
        <v>599.55100000000004</v>
      </c>
      <c r="C230" s="11">
        <v>599.55100000000004</v>
      </c>
      <c r="D230" s="11">
        <v>626.03800000000001</v>
      </c>
      <c r="E230" s="11">
        <v>1225.5899999999999</v>
      </c>
      <c r="F230" s="11">
        <v>450.00299999999999</v>
      </c>
      <c r="G230" s="11">
        <v>2142.806</v>
      </c>
      <c r="H230" s="62">
        <f>D230/D229*100</f>
        <v>3.172220976269275</v>
      </c>
      <c r="I230" s="62">
        <f>E230/E229*100</f>
        <v>3.8846736961577171</v>
      </c>
      <c r="J230" s="60">
        <f>D230/B230*100</f>
        <v>104.41780599148362</v>
      </c>
      <c r="K230" s="60">
        <f>D230/F230*100</f>
        <v>139.11862809803489</v>
      </c>
      <c r="L230" s="60">
        <f>E230/G230*100</f>
        <v>57.195565067486278</v>
      </c>
    </row>
    <row r="231" spans="1:12" s="50" customFormat="1" x14ac:dyDescent="0.2">
      <c r="A231" s="13" t="s">
        <v>284</v>
      </c>
      <c r="B231" s="11">
        <v>11214.81</v>
      </c>
      <c r="C231" s="11">
        <v>11214.81</v>
      </c>
      <c r="D231" s="11">
        <v>19108.968000000001</v>
      </c>
      <c r="E231" s="11">
        <v>30323.778999999999</v>
      </c>
      <c r="F231" s="11">
        <v>10388.184999999999</v>
      </c>
      <c r="G231" s="11">
        <v>22661.398000000001</v>
      </c>
      <c r="H231" s="62">
        <f>D231/D229*100</f>
        <v>96.827779023730727</v>
      </c>
      <c r="I231" s="62">
        <f>E231/E229*100</f>
        <v>96.115329473477885</v>
      </c>
      <c r="J231" s="60">
        <f>D231/B231*100</f>
        <v>170.39047473831479</v>
      </c>
      <c r="K231" s="60">
        <f>D231/F231*100</f>
        <v>183.94905366048064</v>
      </c>
      <c r="L231" s="60">
        <f>E231/G231*100</f>
        <v>133.81248147179622</v>
      </c>
    </row>
    <row r="232" spans="1:12" s="50" customFormat="1" x14ac:dyDescent="0.2">
      <c r="A232" s="8" t="s">
        <v>317</v>
      </c>
      <c r="B232" s="11"/>
      <c r="C232" s="11"/>
      <c r="D232" s="11"/>
      <c r="E232" s="11"/>
      <c r="F232" s="11"/>
      <c r="G232" s="11"/>
      <c r="H232" s="65"/>
      <c r="I232" s="65"/>
      <c r="J232" s="65"/>
      <c r="K232" s="65"/>
      <c r="L232" s="65"/>
    </row>
    <row r="233" spans="1:12" s="50" customFormat="1" x14ac:dyDescent="0.2">
      <c r="A233" s="9" t="s">
        <v>276</v>
      </c>
      <c r="B233" s="11">
        <v>66646.468999999997</v>
      </c>
      <c r="C233" s="11">
        <v>66646.468999999997</v>
      </c>
      <c r="D233" s="11">
        <v>73552.368000000002</v>
      </c>
      <c r="E233" s="11">
        <v>140198.837</v>
      </c>
      <c r="F233" s="11">
        <v>55901.292000000001</v>
      </c>
      <c r="G233" s="11">
        <v>105950.607</v>
      </c>
      <c r="H233" s="62">
        <f>H234+H235</f>
        <v>100</v>
      </c>
      <c r="I233" s="62">
        <f>I234+I235</f>
        <v>100</v>
      </c>
      <c r="J233" s="60">
        <f t="shared" ref="J233:J238" si="38">D233/B233*100</f>
        <v>110.36198781963979</v>
      </c>
      <c r="K233" s="60">
        <f t="shared" ref="K233:L238" si="39">D233/F233*100</f>
        <v>131.57543478601531</v>
      </c>
      <c r="L233" s="60">
        <f t="shared" si="39"/>
        <v>132.32471334496461</v>
      </c>
    </row>
    <row r="234" spans="1:12" s="50" customFormat="1" x14ac:dyDescent="0.2">
      <c r="A234" s="13" t="s">
        <v>283</v>
      </c>
      <c r="B234" s="11">
        <v>55497.830999999998</v>
      </c>
      <c r="C234" s="11">
        <v>55497.830999999998</v>
      </c>
      <c r="D234" s="11">
        <v>56278.830999999998</v>
      </c>
      <c r="E234" s="11">
        <v>111776.663</v>
      </c>
      <c r="F234" s="11">
        <v>43129.498</v>
      </c>
      <c r="G234" s="11">
        <v>87091.995999999999</v>
      </c>
      <c r="H234" s="62">
        <f>D234/D233*100</f>
        <v>76.515321709288813</v>
      </c>
      <c r="I234" s="62">
        <f>E234/E233*100</f>
        <v>79.727239820113482</v>
      </c>
      <c r="J234" s="60">
        <f t="shared" si="38"/>
        <v>101.40726220453553</v>
      </c>
      <c r="K234" s="60">
        <f t="shared" si="39"/>
        <v>130.48802701111893</v>
      </c>
      <c r="L234" s="60">
        <f t="shared" si="39"/>
        <v>128.34320963317916</v>
      </c>
    </row>
    <row r="235" spans="1:12" s="50" customFormat="1" x14ac:dyDescent="0.2">
      <c r="A235" s="13" t="s">
        <v>279</v>
      </c>
      <c r="B235" s="11">
        <v>11148.638000000001</v>
      </c>
      <c r="C235" s="11">
        <v>11148.638000000001</v>
      </c>
      <c r="D235" s="11">
        <v>17273.537</v>
      </c>
      <c r="E235" s="11">
        <v>28422.173999999999</v>
      </c>
      <c r="F235" s="11">
        <v>12771.794</v>
      </c>
      <c r="G235" s="11">
        <v>18858.611000000001</v>
      </c>
      <c r="H235" s="62">
        <f>D235/D233*100</f>
        <v>23.484678290711184</v>
      </c>
      <c r="I235" s="62">
        <f>E235/E233*100</f>
        <v>20.272760179886511</v>
      </c>
      <c r="J235" s="60">
        <f t="shared" si="38"/>
        <v>154.93854047463017</v>
      </c>
      <c r="K235" s="60">
        <f t="shared" si="39"/>
        <v>135.2475384429157</v>
      </c>
      <c r="L235" s="60">
        <f t="shared" si="39"/>
        <v>150.71191616392107</v>
      </c>
    </row>
    <row r="236" spans="1:12" s="50" customFormat="1" x14ac:dyDescent="0.2">
      <c r="A236" s="9" t="s">
        <v>277</v>
      </c>
      <c r="B236" s="11">
        <v>66646.468999999997</v>
      </c>
      <c r="C236" s="11">
        <v>66646.468999999997</v>
      </c>
      <c r="D236" s="11">
        <v>73552.368000000002</v>
      </c>
      <c r="E236" s="11">
        <v>140198.837</v>
      </c>
      <c r="F236" s="11">
        <v>55901.292000000001</v>
      </c>
      <c r="G236" s="11">
        <v>105950.607</v>
      </c>
      <c r="H236" s="62">
        <f>H237+H238</f>
        <v>100</v>
      </c>
      <c r="I236" s="62">
        <f>I237+I238</f>
        <v>100</v>
      </c>
      <c r="J236" s="60">
        <f t="shared" si="38"/>
        <v>110.36198781963979</v>
      </c>
      <c r="K236" s="60">
        <f t="shared" si="39"/>
        <v>131.57543478601531</v>
      </c>
      <c r="L236" s="60">
        <f t="shared" si="39"/>
        <v>132.32471334496461</v>
      </c>
    </row>
    <row r="237" spans="1:12" s="50" customFormat="1" x14ac:dyDescent="0.2">
      <c r="A237" s="13" t="s">
        <v>280</v>
      </c>
      <c r="B237" s="11">
        <v>25288.843000000001</v>
      </c>
      <c r="C237" s="11">
        <v>25288.843000000001</v>
      </c>
      <c r="D237" s="11">
        <v>28228.957999999999</v>
      </c>
      <c r="E237" s="11">
        <v>53517.800999999999</v>
      </c>
      <c r="F237" s="11">
        <v>24188.055</v>
      </c>
      <c r="G237" s="11">
        <v>37259.118999999999</v>
      </c>
      <c r="H237" s="62">
        <f>D237/D236*100</f>
        <v>38.379400646896912</v>
      </c>
      <c r="I237" s="62">
        <f>E237/E236*100</f>
        <v>38.172785270679526</v>
      </c>
      <c r="J237" s="60">
        <f t="shared" si="38"/>
        <v>111.62613489276674</v>
      </c>
      <c r="K237" s="60">
        <f t="shared" si="39"/>
        <v>116.70619237470726</v>
      </c>
      <c r="L237" s="60">
        <f t="shared" si="39"/>
        <v>143.63678593688704</v>
      </c>
    </row>
    <row r="238" spans="1:12" s="50" customFormat="1" x14ac:dyDescent="0.2">
      <c r="A238" s="13" t="s">
        <v>284</v>
      </c>
      <c r="B238" s="11">
        <v>41357.625999999997</v>
      </c>
      <c r="C238" s="11">
        <v>41357.625999999997</v>
      </c>
      <c r="D238" s="11">
        <v>45323.41</v>
      </c>
      <c r="E238" s="11">
        <v>86681.035999999993</v>
      </c>
      <c r="F238" s="11">
        <v>31713.237000000001</v>
      </c>
      <c r="G238" s="11">
        <v>68691.487999999998</v>
      </c>
      <c r="H238" s="62">
        <f>D238/D236*100</f>
        <v>61.620599353103088</v>
      </c>
      <c r="I238" s="62">
        <f>E238/E236*100</f>
        <v>61.827214729320467</v>
      </c>
      <c r="J238" s="60">
        <f t="shared" si="38"/>
        <v>109.58900300515317</v>
      </c>
      <c r="K238" s="60">
        <f t="shared" si="39"/>
        <v>142.9163790501739</v>
      </c>
      <c r="L238" s="60">
        <f t="shared" si="39"/>
        <v>126.18890422056369</v>
      </c>
    </row>
    <row r="239" spans="1:12" s="50" customFormat="1" x14ac:dyDescent="0.2">
      <c r="A239" s="8" t="s">
        <v>318</v>
      </c>
      <c r="B239" s="11"/>
      <c r="C239" s="11"/>
      <c r="D239" s="11"/>
      <c r="E239" s="11"/>
      <c r="F239" s="11"/>
      <c r="G239" s="11"/>
      <c r="H239" s="65"/>
      <c r="I239" s="65"/>
      <c r="J239" s="65"/>
      <c r="K239" s="65"/>
      <c r="L239" s="65"/>
    </row>
    <row r="240" spans="1:12" s="50" customFormat="1" x14ac:dyDescent="0.2">
      <c r="A240" s="9" t="s">
        <v>276</v>
      </c>
      <c r="B240" s="11">
        <v>49552.324000000001</v>
      </c>
      <c r="C240" s="11">
        <v>49552.324000000001</v>
      </c>
      <c r="D240" s="11">
        <v>53280.642999999996</v>
      </c>
      <c r="E240" s="11">
        <v>102832.96799999999</v>
      </c>
      <c r="F240" s="11">
        <v>44645.086000000003</v>
      </c>
      <c r="G240" s="11">
        <v>88792.51</v>
      </c>
      <c r="H240" s="62">
        <f>H241+H242</f>
        <v>100.00000187685424</v>
      </c>
      <c r="I240" s="62">
        <f>I241+I242</f>
        <v>100</v>
      </c>
      <c r="J240" s="60">
        <f t="shared" ref="J240:J245" si="40">D240/B240*100</f>
        <v>107.52400432318774</v>
      </c>
      <c r="K240" s="60">
        <f t="shared" ref="K240:L245" si="41">D240/F240*100</f>
        <v>119.34268196952289</v>
      </c>
      <c r="L240" s="60">
        <f t="shared" si="41"/>
        <v>115.81266032461521</v>
      </c>
    </row>
    <row r="241" spans="1:12" s="50" customFormat="1" x14ac:dyDescent="0.2">
      <c r="A241" s="13" t="s">
        <v>283</v>
      </c>
      <c r="B241" s="11">
        <v>42895.832999999999</v>
      </c>
      <c r="C241" s="11">
        <v>42895.832999999999</v>
      </c>
      <c r="D241" s="11">
        <v>43200.5</v>
      </c>
      <c r="E241" s="11">
        <v>86096.332999999999</v>
      </c>
      <c r="F241" s="11">
        <v>33355.5</v>
      </c>
      <c r="G241" s="11">
        <v>73344.998999999996</v>
      </c>
      <c r="H241" s="62">
        <f>D241/D240*100</f>
        <v>81.081041007707071</v>
      </c>
      <c r="I241" s="62">
        <f>E241/E240*100</f>
        <v>83.724446230123405</v>
      </c>
      <c r="J241" s="60">
        <f t="shared" si="40"/>
        <v>100.7102484756503</v>
      </c>
      <c r="K241" s="60">
        <f t="shared" si="41"/>
        <v>129.51537227743552</v>
      </c>
      <c r="L241" s="60">
        <f t="shared" si="41"/>
        <v>117.38541710253483</v>
      </c>
    </row>
    <row r="242" spans="1:12" s="50" customFormat="1" x14ac:dyDescent="0.2">
      <c r="A242" s="13" t="s">
        <v>279</v>
      </c>
      <c r="B242" s="11">
        <v>6656.491</v>
      </c>
      <c r="C242" s="11">
        <v>6656.491</v>
      </c>
      <c r="D242" s="11">
        <v>10080.144</v>
      </c>
      <c r="E242" s="11">
        <v>16736.634999999998</v>
      </c>
      <c r="F242" s="11">
        <v>11289.587</v>
      </c>
      <c r="G242" s="11">
        <v>15447.51</v>
      </c>
      <c r="H242" s="62">
        <f>D242/D240*100</f>
        <v>18.91896086914717</v>
      </c>
      <c r="I242" s="62">
        <f>E242/E240*100</f>
        <v>16.275553769876602</v>
      </c>
      <c r="J242" s="60">
        <f t="shared" si="40"/>
        <v>151.43330021778743</v>
      </c>
      <c r="K242" s="60">
        <f t="shared" si="41"/>
        <v>89.287092610207978</v>
      </c>
      <c r="L242" s="60">
        <f t="shared" si="41"/>
        <v>108.34519608661847</v>
      </c>
    </row>
    <row r="243" spans="1:12" s="50" customFormat="1" x14ac:dyDescent="0.2">
      <c r="A243" s="9" t="s">
        <v>277</v>
      </c>
      <c r="B243" s="11">
        <v>49552.324000000001</v>
      </c>
      <c r="C243" s="11">
        <v>49552.324000000001</v>
      </c>
      <c r="D243" s="11">
        <v>53280.642999999996</v>
      </c>
      <c r="E243" s="11">
        <v>102832.96799999999</v>
      </c>
      <c r="F243" s="11">
        <v>44645.086000000003</v>
      </c>
      <c r="G243" s="11">
        <v>88792.51</v>
      </c>
      <c r="H243" s="62">
        <f>H244+H245</f>
        <v>100</v>
      </c>
      <c r="I243" s="62">
        <f>I244+I245</f>
        <v>99.999999027549222</v>
      </c>
      <c r="J243" s="60">
        <f t="shared" si="40"/>
        <v>107.52400432318774</v>
      </c>
      <c r="K243" s="60">
        <f t="shared" si="41"/>
        <v>119.34268196952289</v>
      </c>
      <c r="L243" s="60">
        <f t="shared" si="41"/>
        <v>115.81266032461521</v>
      </c>
    </row>
    <row r="244" spans="1:12" s="50" customFormat="1" x14ac:dyDescent="0.2">
      <c r="A244" s="13" t="s">
        <v>280</v>
      </c>
      <c r="B244" s="11">
        <v>19408.627</v>
      </c>
      <c r="C244" s="11">
        <v>19408.627</v>
      </c>
      <c r="D244" s="11">
        <v>22286.544999999998</v>
      </c>
      <c r="E244" s="11">
        <v>41695.171999999999</v>
      </c>
      <c r="F244" s="11">
        <v>15655.24</v>
      </c>
      <c r="G244" s="11">
        <v>21678.886999999999</v>
      </c>
      <c r="H244" s="62">
        <f>D244/D243*100</f>
        <v>41.828596175162524</v>
      </c>
      <c r="I244" s="62">
        <f>E244/E243*100</f>
        <v>40.546502557428859</v>
      </c>
      <c r="J244" s="60">
        <f t="shared" si="40"/>
        <v>114.82803497640506</v>
      </c>
      <c r="K244" s="60">
        <f t="shared" si="41"/>
        <v>142.35837329865271</v>
      </c>
      <c r="L244" s="60">
        <f t="shared" si="41"/>
        <v>192.33077786696339</v>
      </c>
    </row>
    <row r="245" spans="1:12" s="50" customFormat="1" x14ac:dyDescent="0.2">
      <c r="A245" s="13" t="s">
        <v>284</v>
      </c>
      <c r="B245" s="11">
        <v>30143.697</v>
      </c>
      <c r="C245" s="11">
        <v>30143.697</v>
      </c>
      <c r="D245" s="11">
        <v>30994.098000000002</v>
      </c>
      <c r="E245" s="11">
        <v>61137.794999999998</v>
      </c>
      <c r="F245" s="11">
        <v>28989.846000000001</v>
      </c>
      <c r="G245" s="11">
        <v>67113.622000000003</v>
      </c>
      <c r="H245" s="62">
        <f>D245/D243*100</f>
        <v>58.171403824837483</v>
      </c>
      <c r="I245" s="62">
        <f>E245/E243*100</f>
        <v>59.453496470120356</v>
      </c>
      <c r="J245" s="60">
        <f t="shared" si="40"/>
        <v>102.82115694037132</v>
      </c>
      <c r="K245" s="60">
        <f t="shared" si="41"/>
        <v>106.91363451878979</v>
      </c>
      <c r="L245" s="60">
        <f t="shared" si="41"/>
        <v>91.09595515497584</v>
      </c>
    </row>
    <row r="246" spans="1:12" s="50" customFormat="1" x14ac:dyDescent="0.2">
      <c r="A246" s="8" t="s">
        <v>319</v>
      </c>
      <c r="B246" s="11"/>
      <c r="C246" s="11"/>
      <c r="D246" s="11"/>
      <c r="E246" s="11"/>
      <c r="F246" s="11"/>
      <c r="G246" s="11"/>
      <c r="H246" s="65"/>
      <c r="I246" s="65"/>
      <c r="J246" s="65"/>
      <c r="K246" s="65"/>
      <c r="L246" s="65"/>
    </row>
    <row r="247" spans="1:12" s="50" customFormat="1" x14ac:dyDescent="0.2">
      <c r="A247" s="9" t="s">
        <v>276</v>
      </c>
      <c r="B247" s="11">
        <v>13988.277</v>
      </c>
      <c r="C247" s="11">
        <v>13988.277</v>
      </c>
      <c r="D247" s="11">
        <v>12595.291999999999</v>
      </c>
      <c r="E247" s="11">
        <v>26583.569</v>
      </c>
      <c r="F247" s="11">
        <v>9924.259</v>
      </c>
      <c r="G247" s="11">
        <v>18056.984</v>
      </c>
      <c r="H247" s="62">
        <f>H248+H249</f>
        <v>100.00000793947453</v>
      </c>
      <c r="I247" s="62">
        <f>I248+I249</f>
        <v>100</v>
      </c>
      <c r="J247" s="60">
        <f t="shared" ref="J247:J252" si="42">D247/B247*100</f>
        <v>90.041768546619423</v>
      </c>
      <c r="K247" s="60">
        <f t="shared" ref="K247:L251" si="43">D247/F247*100</f>
        <v>126.91418069600964</v>
      </c>
      <c r="L247" s="60">
        <f t="shared" si="43"/>
        <v>147.22042728730332</v>
      </c>
    </row>
    <row r="248" spans="1:12" s="50" customFormat="1" x14ac:dyDescent="0.2">
      <c r="A248" s="13" t="s">
        <v>283</v>
      </c>
      <c r="B248" s="11">
        <v>6878.6670000000004</v>
      </c>
      <c r="C248" s="11">
        <v>6878.6670000000004</v>
      </c>
      <c r="D248" s="11">
        <v>5743.6670000000004</v>
      </c>
      <c r="E248" s="11">
        <v>12622.333000000001</v>
      </c>
      <c r="F248" s="11">
        <v>4791.6670000000004</v>
      </c>
      <c r="G248" s="11">
        <v>9198.3330000000005</v>
      </c>
      <c r="H248" s="62">
        <f>D248/D247*100</f>
        <v>45.601697840748756</v>
      </c>
      <c r="I248" s="62">
        <f>E248/E247*100</f>
        <v>47.481709472494082</v>
      </c>
      <c r="J248" s="60">
        <f t="shared" si="42"/>
        <v>83.499710045565507</v>
      </c>
      <c r="K248" s="60">
        <f t="shared" si="43"/>
        <v>119.86782470484698</v>
      </c>
      <c r="L248" s="60">
        <f t="shared" si="43"/>
        <v>137.22413615597523</v>
      </c>
    </row>
    <row r="249" spans="1:12" s="50" customFormat="1" x14ac:dyDescent="0.2">
      <c r="A249" s="13" t="s">
        <v>279</v>
      </c>
      <c r="B249" s="11">
        <v>7109.61</v>
      </c>
      <c r="C249" s="11">
        <v>7109.61</v>
      </c>
      <c r="D249" s="11">
        <v>6851.6260000000002</v>
      </c>
      <c r="E249" s="11">
        <v>13961.236000000001</v>
      </c>
      <c r="F249" s="11">
        <v>5132.5919999999996</v>
      </c>
      <c r="G249" s="11">
        <v>8858.6509999999998</v>
      </c>
      <c r="H249" s="62">
        <f>D249/D247*100</f>
        <v>54.39831009872578</v>
      </c>
      <c r="I249" s="62">
        <f>E249/E247*100</f>
        <v>52.518290527505926</v>
      </c>
      <c r="J249" s="60">
        <f t="shared" si="42"/>
        <v>96.371334011288951</v>
      </c>
      <c r="K249" s="60">
        <f t="shared" si="43"/>
        <v>133.49251216539324</v>
      </c>
      <c r="L249" s="60">
        <f t="shared" si="43"/>
        <v>157.60002284772256</v>
      </c>
    </row>
    <row r="250" spans="1:12" s="50" customFormat="1" x14ac:dyDescent="0.2">
      <c r="A250" s="9" t="s">
        <v>277</v>
      </c>
      <c r="B250" s="11">
        <v>13988.277</v>
      </c>
      <c r="C250" s="11">
        <v>13988.277</v>
      </c>
      <c r="D250" s="11">
        <v>12595.291999999999</v>
      </c>
      <c r="E250" s="11">
        <v>26583.569</v>
      </c>
      <c r="F250" s="11">
        <v>9924.259</v>
      </c>
      <c r="G250" s="11">
        <v>18056.984</v>
      </c>
      <c r="H250" s="62">
        <f>H251+H252</f>
        <v>100.00000793947453</v>
      </c>
      <c r="I250" s="62">
        <f>I251+I252</f>
        <v>100</v>
      </c>
      <c r="J250" s="60">
        <f t="shared" si="42"/>
        <v>90.041768546619423</v>
      </c>
      <c r="K250" s="60">
        <f t="shared" si="43"/>
        <v>126.91418069600964</v>
      </c>
      <c r="L250" s="60">
        <f t="shared" si="43"/>
        <v>147.22042728730332</v>
      </c>
    </row>
    <row r="251" spans="1:12" s="50" customFormat="1" x14ac:dyDescent="0.2">
      <c r="A251" s="13" t="s">
        <v>280</v>
      </c>
      <c r="B251" s="11">
        <v>1802.2639999999999</v>
      </c>
      <c r="C251" s="11">
        <v>1802.2639999999999</v>
      </c>
      <c r="D251" s="11">
        <v>1886.508</v>
      </c>
      <c r="E251" s="11">
        <v>3688.7719999999999</v>
      </c>
      <c r="F251" s="11">
        <v>7547.2929999999997</v>
      </c>
      <c r="G251" s="11">
        <v>17502.308000000001</v>
      </c>
      <c r="H251" s="62">
        <f>D251/D250*100</f>
        <v>14.977882211861385</v>
      </c>
      <c r="I251" s="62">
        <f>E251/E250*100</f>
        <v>13.876135292443237</v>
      </c>
      <c r="J251" s="60">
        <f t="shared" si="42"/>
        <v>104.67434293754967</v>
      </c>
      <c r="K251" s="60">
        <f t="shared" si="43"/>
        <v>24.995823005678989</v>
      </c>
      <c r="L251" s="60">
        <f t="shared" si="43"/>
        <v>21.075917530419417</v>
      </c>
    </row>
    <row r="252" spans="1:12" s="50" customFormat="1" x14ac:dyDescent="0.2">
      <c r="A252" s="13" t="s">
        <v>284</v>
      </c>
      <c r="B252" s="11">
        <v>12186.013000000001</v>
      </c>
      <c r="C252" s="11">
        <v>12186.013000000001</v>
      </c>
      <c r="D252" s="11">
        <v>10708.785</v>
      </c>
      <c r="E252" s="11">
        <v>22894.796999999999</v>
      </c>
      <c r="F252" s="11">
        <v>2376.9659999999999</v>
      </c>
      <c r="G252" s="11">
        <v>554.67700000000002</v>
      </c>
      <c r="H252" s="62">
        <f>D252/D250*100</f>
        <v>85.022125727613144</v>
      </c>
      <c r="I252" s="62">
        <f>E252/E250*100</f>
        <v>86.123864707556763</v>
      </c>
      <c r="J252" s="60">
        <f t="shared" si="42"/>
        <v>87.877675823913847</v>
      </c>
      <c r="K252" s="61">
        <f>D252/F252</f>
        <v>4.5052327210401835</v>
      </c>
      <c r="L252" s="61"/>
    </row>
    <row r="253" spans="1:12" s="50" customFormat="1" ht="22.5" x14ac:dyDescent="0.2">
      <c r="A253" s="8" t="s">
        <v>320</v>
      </c>
      <c r="B253" s="11"/>
      <c r="C253" s="11"/>
      <c r="D253" s="11"/>
      <c r="E253" s="11"/>
      <c r="F253" s="11"/>
      <c r="G253" s="11"/>
      <c r="H253" s="65"/>
      <c r="I253" s="65"/>
      <c r="J253" s="65"/>
      <c r="K253" s="65"/>
      <c r="L253" s="65"/>
    </row>
    <row r="254" spans="1:12" s="50" customFormat="1" x14ac:dyDescent="0.2">
      <c r="A254" s="9" t="s">
        <v>276</v>
      </c>
      <c r="B254" s="11">
        <v>86478.565000000002</v>
      </c>
      <c r="C254" s="11">
        <v>86478.565000000002</v>
      </c>
      <c r="D254" s="11">
        <v>88836.161999999997</v>
      </c>
      <c r="E254" s="11">
        <v>175314.72700000001</v>
      </c>
      <c r="F254" s="11">
        <v>89036.323000000004</v>
      </c>
      <c r="G254" s="11">
        <v>170917.82199999999</v>
      </c>
      <c r="H254" s="62">
        <f>H255+H256</f>
        <v>99.999999999999986</v>
      </c>
      <c r="I254" s="62">
        <f>I255+I256</f>
        <v>100</v>
      </c>
      <c r="J254" s="60">
        <f t="shared" ref="J254:J259" si="44">D254/B254*100</f>
        <v>102.72622123181623</v>
      </c>
      <c r="K254" s="60">
        <f t="shared" ref="K254:L259" si="45">D254/F254*100</f>
        <v>99.775191749551468</v>
      </c>
      <c r="L254" s="60">
        <f t="shared" si="45"/>
        <v>102.5725257603622</v>
      </c>
    </row>
    <row r="255" spans="1:12" s="50" customFormat="1" x14ac:dyDescent="0.2">
      <c r="A255" s="13" t="s">
        <v>283</v>
      </c>
      <c r="B255" s="11">
        <v>73477.414999999994</v>
      </c>
      <c r="C255" s="11">
        <v>73477.414999999994</v>
      </c>
      <c r="D255" s="11">
        <v>75484.414999999994</v>
      </c>
      <c r="E255" s="11">
        <v>148961.83100000001</v>
      </c>
      <c r="F255" s="11">
        <v>77188.748999999996</v>
      </c>
      <c r="G255" s="11">
        <v>146229.497</v>
      </c>
      <c r="H255" s="62">
        <f>D255/D254*100</f>
        <v>84.97036938628662</v>
      </c>
      <c r="I255" s="62">
        <f>E255/E254*100</f>
        <v>84.968236011342043</v>
      </c>
      <c r="J255" s="60">
        <f t="shared" si="44"/>
        <v>102.73145156236103</v>
      </c>
      <c r="K255" s="60">
        <f t="shared" si="45"/>
        <v>97.791991680030975</v>
      </c>
      <c r="L255" s="60">
        <f t="shared" si="45"/>
        <v>101.86852451526931</v>
      </c>
    </row>
    <row r="256" spans="1:12" s="50" customFormat="1" x14ac:dyDescent="0.2">
      <c r="A256" s="13" t="s">
        <v>279</v>
      </c>
      <c r="B256" s="11">
        <v>13001.15</v>
      </c>
      <c r="C256" s="11">
        <v>13001.15</v>
      </c>
      <c r="D256" s="11">
        <v>13351.746999999999</v>
      </c>
      <c r="E256" s="11">
        <v>26352.896000000001</v>
      </c>
      <c r="F256" s="11">
        <v>11847.574000000001</v>
      </c>
      <c r="G256" s="11">
        <v>24688.325000000001</v>
      </c>
      <c r="H256" s="62">
        <f>D256/D254*100</f>
        <v>15.029630613713366</v>
      </c>
      <c r="I256" s="62">
        <f>E256/E254*100</f>
        <v>15.03176398865795</v>
      </c>
      <c r="J256" s="60">
        <f t="shared" si="44"/>
        <v>102.6966614491795</v>
      </c>
      <c r="K256" s="60">
        <f t="shared" si="45"/>
        <v>112.6960422445979</v>
      </c>
      <c r="L256" s="60">
        <f t="shared" si="45"/>
        <v>106.74234076228339</v>
      </c>
    </row>
    <row r="257" spans="1:12" s="50" customFormat="1" x14ac:dyDescent="0.2">
      <c r="A257" s="9" t="s">
        <v>277</v>
      </c>
      <c r="B257" s="11">
        <v>86478.565000000002</v>
      </c>
      <c r="C257" s="11">
        <v>86478.565000000002</v>
      </c>
      <c r="D257" s="11">
        <v>88836.161999999997</v>
      </c>
      <c r="E257" s="11">
        <v>175314.72700000001</v>
      </c>
      <c r="F257" s="11">
        <v>89036.323000000004</v>
      </c>
      <c r="G257" s="11">
        <v>170917.82199999999</v>
      </c>
      <c r="H257" s="62">
        <f>H258+H259</f>
        <v>99.999998874332277</v>
      </c>
      <c r="I257" s="62">
        <f>I258+I259</f>
        <v>99.999999999999986</v>
      </c>
      <c r="J257" s="60">
        <f t="shared" si="44"/>
        <v>102.72622123181623</v>
      </c>
      <c r="K257" s="60">
        <f t="shared" si="45"/>
        <v>99.775191749551468</v>
      </c>
      <c r="L257" s="60">
        <f t="shared" si="45"/>
        <v>102.5725257603622</v>
      </c>
    </row>
    <row r="258" spans="1:12" s="50" customFormat="1" x14ac:dyDescent="0.2">
      <c r="A258" s="13" t="s">
        <v>280</v>
      </c>
      <c r="B258" s="11">
        <v>2130.13</v>
      </c>
      <c r="C258" s="11">
        <v>2130.13</v>
      </c>
      <c r="D258" s="11">
        <v>2438.9789999999998</v>
      </c>
      <c r="E258" s="11">
        <v>4569.1090000000004</v>
      </c>
      <c r="F258" s="11">
        <v>3232.288</v>
      </c>
      <c r="G258" s="11">
        <v>6818.6149999999998</v>
      </c>
      <c r="H258" s="62">
        <f>D258/D257*100</f>
        <v>2.7454799319223175</v>
      </c>
      <c r="I258" s="62">
        <f>E258/E257*100</f>
        <v>2.6062322761966255</v>
      </c>
      <c r="J258" s="60">
        <f t="shared" si="44"/>
        <v>114.49906813199193</v>
      </c>
      <c r="K258" s="60">
        <f t="shared" si="45"/>
        <v>75.456735290914665</v>
      </c>
      <c r="L258" s="60">
        <f t="shared" si="45"/>
        <v>67.009341339846884</v>
      </c>
    </row>
    <row r="259" spans="1:12" s="50" customFormat="1" x14ac:dyDescent="0.2">
      <c r="A259" s="13" t="s">
        <v>284</v>
      </c>
      <c r="B259" s="11">
        <v>84348.434999999998</v>
      </c>
      <c r="C259" s="11">
        <v>84348.434999999998</v>
      </c>
      <c r="D259" s="11">
        <v>86397.182000000001</v>
      </c>
      <c r="E259" s="11">
        <v>170745.61799999999</v>
      </c>
      <c r="F259" s="11">
        <v>85804.034</v>
      </c>
      <c r="G259" s="11">
        <v>164099.20699999999</v>
      </c>
      <c r="H259" s="62">
        <f>D259/D257*100</f>
        <v>97.254518942409959</v>
      </c>
      <c r="I259" s="62">
        <f>E259/E257*100</f>
        <v>97.393767723803364</v>
      </c>
      <c r="J259" s="60">
        <f t="shared" si="44"/>
        <v>102.42890932119843</v>
      </c>
      <c r="K259" s="60">
        <f t="shared" si="45"/>
        <v>100.69128218377239</v>
      </c>
      <c r="L259" s="60">
        <f t="shared" si="45"/>
        <v>104.05023956026795</v>
      </c>
    </row>
    <row r="260" spans="1:12" s="50" customFormat="1" x14ac:dyDescent="0.2">
      <c r="A260" s="8" t="s">
        <v>321</v>
      </c>
      <c r="B260" s="11"/>
      <c r="C260" s="11"/>
      <c r="D260" s="11"/>
      <c r="E260" s="11"/>
      <c r="F260" s="11"/>
      <c r="G260" s="11"/>
      <c r="H260" s="65"/>
      <c r="I260" s="65"/>
      <c r="J260" s="65"/>
      <c r="K260" s="65"/>
      <c r="L260" s="65"/>
    </row>
    <row r="261" spans="1:12" s="50" customFormat="1" x14ac:dyDescent="0.2">
      <c r="A261" s="9" t="s">
        <v>276</v>
      </c>
      <c r="B261" s="11">
        <v>51267.741000000002</v>
      </c>
      <c r="C261" s="11">
        <v>51267.741000000002</v>
      </c>
      <c r="D261" s="11">
        <v>51572.25</v>
      </c>
      <c r="E261" s="11">
        <v>102839.99099999999</v>
      </c>
      <c r="F261" s="11">
        <v>51903.874000000003</v>
      </c>
      <c r="G261" s="11">
        <v>99558.544999999998</v>
      </c>
      <c r="H261" s="62">
        <f>H262+H263</f>
        <v>100</v>
      </c>
      <c r="I261" s="62">
        <f>I262+I263</f>
        <v>100.00000000000001</v>
      </c>
      <c r="J261" s="60">
        <f t="shared" ref="J261:J266" si="46">D261/B261*100</f>
        <v>100.59395829435903</v>
      </c>
      <c r="K261" s="60">
        <f t="shared" ref="K261:L266" si="47">D261/F261*100</f>
        <v>99.361080446519267</v>
      </c>
      <c r="L261" s="60">
        <f t="shared" si="47"/>
        <v>103.29599634064559</v>
      </c>
    </row>
    <row r="262" spans="1:12" s="50" customFormat="1" x14ac:dyDescent="0.2">
      <c r="A262" s="13" t="s">
        <v>283</v>
      </c>
      <c r="B262" s="11">
        <v>48377.665000000001</v>
      </c>
      <c r="C262" s="11">
        <v>48377.665000000001</v>
      </c>
      <c r="D262" s="11">
        <v>48931.330999999998</v>
      </c>
      <c r="E262" s="11">
        <v>97308.995999999999</v>
      </c>
      <c r="F262" s="11">
        <v>49969.330999999998</v>
      </c>
      <c r="G262" s="11">
        <v>95748.663</v>
      </c>
      <c r="H262" s="62">
        <f>D262/D261*100</f>
        <v>94.87918599634493</v>
      </c>
      <c r="I262" s="62">
        <f>E262/E261*100</f>
        <v>94.621746903886844</v>
      </c>
      <c r="J262" s="60">
        <f t="shared" si="46"/>
        <v>101.14446614982346</v>
      </c>
      <c r="K262" s="60">
        <f t="shared" si="47"/>
        <v>97.922725841576707</v>
      </c>
      <c r="L262" s="60">
        <f t="shared" si="47"/>
        <v>101.62961335554105</v>
      </c>
    </row>
    <row r="263" spans="1:12" s="50" customFormat="1" x14ac:dyDescent="0.2">
      <c r="A263" s="13" t="s">
        <v>279</v>
      </c>
      <c r="B263" s="11">
        <v>2890.076</v>
      </c>
      <c r="C263" s="11">
        <v>2890.076</v>
      </c>
      <c r="D263" s="11">
        <v>2640.9189999999999</v>
      </c>
      <c r="E263" s="11">
        <v>5530.9949999999999</v>
      </c>
      <c r="F263" s="11">
        <v>1934.5419999999999</v>
      </c>
      <c r="G263" s="11">
        <v>3809.8820000000001</v>
      </c>
      <c r="H263" s="62">
        <f>D263/D261*100</f>
        <v>5.1208140036550667</v>
      </c>
      <c r="I263" s="62">
        <f>E263/E261*100</f>
        <v>5.3782530961131645</v>
      </c>
      <c r="J263" s="60">
        <f t="shared" si="46"/>
        <v>91.378877233678281</v>
      </c>
      <c r="K263" s="60">
        <f t="shared" si="47"/>
        <v>136.51391388762818</v>
      </c>
      <c r="L263" s="60">
        <f t="shared" si="47"/>
        <v>145.17496867357048</v>
      </c>
    </row>
    <row r="264" spans="1:12" s="50" customFormat="1" x14ac:dyDescent="0.2">
      <c r="A264" s="9" t="s">
        <v>277</v>
      </c>
      <c r="B264" s="11">
        <v>51267.741000000002</v>
      </c>
      <c r="C264" s="11">
        <v>51267.741000000002</v>
      </c>
      <c r="D264" s="11">
        <v>51572.25</v>
      </c>
      <c r="E264" s="11">
        <v>102839.99099999999</v>
      </c>
      <c r="F264" s="11">
        <v>51903.874000000003</v>
      </c>
      <c r="G264" s="11">
        <v>99558.544999999998</v>
      </c>
      <c r="H264" s="62">
        <f>H265+H266</f>
        <v>99.999998060972715</v>
      </c>
      <c r="I264" s="62">
        <f>I265+I266</f>
        <v>100</v>
      </c>
      <c r="J264" s="60">
        <f t="shared" si="46"/>
        <v>100.59395829435903</v>
      </c>
      <c r="K264" s="60">
        <f t="shared" si="47"/>
        <v>99.361080446519267</v>
      </c>
      <c r="L264" s="60">
        <f t="shared" si="47"/>
        <v>103.29599634064559</v>
      </c>
    </row>
    <row r="265" spans="1:12" s="50" customFormat="1" x14ac:dyDescent="0.2">
      <c r="A265" s="13" t="s">
        <v>280</v>
      </c>
      <c r="B265" s="11">
        <v>458.23700000000002</v>
      </c>
      <c r="C265" s="11">
        <v>458.23700000000002</v>
      </c>
      <c r="D265" s="11">
        <v>548.12199999999996</v>
      </c>
      <c r="E265" s="11">
        <v>1006.359</v>
      </c>
      <c r="F265" s="11">
        <v>1683.7809999999999</v>
      </c>
      <c r="G265" s="11">
        <v>3789.857</v>
      </c>
      <c r="H265" s="62">
        <f>D265/D264*100</f>
        <v>1.0628235145839089</v>
      </c>
      <c r="I265" s="62">
        <f>E265/E264*100</f>
        <v>0.97856776358527697</v>
      </c>
      <c r="J265" s="60">
        <f t="shared" si="46"/>
        <v>119.61539552676888</v>
      </c>
      <c r="K265" s="60">
        <f t="shared" si="47"/>
        <v>32.553045793960138</v>
      </c>
      <c r="L265" s="60">
        <f t="shared" si="47"/>
        <v>26.554009821478751</v>
      </c>
    </row>
    <row r="266" spans="1:12" s="50" customFormat="1" x14ac:dyDescent="0.2">
      <c r="A266" s="13" t="s">
        <v>284</v>
      </c>
      <c r="B266" s="11">
        <v>50809.504000000001</v>
      </c>
      <c r="C266" s="11">
        <v>50809.504000000001</v>
      </c>
      <c r="D266" s="11">
        <v>51024.127</v>
      </c>
      <c r="E266" s="11">
        <v>101833.632</v>
      </c>
      <c r="F266" s="11">
        <v>50220.091999999997</v>
      </c>
      <c r="G266" s="11">
        <v>95768.687999999995</v>
      </c>
      <c r="H266" s="62">
        <f>D266/D264*100</f>
        <v>98.937174546388803</v>
      </c>
      <c r="I266" s="62">
        <f>E266/E264*100</f>
        <v>99.021432236414725</v>
      </c>
      <c r="J266" s="60">
        <f t="shared" si="46"/>
        <v>100.42240719374075</v>
      </c>
      <c r="K266" s="60">
        <f t="shared" si="47"/>
        <v>101.60102255487703</v>
      </c>
      <c r="L266" s="60">
        <f t="shared" si="47"/>
        <v>106.33290914458388</v>
      </c>
    </row>
    <row r="267" spans="1:12" s="50" customFormat="1" x14ac:dyDescent="0.2">
      <c r="A267" s="8" t="s">
        <v>322</v>
      </c>
      <c r="B267" s="11"/>
      <c r="C267" s="11"/>
      <c r="D267" s="11"/>
      <c r="E267" s="11"/>
      <c r="F267" s="11"/>
      <c r="G267" s="11"/>
      <c r="H267" s="65"/>
      <c r="I267" s="65"/>
      <c r="J267" s="65"/>
      <c r="K267" s="65"/>
      <c r="L267" s="65"/>
    </row>
    <row r="268" spans="1:12" s="50" customFormat="1" x14ac:dyDescent="0.2">
      <c r="A268" s="9" t="s">
        <v>276</v>
      </c>
      <c r="B268" s="11">
        <v>2171.2370000000001</v>
      </c>
      <c r="C268" s="11">
        <v>2171.2370000000001</v>
      </c>
      <c r="D268" s="11">
        <v>2677.0410000000002</v>
      </c>
      <c r="E268" s="11">
        <v>4848.2780000000002</v>
      </c>
      <c r="F268" s="11">
        <v>2508.105</v>
      </c>
      <c r="G268" s="11">
        <v>5059.5929999999998</v>
      </c>
      <c r="H268" s="62">
        <f>H269+H270</f>
        <v>100</v>
      </c>
      <c r="I268" s="62">
        <f>I269+I270</f>
        <v>99.999979374120045</v>
      </c>
      <c r="J268" s="60">
        <f>D268/B268*100</f>
        <v>123.29566049215263</v>
      </c>
      <c r="K268" s="60">
        <f t="shared" ref="K268:L271" si="48">D268/F268*100</f>
        <v>106.73560317450826</v>
      </c>
      <c r="L268" s="60">
        <f t="shared" si="48"/>
        <v>95.82347829163335</v>
      </c>
    </row>
    <row r="269" spans="1:12" s="50" customFormat="1" x14ac:dyDescent="0.2">
      <c r="A269" s="13" t="s">
        <v>283</v>
      </c>
      <c r="B269" s="11">
        <v>272.66699999999997</v>
      </c>
      <c r="C269" s="11">
        <v>272.66699999999997</v>
      </c>
      <c r="D269" s="11">
        <v>236</v>
      </c>
      <c r="E269" s="11">
        <v>508.66699999999997</v>
      </c>
      <c r="F269" s="11">
        <v>492.66699999999997</v>
      </c>
      <c r="G269" s="11">
        <v>657.33399999999995</v>
      </c>
      <c r="H269" s="62">
        <f>D269/D268*100</f>
        <v>8.8157036070796071</v>
      </c>
      <c r="I269" s="62">
        <f>E269/E268*100</f>
        <v>10.491704477342264</v>
      </c>
      <c r="J269" s="60">
        <f>D269/B269*100</f>
        <v>86.552461427308785</v>
      </c>
      <c r="K269" s="60">
        <f t="shared" si="48"/>
        <v>47.902538631570621</v>
      </c>
      <c r="L269" s="60">
        <f t="shared" si="48"/>
        <v>77.383339367809981</v>
      </c>
    </row>
    <row r="270" spans="1:12" s="50" customFormat="1" x14ac:dyDescent="0.2">
      <c r="A270" s="13" t="s">
        <v>279</v>
      </c>
      <c r="B270" s="11">
        <v>1898.57</v>
      </c>
      <c r="C270" s="11">
        <v>1898.57</v>
      </c>
      <c r="D270" s="11">
        <v>2441.0410000000002</v>
      </c>
      <c r="E270" s="11">
        <v>4339.6099999999997</v>
      </c>
      <c r="F270" s="11">
        <v>2015.4380000000001</v>
      </c>
      <c r="G270" s="11">
        <v>4402.259</v>
      </c>
      <c r="H270" s="62">
        <f>D270/D268*100</f>
        <v>91.184296392920388</v>
      </c>
      <c r="I270" s="62">
        <f>E270/E268*100</f>
        <v>89.508274896777777</v>
      </c>
      <c r="J270" s="60">
        <f>D270/B270*100</f>
        <v>128.57260991167036</v>
      </c>
      <c r="K270" s="60">
        <f t="shared" si="48"/>
        <v>121.11714674428089</v>
      </c>
      <c r="L270" s="60">
        <f t="shared" si="48"/>
        <v>98.576889728659751</v>
      </c>
    </row>
    <row r="271" spans="1:12" s="50" customFormat="1" x14ac:dyDescent="0.2">
      <c r="A271" s="9" t="s">
        <v>277</v>
      </c>
      <c r="B271" s="11">
        <v>2171.2370000000001</v>
      </c>
      <c r="C271" s="11">
        <v>2171.2370000000001</v>
      </c>
      <c r="D271" s="11">
        <v>2677.0410000000002</v>
      </c>
      <c r="E271" s="11">
        <v>4848.2780000000002</v>
      </c>
      <c r="F271" s="11">
        <v>2508.105</v>
      </c>
      <c r="G271" s="11">
        <v>5059.5929999999998</v>
      </c>
      <c r="H271" s="62">
        <f>H272+H273</f>
        <v>99.999999999999986</v>
      </c>
      <c r="I271" s="62">
        <f>I272+I273</f>
        <v>100</v>
      </c>
      <c r="J271" s="60">
        <f>D271/B271*100</f>
        <v>123.29566049215263</v>
      </c>
      <c r="K271" s="60">
        <f t="shared" si="48"/>
        <v>106.73560317450826</v>
      </c>
      <c r="L271" s="60">
        <f t="shared" si="48"/>
        <v>95.82347829163335</v>
      </c>
    </row>
    <row r="272" spans="1:12" s="50" customFormat="1" x14ac:dyDescent="0.2">
      <c r="A272" s="13" t="s">
        <v>280</v>
      </c>
      <c r="B272" s="11">
        <v>170.87299999999999</v>
      </c>
      <c r="C272" s="11">
        <v>170.87299999999999</v>
      </c>
      <c r="D272" s="11">
        <v>358.68900000000002</v>
      </c>
      <c r="E272" s="11">
        <v>529.56200000000001</v>
      </c>
      <c r="F272" s="11">
        <v>159.46100000000001</v>
      </c>
      <c r="G272" s="11">
        <v>249.75700000000001</v>
      </c>
      <c r="H272" s="62">
        <f>D272/D271*100</f>
        <v>13.398711487795667</v>
      </c>
      <c r="I272" s="62">
        <f>E272/E271*100</f>
        <v>10.922682238931019</v>
      </c>
      <c r="J272" s="61">
        <f>D272/B272</f>
        <v>2.0991555131588959</v>
      </c>
      <c r="K272" s="61">
        <f>D272/F272</f>
        <v>2.2493838618847239</v>
      </c>
      <c r="L272" s="61">
        <f>E272/G272</f>
        <v>2.120308940289962</v>
      </c>
    </row>
    <row r="273" spans="1:12" s="50" customFormat="1" x14ac:dyDescent="0.2">
      <c r="A273" s="13" t="s">
        <v>284</v>
      </c>
      <c r="B273" s="11">
        <v>2000.3630000000001</v>
      </c>
      <c r="C273" s="11">
        <v>2000.3630000000001</v>
      </c>
      <c r="D273" s="11">
        <v>2318.3519999999999</v>
      </c>
      <c r="E273" s="11">
        <v>4318.7160000000003</v>
      </c>
      <c r="F273" s="11">
        <v>2348.6439999999998</v>
      </c>
      <c r="G273" s="11">
        <v>4809.835</v>
      </c>
      <c r="H273" s="62">
        <f>D273/D271*100</f>
        <v>86.60128851220432</v>
      </c>
      <c r="I273" s="62">
        <f>E273/E271*100</f>
        <v>89.077317761068983</v>
      </c>
      <c r="J273" s="60">
        <f>D273/B273*100</f>
        <v>115.89656477349359</v>
      </c>
      <c r="K273" s="60">
        <f>D273/F273*100</f>
        <v>98.710234501269667</v>
      </c>
      <c r="L273" s="60">
        <f>E273/G273*100</f>
        <v>89.789275515688175</v>
      </c>
    </row>
    <row r="274" spans="1:12" s="50" customFormat="1" x14ac:dyDescent="0.2">
      <c r="A274" s="8" t="s">
        <v>323</v>
      </c>
      <c r="B274" s="11"/>
      <c r="C274" s="11"/>
      <c r="D274" s="11"/>
      <c r="E274" s="11"/>
      <c r="F274" s="11"/>
      <c r="G274" s="11"/>
      <c r="H274" s="65"/>
      <c r="I274" s="65"/>
      <c r="J274" s="65"/>
      <c r="K274" s="65"/>
      <c r="L274" s="65"/>
    </row>
    <row r="275" spans="1:12" s="50" customFormat="1" x14ac:dyDescent="0.2">
      <c r="A275" s="9" t="s">
        <v>276</v>
      </c>
      <c r="B275" s="11">
        <v>2614.9560000000001</v>
      </c>
      <c r="C275" s="11">
        <v>2614.9560000000001</v>
      </c>
      <c r="D275" s="11">
        <v>3044.027</v>
      </c>
      <c r="E275" s="11">
        <v>5658.9840000000004</v>
      </c>
      <c r="F275" s="11">
        <v>2613.2579999999998</v>
      </c>
      <c r="G275" s="11">
        <v>4679.893</v>
      </c>
      <c r="H275" s="62">
        <f>H276+H277</f>
        <v>100.00003285121977</v>
      </c>
      <c r="I275" s="62">
        <f>I276+I277</f>
        <v>99.999999999999986</v>
      </c>
      <c r="J275" s="60">
        <f t="shared" ref="J275:J280" si="49">D275/B275*100</f>
        <v>116.40834492052639</v>
      </c>
      <c r="K275" s="60">
        <f t="shared" ref="K275:L280" si="50">D275/F275*100</f>
        <v>116.48398282909686</v>
      </c>
      <c r="L275" s="60">
        <f t="shared" si="50"/>
        <v>120.92122619042786</v>
      </c>
    </row>
    <row r="276" spans="1:12" s="50" customFormat="1" x14ac:dyDescent="0.2">
      <c r="A276" s="13" t="s">
        <v>283</v>
      </c>
      <c r="B276" s="11">
        <v>2046.915</v>
      </c>
      <c r="C276" s="11">
        <v>2046.915</v>
      </c>
      <c r="D276" s="11">
        <v>2423.2489999999998</v>
      </c>
      <c r="E276" s="11">
        <v>4470.1639999999998</v>
      </c>
      <c r="F276" s="11">
        <v>1897.249</v>
      </c>
      <c r="G276" s="11">
        <v>3199.4969999999998</v>
      </c>
      <c r="H276" s="62">
        <f>D276/D275*100</f>
        <v>79.606685486035431</v>
      </c>
      <c r="I276" s="62">
        <f>E276/E275*100</f>
        <v>78.992342088261765</v>
      </c>
      <c r="J276" s="60">
        <f t="shared" si="49"/>
        <v>118.38542391843335</v>
      </c>
      <c r="K276" s="60">
        <f t="shared" si="50"/>
        <v>127.72435247033994</v>
      </c>
      <c r="L276" s="60">
        <f t="shared" si="50"/>
        <v>139.71458638654764</v>
      </c>
    </row>
    <row r="277" spans="1:12" s="50" customFormat="1" x14ac:dyDescent="0.2">
      <c r="A277" s="13" t="s">
        <v>279</v>
      </c>
      <c r="B277" s="11">
        <v>568.04100000000005</v>
      </c>
      <c r="C277" s="11">
        <v>568.04100000000005</v>
      </c>
      <c r="D277" s="11">
        <v>620.779</v>
      </c>
      <c r="E277" s="11">
        <v>1188.82</v>
      </c>
      <c r="F277" s="11">
        <v>716.01</v>
      </c>
      <c r="G277" s="11">
        <v>1480.396</v>
      </c>
      <c r="H277" s="62">
        <f>D277/D275*100</f>
        <v>20.39334736518434</v>
      </c>
      <c r="I277" s="62">
        <f>E277/E275*100</f>
        <v>21.007657911738217</v>
      </c>
      <c r="J277" s="60">
        <f t="shared" si="49"/>
        <v>109.28418899340011</v>
      </c>
      <c r="K277" s="60">
        <f t="shared" si="50"/>
        <v>86.699766763034035</v>
      </c>
      <c r="L277" s="60">
        <f t="shared" si="50"/>
        <v>80.304188879191784</v>
      </c>
    </row>
    <row r="278" spans="1:12" s="50" customFormat="1" x14ac:dyDescent="0.2">
      <c r="A278" s="9" t="s">
        <v>277</v>
      </c>
      <c r="B278" s="11">
        <v>2614.9560000000001</v>
      </c>
      <c r="C278" s="11">
        <v>2614.9560000000001</v>
      </c>
      <c r="D278" s="11">
        <v>3044.027</v>
      </c>
      <c r="E278" s="11">
        <v>5658.9840000000004</v>
      </c>
      <c r="F278" s="11">
        <v>2613.2579999999998</v>
      </c>
      <c r="G278" s="11">
        <v>4679.893</v>
      </c>
      <c r="H278" s="62">
        <f>H279+H280</f>
        <v>100</v>
      </c>
      <c r="I278" s="62">
        <f>I279+I280</f>
        <v>100</v>
      </c>
      <c r="J278" s="60">
        <f t="shared" si="49"/>
        <v>116.40834492052639</v>
      </c>
      <c r="K278" s="60">
        <f t="shared" si="50"/>
        <v>116.48398282909686</v>
      </c>
      <c r="L278" s="60">
        <f t="shared" si="50"/>
        <v>120.92122619042786</v>
      </c>
    </row>
    <row r="279" spans="1:12" s="50" customFormat="1" x14ac:dyDescent="0.2">
      <c r="A279" s="13" t="s">
        <v>280</v>
      </c>
      <c r="B279" s="11">
        <v>128.887</v>
      </c>
      <c r="C279" s="11">
        <v>128.887</v>
      </c>
      <c r="D279" s="11">
        <v>93.191999999999993</v>
      </c>
      <c r="E279" s="11">
        <v>222.07900000000001</v>
      </c>
      <c r="F279" s="11">
        <v>100.82599999999999</v>
      </c>
      <c r="G279" s="11">
        <v>325.488</v>
      </c>
      <c r="H279" s="62">
        <f>D279/D278*100</f>
        <v>3.0614708739442849</v>
      </c>
      <c r="I279" s="62">
        <f>E279/E278*100</f>
        <v>3.9243616875396716</v>
      </c>
      <c r="J279" s="60">
        <f t="shared" si="49"/>
        <v>72.305197576171366</v>
      </c>
      <c r="K279" s="60">
        <f t="shared" si="50"/>
        <v>92.428540257473273</v>
      </c>
      <c r="L279" s="60">
        <f t="shared" si="50"/>
        <v>68.229550705402346</v>
      </c>
    </row>
    <row r="280" spans="1:12" s="50" customFormat="1" x14ac:dyDescent="0.2">
      <c r="A280" s="13" t="s">
        <v>284</v>
      </c>
      <c r="B280" s="11">
        <v>2486.0700000000002</v>
      </c>
      <c r="C280" s="11">
        <v>2486.0700000000002</v>
      </c>
      <c r="D280" s="11">
        <v>2950.835</v>
      </c>
      <c r="E280" s="11">
        <v>5436.9049999999997</v>
      </c>
      <c r="F280" s="11">
        <v>2512.433</v>
      </c>
      <c r="G280" s="11">
        <v>4354.4049999999997</v>
      </c>
      <c r="H280" s="62">
        <f>D280/D278*100</f>
        <v>96.938529126055712</v>
      </c>
      <c r="I280" s="62">
        <f>E280/E278*100</f>
        <v>96.075638312460327</v>
      </c>
      <c r="J280" s="60">
        <f t="shared" si="49"/>
        <v>118.69476724307843</v>
      </c>
      <c r="K280" s="60">
        <f t="shared" si="50"/>
        <v>117.44930113559246</v>
      </c>
      <c r="L280" s="60">
        <f t="shared" si="50"/>
        <v>124.85988326763358</v>
      </c>
    </row>
    <row r="281" spans="1:12" s="50" customFormat="1" x14ac:dyDescent="0.2">
      <c r="A281" s="8" t="s">
        <v>324</v>
      </c>
      <c r="B281" s="11"/>
      <c r="C281" s="11"/>
      <c r="D281" s="11"/>
      <c r="E281" s="11"/>
      <c r="F281" s="11"/>
      <c r="G281" s="11"/>
      <c r="H281" s="65"/>
      <c r="I281" s="65"/>
      <c r="J281" s="65"/>
      <c r="K281" s="65"/>
      <c r="L281" s="65"/>
    </row>
    <row r="282" spans="1:12" s="50" customFormat="1" x14ac:dyDescent="0.2">
      <c r="A282" s="9" t="s">
        <v>276</v>
      </c>
      <c r="B282" s="11">
        <v>5031.7030000000004</v>
      </c>
      <c r="C282" s="11">
        <v>5031.7030000000004</v>
      </c>
      <c r="D282" s="11">
        <v>5809.2359999999999</v>
      </c>
      <c r="E282" s="11">
        <v>10840.94</v>
      </c>
      <c r="F282" s="11">
        <v>5697.4809999999998</v>
      </c>
      <c r="G282" s="11">
        <v>10081.992</v>
      </c>
      <c r="H282" s="62">
        <f>H283+H284</f>
        <v>100.00001721396755</v>
      </c>
      <c r="I282" s="62">
        <f>I283+I284</f>
        <v>100</v>
      </c>
      <c r="J282" s="60">
        <f t="shared" ref="J282:J287" si="51">D282/B282*100</f>
        <v>115.45268073254719</v>
      </c>
      <c r="K282" s="60">
        <f t="shared" ref="K282:L287" si="52">D282/F282*100</f>
        <v>101.96148087198536</v>
      </c>
      <c r="L282" s="60">
        <f t="shared" si="52"/>
        <v>107.52775840329967</v>
      </c>
    </row>
    <row r="283" spans="1:12" s="50" customFormat="1" x14ac:dyDescent="0.2">
      <c r="A283" s="13" t="s">
        <v>283</v>
      </c>
      <c r="B283" s="11">
        <v>2559.835</v>
      </c>
      <c r="C283" s="11">
        <v>2559.835</v>
      </c>
      <c r="D283" s="11">
        <v>3242.502</v>
      </c>
      <c r="E283" s="11">
        <v>5802.3370000000004</v>
      </c>
      <c r="F283" s="11">
        <v>3296.1680000000001</v>
      </c>
      <c r="G283" s="11">
        <v>5528.3370000000004</v>
      </c>
      <c r="H283" s="62">
        <f>D283/D282*100</f>
        <v>55.816324211996204</v>
      </c>
      <c r="I283" s="62">
        <f>E283/E282*100</f>
        <v>53.522452850029609</v>
      </c>
      <c r="J283" s="60">
        <f t="shared" si="51"/>
        <v>126.66839854912524</v>
      </c>
      <c r="K283" s="60">
        <f t="shared" si="52"/>
        <v>98.371866967945806</v>
      </c>
      <c r="L283" s="60">
        <f t="shared" si="52"/>
        <v>104.95628251316806</v>
      </c>
    </row>
    <row r="284" spans="1:12" s="50" customFormat="1" x14ac:dyDescent="0.2">
      <c r="A284" s="13" t="s">
        <v>279</v>
      </c>
      <c r="B284" s="11">
        <v>2471.8679999999999</v>
      </c>
      <c r="C284" s="11">
        <v>2471.8679999999999</v>
      </c>
      <c r="D284" s="11">
        <v>2566.7350000000001</v>
      </c>
      <c r="E284" s="11">
        <v>5038.6030000000001</v>
      </c>
      <c r="F284" s="11">
        <v>2401.3130000000001</v>
      </c>
      <c r="G284" s="11">
        <v>4553.6549999999997</v>
      </c>
      <c r="H284" s="62">
        <f>D284/D282*100</f>
        <v>44.183693001971349</v>
      </c>
      <c r="I284" s="62">
        <f>E284/E282*100</f>
        <v>46.477547149970391</v>
      </c>
      <c r="J284" s="60">
        <f t="shared" si="51"/>
        <v>103.83786674692985</v>
      </c>
      <c r="K284" s="60">
        <f t="shared" si="52"/>
        <v>106.88881457769146</v>
      </c>
      <c r="L284" s="60">
        <f t="shared" si="52"/>
        <v>110.6496429791014</v>
      </c>
    </row>
    <row r="285" spans="1:12" s="50" customFormat="1" x14ac:dyDescent="0.2">
      <c r="A285" s="9" t="s">
        <v>277</v>
      </c>
      <c r="B285" s="11">
        <v>5031.7030000000004</v>
      </c>
      <c r="C285" s="11">
        <v>5031.7030000000004</v>
      </c>
      <c r="D285" s="11">
        <v>5809.2359999999999</v>
      </c>
      <c r="E285" s="11">
        <v>10840.94</v>
      </c>
      <c r="F285" s="11">
        <v>5697.4809999999998</v>
      </c>
      <c r="G285" s="11">
        <v>10081.992</v>
      </c>
      <c r="H285" s="62">
        <f>H286+H287</f>
        <v>100</v>
      </c>
      <c r="I285" s="62">
        <f>I286+I287</f>
        <v>99.999999999999986</v>
      </c>
      <c r="J285" s="60">
        <f t="shared" si="51"/>
        <v>115.45268073254719</v>
      </c>
      <c r="K285" s="60">
        <f t="shared" si="52"/>
        <v>101.96148087198536</v>
      </c>
      <c r="L285" s="60">
        <f t="shared" si="52"/>
        <v>107.52775840329967</v>
      </c>
    </row>
    <row r="286" spans="1:12" s="50" customFormat="1" x14ac:dyDescent="0.2">
      <c r="A286" s="13" t="s">
        <v>280</v>
      </c>
      <c r="B286" s="11">
        <v>164.07900000000001</v>
      </c>
      <c r="C286" s="11">
        <v>164.07900000000001</v>
      </c>
      <c r="D286" s="11">
        <v>117.58499999999999</v>
      </c>
      <c r="E286" s="11">
        <v>281.66500000000002</v>
      </c>
      <c r="F286" s="11">
        <v>207.88</v>
      </c>
      <c r="G286" s="11">
        <v>385.565</v>
      </c>
      <c r="H286" s="62">
        <f>D286/D285*100</f>
        <v>2.02410437448229</v>
      </c>
      <c r="I286" s="62">
        <f>E286/E285*100</f>
        <v>2.5981603071320385</v>
      </c>
      <c r="J286" s="60">
        <f t="shared" si="51"/>
        <v>71.66364982721737</v>
      </c>
      <c r="K286" s="60">
        <f t="shared" si="52"/>
        <v>56.563883009428515</v>
      </c>
      <c r="L286" s="60">
        <f t="shared" si="52"/>
        <v>73.052533295293927</v>
      </c>
    </row>
    <row r="287" spans="1:12" s="50" customFormat="1" x14ac:dyDescent="0.2">
      <c r="A287" s="13" t="s">
        <v>284</v>
      </c>
      <c r="B287" s="11">
        <v>4867.6239999999998</v>
      </c>
      <c r="C287" s="11">
        <v>4867.6239999999998</v>
      </c>
      <c r="D287" s="11">
        <v>5691.6509999999998</v>
      </c>
      <c r="E287" s="11">
        <v>10559.275</v>
      </c>
      <c r="F287" s="11">
        <v>5489.6009999999997</v>
      </c>
      <c r="G287" s="11">
        <v>9696.4269999999997</v>
      </c>
      <c r="H287" s="62">
        <f>D287/D285*100</f>
        <v>97.975895625517708</v>
      </c>
      <c r="I287" s="62">
        <f>E287/E285*100</f>
        <v>97.401839692867952</v>
      </c>
      <c r="J287" s="60">
        <f t="shared" si="51"/>
        <v>116.92873155362864</v>
      </c>
      <c r="K287" s="60">
        <f t="shared" si="52"/>
        <v>103.68059536567411</v>
      </c>
      <c r="L287" s="60">
        <f t="shared" si="52"/>
        <v>108.89861801671894</v>
      </c>
    </row>
    <row r="288" spans="1:12" s="50" customFormat="1" ht="45" x14ac:dyDescent="0.2">
      <c r="A288" s="8" t="s">
        <v>325</v>
      </c>
      <c r="B288" s="11"/>
      <c r="C288" s="11"/>
      <c r="D288" s="11"/>
      <c r="E288" s="11"/>
      <c r="F288" s="11"/>
      <c r="G288" s="11"/>
      <c r="H288" s="65"/>
      <c r="I288" s="65"/>
      <c r="J288" s="65"/>
      <c r="K288" s="65"/>
      <c r="L288" s="65"/>
    </row>
    <row r="289" spans="1:12" s="50" customFormat="1" x14ac:dyDescent="0.2">
      <c r="A289" s="9" t="s">
        <v>276</v>
      </c>
      <c r="B289" s="11">
        <v>1652.921</v>
      </c>
      <c r="C289" s="11">
        <v>1652.921</v>
      </c>
      <c r="D289" s="11">
        <v>1510.2750000000001</v>
      </c>
      <c r="E289" s="11">
        <v>3163.1950000000002</v>
      </c>
      <c r="F289" s="11">
        <v>1728.9269999999999</v>
      </c>
      <c r="G289" s="11">
        <v>3065.873</v>
      </c>
      <c r="H289" s="62">
        <f>H290+H291</f>
        <v>99.999999999999986</v>
      </c>
      <c r="I289" s="62">
        <f>I290+I291</f>
        <v>99.999999999999986</v>
      </c>
      <c r="J289" s="60">
        <f t="shared" ref="J289:J294" si="53">D289/B289*100</f>
        <v>91.370065478023449</v>
      </c>
      <c r="K289" s="60">
        <f t="shared" ref="K289:L292" si="54">D289/F289*100</f>
        <v>87.353312198837784</v>
      </c>
      <c r="L289" s="60">
        <f t="shared" si="54"/>
        <v>103.17436501772906</v>
      </c>
    </row>
    <row r="290" spans="1:12" s="50" customFormat="1" x14ac:dyDescent="0.2">
      <c r="A290" s="13" t="s">
        <v>283</v>
      </c>
      <c r="B290" s="11">
        <v>601.58299999999997</v>
      </c>
      <c r="C290" s="11">
        <v>601.58299999999997</v>
      </c>
      <c r="D290" s="11">
        <v>700.58299999999997</v>
      </c>
      <c r="E290" s="11">
        <v>1302.1659999999999</v>
      </c>
      <c r="F290" s="11">
        <v>935.58299999999997</v>
      </c>
      <c r="G290" s="11">
        <v>1419.1659999999999</v>
      </c>
      <c r="H290" s="62">
        <f>D290/D289*100</f>
        <v>46.387777060469112</v>
      </c>
      <c r="I290" s="62">
        <f>E290/E289*100</f>
        <v>41.166162693099849</v>
      </c>
      <c r="J290" s="60">
        <f t="shared" si="53"/>
        <v>116.45658205102205</v>
      </c>
      <c r="K290" s="60">
        <f t="shared" si="54"/>
        <v>74.881971989657785</v>
      </c>
      <c r="L290" s="60">
        <f t="shared" si="54"/>
        <v>91.755721318013542</v>
      </c>
    </row>
    <row r="291" spans="1:12" s="50" customFormat="1" x14ac:dyDescent="0.2">
      <c r="A291" s="13" t="s">
        <v>279</v>
      </c>
      <c r="B291" s="11">
        <v>1051.338</v>
      </c>
      <c r="C291" s="11">
        <v>1051.338</v>
      </c>
      <c r="D291" s="11">
        <v>809.69200000000001</v>
      </c>
      <c r="E291" s="11">
        <v>1861.029</v>
      </c>
      <c r="F291" s="11">
        <v>793.34400000000005</v>
      </c>
      <c r="G291" s="11">
        <v>1646.7070000000001</v>
      </c>
      <c r="H291" s="62">
        <f>D291/D289*100</f>
        <v>53.612222939530874</v>
      </c>
      <c r="I291" s="62">
        <f>E291/E289*100</f>
        <v>58.833837306900136</v>
      </c>
      <c r="J291" s="60">
        <f t="shared" si="53"/>
        <v>77.015384205650321</v>
      </c>
      <c r="K291" s="60">
        <f t="shared" si="54"/>
        <v>102.06064456276218</v>
      </c>
      <c r="L291" s="60">
        <f t="shared" si="54"/>
        <v>113.01518727982574</v>
      </c>
    </row>
    <row r="292" spans="1:12" s="50" customFormat="1" x14ac:dyDescent="0.2">
      <c r="A292" s="9" t="s">
        <v>277</v>
      </c>
      <c r="B292" s="11">
        <v>1652.921</v>
      </c>
      <c r="C292" s="11">
        <v>1652.921</v>
      </c>
      <c r="D292" s="11">
        <v>1510.2750000000001</v>
      </c>
      <c r="E292" s="11">
        <v>3163.1950000000002</v>
      </c>
      <c r="F292" s="11">
        <v>1728.9269999999999</v>
      </c>
      <c r="G292" s="11">
        <v>3065.873</v>
      </c>
      <c r="H292" s="62">
        <f>H293+H294</f>
        <v>100</v>
      </c>
      <c r="I292" s="62">
        <f>I293+I294</f>
        <v>100.00003161360586</v>
      </c>
      <c r="J292" s="60">
        <f t="shared" si="53"/>
        <v>91.370065478023449</v>
      </c>
      <c r="K292" s="60">
        <f t="shared" si="54"/>
        <v>87.353312198837784</v>
      </c>
      <c r="L292" s="60">
        <f t="shared" si="54"/>
        <v>103.17436501772906</v>
      </c>
    </row>
    <row r="293" spans="1:12" s="50" customFormat="1" x14ac:dyDescent="0.2">
      <c r="A293" s="13" t="s">
        <v>280</v>
      </c>
      <c r="B293" s="11">
        <v>12.201000000000001</v>
      </c>
      <c r="C293" s="11">
        <v>12.201000000000001</v>
      </c>
      <c r="D293" s="11">
        <v>15.192</v>
      </c>
      <c r="E293" s="11">
        <v>27.393000000000001</v>
      </c>
      <c r="F293" s="11">
        <v>4.6059999999999999</v>
      </c>
      <c r="G293" s="11">
        <v>12.422000000000001</v>
      </c>
      <c r="H293" s="62">
        <f>D293/D292*100</f>
        <v>1.0059095197894421</v>
      </c>
      <c r="I293" s="62">
        <f>E293/E292*100</f>
        <v>0.86599150542410441</v>
      </c>
      <c r="J293" s="60">
        <f t="shared" si="53"/>
        <v>124.51438406687976</v>
      </c>
      <c r="K293" s="61">
        <f>D293/F293</f>
        <v>3.2983065566652194</v>
      </c>
      <c r="L293" s="61">
        <f>E293/G293</f>
        <v>2.2052004508130736</v>
      </c>
    </row>
    <row r="294" spans="1:12" s="50" customFormat="1" x14ac:dyDescent="0.2">
      <c r="A294" s="13" t="s">
        <v>284</v>
      </c>
      <c r="B294" s="11">
        <v>1640.72</v>
      </c>
      <c r="C294" s="11">
        <v>1640.72</v>
      </c>
      <c r="D294" s="11">
        <v>1495.0830000000001</v>
      </c>
      <c r="E294" s="11">
        <v>3135.8029999999999</v>
      </c>
      <c r="F294" s="11">
        <v>1724.3209999999999</v>
      </c>
      <c r="G294" s="11">
        <v>3053.451</v>
      </c>
      <c r="H294" s="62">
        <f>D294/D292*100</f>
        <v>98.994090480210559</v>
      </c>
      <c r="I294" s="62">
        <f>E294/E292*100</f>
        <v>99.13404010818175</v>
      </c>
      <c r="J294" s="60">
        <f t="shared" si="53"/>
        <v>91.123592081525189</v>
      </c>
      <c r="K294" s="60">
        <f>D294/F294*100</f>
        <v>86.705607598585189</v>
      </c>
      <c r="L294" s="60">
        <f>E294/G294*100</f>
        <v>102.69701396878483</v>
      </c>
    </row>
    <row r="295" spans="1:12" s="50" customFormat="1" ht="22.5" x14ac:dyDescent="0.2">
      <c r="A295" s="8" t="s">
        <v>326</v>
      </c>
      <c r="B295" s="11"/>
      <c r="C295" s="11"/>
      <c r="D295" s="11"/>
      <c r="E295" s="11"/>
      <c r="F295" s="11"/>
      <c r="G295" s="11"/>
      <c r="H295" s="65"/>
      <c r="I295" s="65"/>
      <c r="J295" s="65"/>
      <c r="K295" s="65"/>
      <c r="L295" s="65"/>
    </row>
    <row r="296" spans="1:12" s="50" customFormat="1" x14ac:dyDescent="0.2">
      <c r="A296" s="9" t="s">
        <v>276</v>
      </c>
      <c r="B296" s="11">
        <v>21710.026000000002</v>
      </c>
      <c r="C296" s="11">
        <v>21710.026000000002</v>
      </c>
      <c r="D296" s="11">
        <v>22227.17</v>
      </c>
      <c r="E296" s="11">
        <v>43937.196000000004</v>
      </c>
      <c r="F296" s="11">
        <v>22637.763999999999</v>
      </c>
      <c r="G296" s="11">
        <v>44705.858</v>
      </c>
      <c r="H296" s="62">
        <f>H297+H298</f>
        <v>100.00000000000001</v>
      </c>
      <c r="I296" s="62">
        <f>I297+I298</f>
        <v>100</v>
      </c>
      <c r="J296" s="60">
        <f t="shared" ref="J296:J301" si="55">D296/B296*100</f>
        <v>102.38205150007649</v>
      </c>
      <c r="K296" s="60">
        <f t="shared" ref="K296:L301" si="56">D296/F296*100</f>
        <v>98.186243128959191</v>
      </c>
      <c r="L296" s="60">
        <f t="shared" si="56"/>
        <v>98.280623537076522</v>
      </c>
    </row>
    <row r="297" spans="1:12" s="50" customFormat="1" x14ac:dyDescent="0.2">
      <c r="A297" s="13" t="s">
        <v>283</v>
      </c>
      <c r="B297" s="11">
        <v>18454.5</v>
      </c>
      <c r="C297" s="11">
        <v>18454.5</v>
      </c>
      <c r="D297" s="11">
        <v>18810.833999999999</v>
      </c>
      <c r="E297" s="11">
        <v>37265.334000000003</v>
      </c>
      <c r="F297" s="11">
        <v>19391.833999999999</v>
      </c>
      <c r="G297" s="11">
        <v>37330.667000000001</v>
      </c>
      <c r="H297" s="62">
        <f>D297/D296*100</f>
        <v>84.629910150504998</v>
      </c>
      <c r="I297" s="62">
        <f>E297/E296*100</f>
        <v>84.815002759848397</v>
      </c>
      <c r="J297" s="60">
        <f t="shared" si="55"/>
        <v>101.93087864748436</v>
      </c>
      <c r="K297" s="60">
        <f t="shared" si="56"/>
        <v>97.003893494550326</v>
      </c>
      <c r="L297" s="60">
        <f t="shared" si="56"/>
        <v>99.824988393590715</v>
      </c>
    </row>
    <row r="298" spans="1:12" s="50" customFormat="1" x14ac:dyDescent="0.2">
      <c r="A298" s="13" t="s">
        <v>279</v>
      </c>
      <c r="B298" s="11">
        <v>3255.5259999999998</v>
      </c>
      <c r="C298" s="11">
        <v>3255.5259999999998</v>
      </c>
      <c r="D298" s="11">
        <v>3416.3359999999998</v>
      </c>
      <c r="E298" s="11">
        <v>6671.8620000000001</v>
      </c>
      <c r="F298" s="11">
        <v>3245.931</v>
      </c>
      <c r="G298" s="11">
        <v>7375.1909999999998</v>
      </c>
      <c r="H298" s="62">
        <f>D298/D296*100</f>
        <v>15.370089849495011</v>
      </c>
      <c r="I298" s="62">
        <f>E298/E296*100</f>
        <v>15.184997240151601</v>
      </c>
      <c r="J298" s="60">
        <f t="shared" si="55"/>
        <v>104.93960115815386</v>
      </c>
      <c r="K298" s="60">
        <f t="shared" si="56"/>
        <v>105.24980352324187</v>
      </c>
      <c r="L298" s="60">
        <f t="shared" si="56"/>
        <v>90.463582570268358</v>
      </c>
    </row>
    <row r="299" spans="1:12" s="50" customFormat="1" x14ac:dyDescent="0.2">
      <c r="A299" s="9" t="s">
        <v>277</v>
      </c>
      <c r="B299" s="11">
        <v>21710.026000000002</v>
      </c>
      <c r="C299" s="11">
        <v>21710.026000000002</v>
      </c>
      <c r="D299" s="11">
        <v>22227.17</v>
      </c>
      <c r="E299" s="11">
        <v>43937.196000000004</v>
      </c>
      <c r="F299" s="11">
        <v>22637.763999999999</v>
      </c>
      <c r="G299" s="11">
        <v>44705.858</v>
      </c>
      <c r="H299" s="62">
        <f>H300+H301</f>
        <v>100.00000000000001</v>
      </c>
      <c r="I299" s="62">
        <f>I300+I301</f>
        <v>100.0000022759759</v>
      </c>
      <c r="J299" s="60">
        <f t="shared" si="55"/>
        <v>102.38205150007649</v>
      </c>
      <c r="K299" s="60">
        <f t="shared" si="56"/>
        <v>98.186243128959191</v>
      </c>
      <c r="L299" s="60">
        <f t="shared" si="56"/>
        <v>98.280623537076522</v>
      </c>
    </row>
    <row r="300" spans="1:12" s="50" customFormat="1" x14ac:dyDescent="0.2">
      <c r="A300" s="13" t="s">
        <v>280</v>
      </c>
      <c r="B300" s="11">
        <v>957.197</v>
      </c>
      <c r="C300" s="11">
        <v>957.197</v>
      </c>
      <c r="D300" s="11">
        <v>939.70600000000002</v>
      </c>
      <c r="E300" s="11">
        <v>1896.904</v>
      </c>
      <c r="F300" s="11">
        <v>1000.5839999999999</v>
      </c>
      <c r="G300" s="11">
        <v>1905.2950000000001</v>
      </c>
      <c r="H300" s="62">
        <f>D300/D299*100</f>
        <v>4.2277356946475875</v>
      </c>
      <c r="I300" s="62">
        <f>E300/E299*100</f>
        <v>4.3173078227386199</v>
      </c>
      <c r="J300" s="60">
        <f t="shared" si="55"/>
        <v>98.172685455554088</v>
      </c>
      <c r="K300" s="60">
        <f t="shared" si="56"/>
        <v>93.915753200131135</v>
      </c>
      <c r="L300" s="60">
        <f t="shared" si="56"/>
        <v>99.559595758137192</v>
      </c>
    </row>
    <row r="301" spans="1:12" s="50" customFormat="1" x14ac:dyDescent="0.2">
      <c r="A301" s="13" t="s">
        <v>284</v>
      </c>
      <c r="B301" s="11">
        <v>20752.829000000002</v>
      </c>
      <c r="C301" s="11">
        <v>20752.829000000002</v>
      </c>
      <c r="D301" s="11">
        <v>21287.464</v>
      </c>
      <c r="E301" s="11">
        <v>42040.292999999998</v>
      </c>
      <c r="F301" s="11">
        <v>21637.18</v>
      </c>
      <c r="G301" s="11">
        <v>42800.563000000002</v>
      </c>
      <c r="H301" s="62">
        <f>D301/D299*100</f>
        <v>95.772264305352422</v>
      </c>
      <c r="I301" s="62">
        <f>E301/E299*100</f>
        <v>95.682694453237289</v>
      </c>
      <c r="J301" s="60">
        <f t="shared" si="55"/>
        <v>102.57620298418108</v>
      </c>
      <c r="K301" s="60">
        <f t="shared" si="56"/>
        <v>98.383726529982184</v>
      </c>
      <c r="L301" s="60">
        <f t="shared" si="56"/>
        <v>98.223691590225101</v>
      </c>
    </row>
    <row r="302" spans="1:12" s="50" customFormat="1" x14ac:dyDescent="0.2">
      <c r="A302" s="8" t="s">
        <v>571</v>
      </c>
      <c r="B302" s="11"/>
      <c r="C302" s="11"/>
      <c r="D302" s="11"/>
      <c r="E302" s="11"/>
      <c r="F302" s="11"/>
      <c r="G302" s="11"/>
      <c r="H302" s="65"/>
      <c r="I302" s="65"/>
      <c r="J302" s="65"/>
      <c r="K302" s="65"/>
      <c r="L302" s="65"/>
    </row>
    <row r="303" spans="1:12" s="50" customFormat="1" x14ac:dyDescent="0.2">
      <c r="A303" s="9" t="s">
        <v>276</v>
      </c>
      <c r="B303" s="11">
        <v>607616.68000000005</v>
      </c>
      <c r="C303" s="11">
        <v>607616.68000000005</v>
      </c>
      <c r="D303" s="11">
        <v>371062</v>
      </c>
      <c r="E303" s="11">
        <v>978678.68</v>
      </c>
      <c r="F303" s="11">
        <v>352826.96</v>
      </c>
      <c r="G303" s="11">
        <v>737340.82</v>
      </c>
      <c r="H303" s="62">
        <f>H304+H305</f>
        <v>100</v>
      </c>
      <c r="I303" s="62">
        <f>I304+I305</f>
        <v>99.999999999999986</v>
      </c>
      <c r="J303" s="60">
        <f>D303/B303*100</f>
        <v>61.068435448480443</v>
      </c>
      <c r="K303" s="60">
        <f>D303/F303*100</f>
        <v>105.16826718683856</v>
      </c>
      <c r="L303" s="60">
        <f>E303/G303*100</f>
        <v>132.73084216332958</v>
      </c>
    </row>
    <row r="304" spans="1:12" s="50" customFormat="1" x14ac:dyDescent="0.2">
      <c r="A304" s="13" t="s">
        <v>283</v>
      </c>
      <c r="B304" s="11">
        <v>355021.2</v>
      </c>
      <c r="C304" s="11">
        <v>355021.2</v>
      </c>
      <c r="D304" s="11">
        <v>352034</v>
      </c>
      <c r="E304" s="11">
        <v>707055.2</v>
      </c>
      <c r="F304" s="11">
        <v>338106.1</v>
      </c>
      <c r="G304" s="11">
        <v>707764.7</v>
      </c>
      <c r="H304" s="62">
        <f>D304/D303*100</f>
        <v>94.872015997326599</v>
      </c>
      <c r="I304" s="62">
        <f>E304/E303*100</f>
        <v>72.245897907983434</v>
      </c>
      <c r="J304" s="60">
        <f>D304/B304*100</f>
        <v>99.158585459121866</v>
      </c>
      <c r="K304" s="60">
        <f>D304/F304*100</f>
        <v>104.11938737573799</v>
      </c>
      <c r="L304" s="60">
        <f>E304/G304*100</f>
        <v>99.899754819645565</v>
      </c>
    </row>
    <row r="305" spans="1:12" s="50" customFormat="1" x14ac:dyDescent="0.2">
      <c r="A305" s="13" t="s">
        <v>279</v>
      </c>
      <c r="B305" s="11">
        <v>252595.48</v>
      </c>
      <c r="C305" s="11">
        <v>252595.48</v>
      </c>
      <c r="D305" s="11">
        <v>19028</v>
      </c>
      <c r="E305" s="11">
        <v>271623.48</v>
      </c>
      <c r="F305" s="11">
        <v>14720.86</v>
      </c>
      <c r="G305" s="11">
        <v>29576.12</v>
      </c>
      <c r="H305" s="62">
        <f>D305/D303*100</f>
        <v>5.1279840026734069</v>
      </c>
      <c r="I305" s="62">
        <f>E305/E303*100</f>
        <v>27.754102092016552</v>
      </c>
      <c r="J305" s="60">
        <f>D305/B305*100</f>
        <v>7.5329930686012281</v>
      </c>
      <c r="K305" s="60">
        <f>D305/F305*100</f>
        <v>129.25875254570724</v>
      </c>
      <c r="L305" s="61"/>
    </row>
    <row r="306" spans="1:12" s="50" customFormat="1" x14ac:dyDescent="0.2">
      <c r="A306" s="9" t="s">
        <v>277</v>
      </c>
      <c r="B306" s="11">
        <v>607616.68000000005</v>
      </c>
      <c r="C306" s="11">
        <v>607616.68000000005</v>
      </c>
      <c r="D306" s="11">
        <v>371062</v>
      </c>
      <c r="E306" s="11">
        <v>978678.68</v>
      </c>
      <c r="F306" s="11">
        <v>352826.96</v>
      </c>
      <c r="G306" s="11">
        <v>737340.82</v>
      </c>
      <c r="H306" s="62">
        <f>H307+H308</f>
        <v>100.00000000000001</v>
      </c>
      <c r="I306" s="62">
        <f>I307+I308</f>
        <v>100</v>
      </c>
      <c r="J306" s="60">
        <f>D306/B306*100</f>
        <v>61.068435448480443</v>
      </c>
      <c r="K306" s="60">
        <f>D306/F306*100</f>
        <v>105.16826718683856</v>
      </c>
      <c r="L306" s="60">
        <f>E306/G306*100</f>
        <v>132.73084216332958</v>
      </c>
    </row>
    <row r="307" spans="1:12" s="50" customFormat="1" x14ac:dyDescent="0.2">
      <c r="A307" s="13" t="s">
        <v>280</v>
      </c>
      <c r="B307" s="11">
        <v>4081.5</v>
      </c>
      <c r="C307" s="11">
        <v>4081.5</v>
      </c>
      <c r="D307" s="11">
        <v>15294</v>
      </c>
      <c r="E307" s="11">
        <v>19375.5</v>
      </c>
      <c r="F307" s="11">
        <v>34973.599999999999</v>
      </c>
      <c r="G307" s="11">
        <v>59362.6</v>
      </c>
      <c r="H307" s="62">
        <f>D307/D306*100</f>
        <v>4.1216831688504891</v>
      </c>
      <c r="I307" s="62">
        <f>E307/E306*100</f>
        <v>1.9797611203709882</v>
      </c>
      <c r="J307" s="61">
        <f>D307/B307</f>
        <v>3.7471517824329292</v>
      </c>
      <c r="K307" s="60">
        <f>D307/F307*100</f>
        <v>43.730127867877485</v>
      </c>
      <c r="L307" s="60">
        <f>E307/G307*100</f>
        <v>32.639237499705203</v>
      </c>
    </row>
    <row r="308" spans="1:12" s="50" customFormat="1" x14ac:dyDescent="0.2">
      <c r="A308" s="13" t="s">
        <v>284</v>
      </c>
      <c r="B308" s="11">
        <v>603535.18000000005</v>
      </c>
      <c r="C308" s="11">
        <v>603535.18000000005</v>
      </c>
      <c r="D308" s="11">
        <v>355768</v>
      </c>
      <c r="E308" s="11">
        <v>959303.18</v>
      </c>
      <c r="F308" s="11">
        <v>317853.36</v>
      </c>
      <c r="G308" s="11">
        <v>677978.22</v>
      </c>
      <c r="H308" s="62">
        <f>D308/D306*100</f>
        <v>95.878316831149519</v>
      </c>
      <c r="I308" s="62">
        <f>E308/E306*100</f>
        <v>98.020238879629005</v>
      </c>
      <c r="J308" s="60">
        <f>D308/B308*100</f>
        <v>58.947350840426559</v>
      </c>
      <c r="K308" s="60">
        <f>D308/F308*100</f>
        <v>111.92834330900263</v>
      </c>
      <c r="L308" s="60">
        <f>E308/G308*100</f>
        <v>141.49468990316535</v>
      </c>
    </row>
    <row r="309" spans="1:12" s="50" customFormat="1" ht="33.75" x14ac:dyDescent="0.2">
      <c r="A309" s="8" t="s">
        <v>327</v>
      </c>
      <c r="B309" s="11"/>
      <c r="C309" s="11"/>
      <c r="D309" s="11"/>
      <c r="E309" s="11"/>
      <c r="F309" s="11"/>
      <c r="G309" s="11"/>
      <c r="H309" s="65"/>
      <c r="I309" s="65"/>
      <c r="J309" s="65"/>
      <c r="K309" s="65"/>
      <c r="L309" s="65"/>
    </row>
    <row r="310" spans="1:12" s="50" customFormat="1" x14ac:dyDescent="0.2">
      <c r="A310" s="9" t="s">
        <v>276</v>
      </c>
      <c r="B310" s="11">
        <v>1877.365</v>
      </c>
      <c r="C310" s="11">
        <v>1877.365</v>
      </c>
      <c r="D310" s="11">
        <v>2123.5419999999999</v>
      </c>
      <c r="E310" s="11">
        <v>4000.9079999999999</v>
      </c>
      <c r="F310" s="11">
        <v>1867.6420000000001</v>
      </c>
      <c r="G310" s="11">
        <v>2997.864</v>
      </c>
      <c r="H310" s="62">
        <f>H311+H312</f>
        <v>100.00004709113358</v>
      </c>
      <c r="I310" s="62">
        <f>I311+I312</f>
        <v>99.999975005673718</v>
      </c>
      <c r="J310" s="60">
        <f>D310/B310*100</f>
        <v>113.11290026180312</v>
      </c>
      <c r="K310" s="60">
        <f t="shared" ref="K310:L315" si="57">D310/F310*100</f>
        <v>113.70176939691868</v>
      </c>
      <c r="L310" s="60">
        <f t="shared" si="57"/>
        <v>133.45862253924793</v>
      </c>
    </row>
    <row r="311" spans="1:12" s="50" customFormat="1" x14ac:dyDescent="0.2">
      <c r="A311" s="13" t="s">
        <v>283</v>
      </c>
      <c r="B311" s="11">
        <v>1748.165</v>
      </c>
      <c r="C311" s="11">
        <v>1748.165</v>
      </c>
      <c r="D311" s="11">
        <v>1800.165</v>
      </c>
      <c r="E311" s="11">
        <v>3548.3290000000002</v>
      </c>
      <c r="F311" s="11">
        <v>1157.165</v>
      </c>
      <c r="G311" s="11">
        <v>2061.3290000000002</v>
      </c>
      <c r="H311" s="62">
        <f>D311/D310*100</f>
        <v>84.771810493976574</v>
      </c>
      <c r="I311" s="62">
        <f>E311/E310*100</f>
        <v>88.688092802933738</v>
      </c>
      <c r="J311" s="60">
        <f>D311/B311*100</f>
        <v>102.97454759705175</v>
      </c>
      <c r="K311" s="60">
        <f t="shared" si="57"/>
        <v>155.56683791853365</v>
      </c>
      <c r="L311" s="60">
        <f t="shared" si="57"/>
        <v>172.13792655126863</v>
      </c>
    </row>
    <row r="312" spans="1:12" s="50" customFormat="1" x14ac:dyDescent="0.2">
      <c r="A312" s="13" t="s">
        <v>279</v>
      </c>
      <c r="B312" s="11">
        <v>129.20099999999999</v>
      </c>
      <c r="C312" s="11">
        <v>129.20099999999999</v>
      </c>
      <c r="D312" s="11">
        <v>323.37799999999999</v>
      </c>
      <c r="E312" s="11">
        <v>452.57799999999997</v>
      </c>
      <c r="F312" s="11">
        <v>710.47699999999998</v>
      </c>
      <c r="G312" s="11">
        <v>936.53399999999999</v>
      </c>
      <c r="H312" s="62">
        <f>D312/D310*100</f>
        <v>15.228236597157013</v>
      </c>
      <c r="I312" s="62">
        <f>E312/E310*100</f>
        <v>11.311882202739977</v>
      </c>
      <c r="J312" s="61">
        <f>D312/B312</f>
        <v>2.5029063242544565</v>
      </c>
      <c r="K312" s="60">
        <f t="shared" si="57"/>
        <v>45.515618380327581</v>
      </c>
      <c r="L312" s="60">
        <f t="shared" si="57"/>
        <v>48.324780520515006</v>
      </c>
    </row>
    <row r="313" spans="1:12" s="50" customFormat="1" x14ac:dyDescent="0.2">
      <c r="A313" s="9" t="s">
        <v>277</v>
      </c>
      <c r="B313" s="11">
        <v>1877.365</v>
      </c>
      <c r="C313" s="11">
        <v>1877.365</v>
      </c>
      <c r="D313" s="11">
        <v>2123.5419999999999</v>
      </c>
      <c r="E313" s="11">
        <v>4000.9079999999999</v>
      </c>
      <c r="F313" s="11">
        <v>1867.6420000000001</v>
      </c>
      <c r="G313" s="11">
        <v>2997.864</v>
      </c>
      <c r="H313" s="62">
        <f>H314+H315</f>
        <v>100.00004709113358</v>
      </c>
      <c r="I313" s="62">
        <f>I314+I315</f>
        <v>100</v>
      </c>
      <c r="J313" s="60">
        <f>D313/B313*100</f>
        <v>113.11290026180312</v>
      </c>
      <c r="K313" s="60">
        <f t="shared" si="57"/>
        <v>113.70176939691868</v>
      </c>
      <c r="L313" s="60">
        <f t="shared" si="57"/>
        <v>133.45862253924793</v>
      </c>
    </row>
    <row r="314" spans="1:12" s="50" customFormat="1" x14ac:dyDescent="0.2">
      <c r="A314" s="13" t="s">
        <v>280</v>
      </c>
      <c r="B314" s="11">
        <v>123.715</v>
      </c>
      <c r="C314" s="11">
        <v>123.715</v>
      </c>
      <c r="D314" s="11">
        <v>267.27999999999997</v>
      </c>
      <c r="E314" s="11">
        <v>390.995</v>
      </c>
      <c r="F314" s="11">
        <v>234.506</v>
      </c>
      <c r="G314" s="11">
        <v>320.20499999999998</v>
      </c>
      <c r="H314" s="62">
        <f>D314/D313*100</f>
        <v>12.586518185183056</v>
      </c>
      <c r="I314" s="62">
        <f>E314/E313*100</f>
        <v>9.772656606950223</v>
      </c>
      <c r="J314" s="61">
        <f>D314/B314</f>
        <v>2.1604494200379905</v>
      </c>
      <c r="K314" s="60">
        <f t="shared" si="57"/>
        <v>113.97576181419664</v>
      </c>
      <c r="L314" s="60">
        <f t="shared" si="57"/>
        <v>122.10771224684187</v>
      </c>
    </row>
    <row r="315" spans="1:12" s="50" customFormat="1" x14ac:dyDescent="0.2">
      <c r="A315" s="13" t="s">
        <v>284</v>
      </c>
      <c r="B315" s="11">
        <v>1753.65</v>
      </c>
      <c r="C315" s="11">
        <v>1753.65</v>
      </c>
      <c r="D315" s="11">
        <v>1856.2629999999999</v>
      </c>
      <c r="E315" s="11">
        <v>3609.913</v>
      </c>
      <c r="F315" s="11">
        <v>1633.135</v>
      </c>
      <c r="G315" s="11">
        <v>2677.6579999999999</v>
      </c>
      <c r="H315" s="62">
        <f>D315/D313*100</f>
        <v>87.413528905950528</v>
      </c>
      <c r="I315" s="62">
        <f>E315/E313*100</f>
        <v>90.227343393049779</v>
      </c>
      <c r="J315" s="60">
        <f>D315/B315*100</f>
        <v>105.85139566047957</v>
      </c>
      <c r="K315" s="60">
        <f t="shared" si="57"/>
        <v>113.66255698396029</v>
      </c>
      <c r="L315" s="60">
        <f t="shared" si="57"/>
        <v>134.81605940713862</v>
      </c>
    </row>
    <row r="316" spans="1:12" s="50" customFormat="1" x14ac:dyDescent="0.2">
      <c r="A316" s="8" t="s">
        <v>328</v>
      </c>
      <c r="B316" s="11"/>
      <c r="C316" s="11"/>
      <c r="D316" s="11"/>
      <c r="E316" s="11"/>
      <c r="F316" s="11"/>
      <c r="G316" s="11"/>
      <c r="H316" s="65"/>
      <c r="I316" s="65"/>
      <c r="J316" s="65"/>
      <c r="K316" s="65"/>
      <c r="L316" s="65"/>
    </row>
    <row r="317" spans="1:12" s="50" customFormat="1" x14ac:dyDescent="0.2">
      <c r="A317" s="9" t="s">
        <v>276</v>
      </c>
      <c r="B317" s="11">
        <v>246455.05799999999</v>
      </c>
      <c r="C317" s="11">
        <v>246455.05799999999</v>
      </c>
      <c r="D317" s="11">
        <v>272255.23599999998</v>
      </c>
      <c r="E317" s="11">
        <v>518710.29499999998</v>
      </c>
      <c r="F317" s="11">
        <v>283409.35700000002</v>
      </c>
      <c r="G317" s="11">
        <v>516160.99800000002</v>
      </c>
      <c r="H317" s="62">
        <f>H318+H319</f>
        <v>100.00000036730241</v>
      </c>
      <c r="I317" s="62">
        <f>I318+I319</f>
        <v>100</v>
      </c>
      <c r="J317" s="60">
        <f t="shared" ref="J317:J322" si="58">D317/B317*100</f>
        <v>110.46851227536989</v>
      </c>
      <c r="K317" s="60">
        <f t="shared" ref="K317:L322" si="59">D317/F317*100</f>
        <v>96.06430743216427</v>
      </c>
      <c r="L317" s="60">
        <f t="shared" si="59"/>
        <v>100.49389570499861</v>
      </c>
    </row>
    <row r="318" spans="1:12" s="50" customFormat="1" x14ac:dyDescent="0.2">
      <c r="A318" s="13" t="s">
        <v>283</v>
      </c>
      <c r="B318" s="11">
        <v>244630.666</v>
      </c>
      <c r="C318" s="11">
        <v>244630.666</v>
      </c>
      <c r="D318" s="11">
        <v>270238</v>
      </c>
      <c r="E318" s="11">
        <v>514868.66600000003</v>
      </c>
      <c r="F318" s="11">
        <v>281971.66600000003</v>
      </c>
      <c r="G318" s="11">
        <v>513968.33299999998</v>
      </c>
      <c r="H318" s="62">
        <f>D318/D317*100</f>
        <v>99.259064387654249</v>
      </c>
      <c r="I318" s="62">
        <f>E318/E317*100</f>
        <v>99.259388325809113</v>
      </c>
      <c r="J318" s="60">
        <f t="shared" si="58"/>
        <v>110.46775304940715</v>
      </c>
      <c r="K318" s="60">
        <f t="shared" si="59"/>
        <v>95.838707425305628</v>
      </c>
      <c r="L318" s="60">
        <f t="shared" si="59"/>
        <v>100.17517285447235</v>
      </c>
    </row>
    <row r="319" spans="1:12" s="50" customFormat="1" x14ac:dyDescent="0.2">
      <c r="A319" s="13" t="s">
        <v>279</v>
      </c>
      <c r="B319" s="11">
        <v>1824.3920000000001</v>
      </c>
      <c r="C319" s="11">
        <v>1824.3920000000001</v>
      </c>
      <c r="D319" s="11">
        <v>2017.2370000000001</v>
      </c>
      <c r="E319" s="11">
        <v>3841.6289999999999</v>
      </c>
      <c r="F319" s="11">
        <v>1437.691</v>
      </c>
      <c r="G319" s="11">
        <v>2192.6660000000002</v>
      </c>
      <c r="H319" s="62">
        <f>D319/D317*100</f>
        <v>0.7409359796481565</v>
      </c>
      <c r="I319" s="62">
        <f>E319/E317*100</f>
        <v>0.74061167419088914</v>
      </c>
      <c r="J319" s="60">
        <f t="shared" si="58"/>
        <v>110.57037084135428</v>
      </c>
      <c r="K319" s="60">
        <f t="shared" si="59"/>
        <v>140.31088738818008</v>
      </c>
      <c r="L319" s="60">
        <f t="shared" si="59"/>
        <v>175.20356497524017</v>
      </c>
    </row>
    <row r="320" spans="1:12" s="50" customFormat="1" x14ac:dyDescent="0.2">
      <c r="A320" s="9" t="s">
        <v>277</v>
      </c>
      <c r="B320" s="11">
        <v>246455.05799999999</v>
      </c>
      <c r="C320" s="11">
        <v>246455.05799999999</v>
      </c>
      <c r="D320" s="11">
        <v>272255.23599999998</v>
      </c>
      <c r="E320" s="11">
        <v>518710.29499999998</v>
      </c>
      <c r="F320" s="11">
        <v>283409.35700000002</v>
      </c>
      <c r="G320" s="11">
        <v>516160.99800000002</v>
      </c>
      <c r="H320" s="62">
        <f>H321+H322</f>
        <v>100</v>
      </c>
      <c r="I320" s="62">
        <f>I321+I322</f>
        <v>100</v>
      </c>
      <c r="J320" s="60">
        <f t="shared" si="58"/>
        <v>110.46851227536989</v>
      </c>
      <c r="K320" s="60">
        <f t="shared" si="59"/>
        <v>96.06430743216427</v>
      </c>
      <c r="L320" s="60">
        <f t="shared" si="59"/>
        <v>100.49389570499861</v>
      </c>
    </row>
    <row r="321" spans="1:12" s="50" customFormat="1" x14ac:dyDescent="0.2">
      <c r="A321" s="13" t="s">
        <v>280</v>
      </c>
      <c r="B321" s="11">
        <v>139945.75099999999</v>
      </c>
      <c r="C321" s="11">
        <v>139945.75099999999</v>
      </c>
      <c r="D321" s="11">
        <v>153190.19899999999</v>
      </c>
      <c r="E321" s="11">
        <v>293135.95</v>
      </c>
      <c r="F321" s="11">
        <v>163277.39499999999</v>
      </c>
      <c r="G321" s="11">
        <v>285112.61099999998</v>
      </c>
      <c r="H321" s="62">
        <f>D321/D320*100</f>
        <v>56.26712685151076</v>
      </c>
      <c r="I321" s="62">
        <f>E321/E320*100</f>
        <v>56.512460389859818</v>
      </c>
      <c r="J321" s="60">
        <f t="shared" si="58"/>
        <v>109.46398722745072</v>
      </c>
      <c r="K321" s="60">
        <f t="shared" si="59"/>
        <v>93.822049892454501</v>
      </c>
      <c r="L321" s="60">
        <f t="shared" si="59"/>
        <v>102.8140947437783</v>
      </c>
    </row>
    <row r="322" spans="1:12" s="50" customFormat="1" x14ac:dyDescent="0.2">
      <c r="A322" s="13" t="s">
        <v>284</v>
      </c>
      <c r="B322" s="11">
        <v>106509.307</v>
      </c>
      <c r="C322" s="11">
        <v>106509.307</v>
      </c>
      <c r="D322" s="11">
        <v>119065.037</v>
      </c>
      <c r="E322" s="11">
        <v>225574.345</v>
      </c>
      <c r="F322" s="11">
        <v>120131.962</v>
      </c>
      <c r="G322" s="11">
        <v>231048.38699999999</v>
      </c>
      <c r="H322" s="62">
        <f>D322/D320*100</f>
        <v>43.73287314848924</v>
      </c>
      <c r="I322" s="62">
        <f>E322/E320*100</f>
        <v>43.487539610140189</v>
      </c>
      <c r="J322" s="60">
        <f t="shared" si="58"/>
        <v>111.78838765705234</v>
      </c>
      <c r="K322" s="60">
        <f t="shared" si="59"/>
        <v>99.111872492351367</v>
      </c>
      <c r="L322" s="60">
        <f t="shared" si="59"/>
        <v>97.630781122916915</v>
      </c>
    </row>
    <row r="323" spans="1:12" s="50" customFormat="1" x14ac:dyDescent="0.2">
      <c r="A323" s="8" t="s">
        <v>329</v>
      </c>
      <c r="B323" s="11"/>
      <c r="C323" s="11"/>
      <c r="D323" s="11"/>
      <c r="E323" s="11"/>
      <c r="F323" s="11"/>
      <c r="G323" s="11"/>
      <c r="H323" s="65"/>
      <c r="I323" s="65"/>
      <c r="J323" s="65"/>
      <c r="K323" s="65"/>
      <c r="L323" s="65"/>
    </row>
    <row r="324" spans="1:12" s="50" customFormat="1" x14ac:dyDescent="0.2">
      <c r="A324" s="9" t="s">
        <v>276</v>
      </c>
      <c r="B324" s="11">
        <v>21489.43</v>
      </c>
      <c r="C324" s="11">
        <v>21489.43</v>
      </c>
      <c r="D324" s="11">
        <v>23171.044000000002</v>
      </c>
      <c r="E324" s="11">
        <v>44660.474000000002</v>
      </c>
      <c r="F324" s="11">
        <v>25124.985000000001</v>
      </c>
      <c r="G324" s="11">
        <v>50958.025999999998</v>
      </c>
      <c r="H324" s="62">
        <f>H325+H326</f>
        <v>100</v>
      </c>
      <c r="I324" s="62">
        <f>I325+I326</f>
        <v>100</v>
      </c>
      <c r="J324" s="60">
        <f t="shared" ref="J324:J329" si="60">D324/B324*100</f>
        <v>107.82530760471545</v>
      </c>
      <c r="K324" s="60">
        <f t="shared" ref="K324:L329" si="61">D324/F324*100</f>
        <v>92.223115755093986</v>
      </c>
      <c r="L324" s="60">
        <f t="shared" si="61"/>
        <v>87.641687690178586</v>
      </c>
    </row>
    <row r="325" spans="1:12" s="50" customFormat="1" x14ac:dyDescent="0.2">
      <c r="A325" s="13" t="s">
        <v>283</v>
      </c>
      <c r="B325" s="11">
        <v>19994.332999999999</v>
      </c>
      <c r="C325" s="11">
        <v>19994.332999999999</v>
      </c>
      <c r="D325" s="11">
        <v>20942.999</v>
      </c>
      <c r="E325" s="11">
        <v>40937.332000000002</v>
      </c>
      <c r="F325" s="11">
        <v>22782.666000000001</v>
      </c>
      <c r="G325" s="11">
        <v>47604.332000000002</v>
      </c>
      <c r="H325" s="62">
        <f>D325/D324*100</f>
        <v>90.38435644073698</v>
      </c>
      <c r="I325" s="62">
        <f>E325/E324*100</f>
        <v>91.66345166869479</v>
      </c>
      <c r="J325" s="60">
        <f t="shared" si="60"/>
        <v>104.74467440349224</v>
      </c>
      <c r="K325" s="60">
        <f t="shared" si="61"/>
        <v>91.925146073773803</v>
      </c>
      <c r="L325" s="60">
        <f t="shared" si="61"/>
        <v>85.994972054223979</v>
      </c>
    </row>
    <row r="326" spans="1:12" s="50" customFormat="1" x14ac:dyDescent="0.2">
      <c r="A326" s="13" t="s">
        <v>279</v>
      </c>
      <c r="B326" s="11">
        <v>1495.097</v>
      </c>
      <c r="C326" s="11">
        <v>1495.097</v>
      </c>
      <c r="D326" s="11">
        <v>2228.0450000000001</v>
      </c>
      <c r="E326" s="11">
        <v>3723.1419999999998</v>
      </c>
      <c r="F326" s="11">
        <v>2342.319</v>
      </c>
      <c r="G326" s="11">
        <v>3353.694</v>
      </c>
      <c r="H326" s="62">
        <f>D326/D324*100</f>
        <v>9.6156435592630185</v>
      </c>
      <c r="I326" s="62">
        <f>E326/E324*100</f>
        <v>8.3365483313052167</v>
      </c>
      <c r="J326" s="60">
        <f t="shared" si="60"/>
        <v>149.02344128842478</v>
      </c>
      <c r="K326" s="60">
        <f t="shared" si="61"/>
        <v>95.121330612952377</v>
      </c>
      <c r="L326" s="60">
        <f t="shared" si="61"/>
        <v>111.01615114557262</v>
      </c>
    </row>
    <row r="327" spans="1:12" s="50" customFormat="1" x14ac:dyDescent="0.2">
      <c r="A327" s="9" t="s">
        <v>277</v>
      </c>
      <c r="B327" s="11">
        <v>21489.43</v>
      </c>
      <c r="C327" s="11">
        <v>21489.43</v>
      </c>
      <c r="D327" s="11">
        <v>23171.044000000002</v>
      </c>
      <c r="E327" s="11">
        <v>44660.474000000002</v>
      </c>
      <c r="F327" s="11">
        <v>25124.985000000001</v>
      </c>
      <c r="G327" s="11">
        <v>50958.025999999998</v>
      </c>
      <c r="H327" s="62">
        <f>H328+H329</f>
        <v>100</v>
      </c>
      <c r="I327" s="62">
        <f>I328+I329</f>
        <v>100</v>
      </c>
      <c r="J327" s="60">
        <f t="shared" si="60"/>
        <v>107.82530760471545</v>
      </c>
      <c r="K327" s="60">
        <f t="shared" si="61"/>
        <v>92.223115755093986</v>
      </c>
      <c r="L327" s="60">
        <f t="shared" si="61"/>
        <v>87.641687690178586</v>
      </c>
    </row>
    <row r="328" spans="1:12" s="50" customFormat="1" x14ac:dyDescent="0.2">
      <c r="A328" s="13" t="s">
        <v>280</v>
      </c>
      <c r="B328" s="11">
        <v>6400.2169999999996</v>
      </c>
      <c r="C328" s="11">
        <v>6400.2169999999996</v>
      </c>
      <c r="D328" s="11">
        <v>6636.1080000000002</v>
      </c>
      <c r="E328" s="11">
        <v>13036.325000000001</v>
      </c>
      <c r="F328" s="11">
        <v>7613.8710000000001</v>
      </c>
      <c r="G328" s="11">
        <v>18566.608</v>
      </c>
      <c r="H328" s="62">
        <f>D328/D327*100</f>
        <v>28.639659050321598</v>
      </c>
      <c r="I328" s="62">
        <f>E328/E327*100</f>
        <v>29.189849171775471</v>
      </c>
      <c r="J328" s="60">
        <f t="shared" si="60"/>
        <v>103.6856719076869</v>
      </c>
      <c r="K328" s="60">
        <f t="shared" si="61"/>
        <v>87.158135460923887</v>
      </c>
      <c r="L328" s="60">
        <f t="shared" si="61"/>
        <v>70.21382150148267</v>
      </c>
    </row>
    <row r="329" spans="1:12" s="50" customFormat="1" x14ac:dyDescent="0.2">
      <c r="A329" s="13" t="s">
        <v>284</v>
      </c>
      <c r="B329" s="11">
        <v>15089.213</v>
      </c>
      <c r="C329" s="11">
        <v>15089.213</v>
      </c>
      <c r="D329" s="11">
        <v>16534.936000000002</v>
      </c>
      <c r="E329" s="11">
        <v>31624.149000000001</v>
      </c>
      <c r="F329" s="11">
        <v>17511.114000000001</v>
      </c>
      <c r="G329" s="11">
        <v>32391.418000000001</v>
      </c>
      <c r="H329" s="62">
        <f>D329/D327*100</f>
        <v>71.360340949678402</v>
      </c>
      <c r="I329" s="62">
        <f>E329/E327*100</f>
        <v>70.810150828224522</v>
      </c>
      <c r="J329" s="60">
        <f t="shared" si="60"/>
        <v>109.58116901126654</v>
      </c>
      <c r="K329" s="60">
        <f t="shared" si="61"/>
        <v>94.425380361295126</v>
      </c>
      <c r="L329" s="60">
        <f t="shared" si="61"/>
        <v>97.631258378376643</v>
      </c>
    </row>
    <row r="330" spans="1:12" s="50" customFormat="1" ht="33.75" x14ac:dyDescent="0.2">
      <c r="A330" s="8" t="s">
        <v>330</v>
      </c>
      <c r="B330" s="11"/>
      <c r="C330" s="11"/>
      <c r="D330" s="11"/>
      <c r="E330" s="11"/>
      <c r="F330" s="11"/>
      <c r="G330" s="11"/>
      <c r="H330" s="65"/>
      <c r="I330" s="65"/>
      <c r="J330" s="65"/>
      <c r="K330" s="65"/>
      <c r="L330" s="65"/>
    </row>
    <row r="331" spans="1:12" s="50" customFormat="1" x14ac:dyDescent="0.2">
      <c r="A331" s="9" t="s">
        <v>276</v>
      </c>
      <c r="B331" s="11">
        <v>16814.507000000001</v>
      </c>
      <c r="C331" s="11">
        <v>16814.507000000001</v>
      </c>
      <c r="D331" s="11">
        <v>15604.763000000001</v>
      </c>
      <c r="E331" s="11">
        <v>32419.27</v>
      </c>
      <c r="F331" s="11">
        <v>16918.603999999999</v>
      </c>
      <c r="G331" s="11">
        <v>34329.466</v>
      </c>
      <c r="H331" s="62">
        <f>H332+H333</f>
        <v>100</v>
      </c>
      <c r="I331" s="62">
        <f>I332+I333</f>
        <v>99.999999999999986</v>
      </c>
      <c r="J331" s="60">
        <f t="shared" ref="J331:J336" si="62">D331/B331*100</f>
        <v>92.80535551830333</v>
      </c>
      <c r="K331" s="60">
        <f t="shared" ref="K331:L336" si="63">D331/F331*100</f>
        <v>92.234341556785665</v>
      </c>
      <c r="L331" s="60">
        <f t="shared" si="63"/>
        <v>94.435695562523463</v>
      </c>
    </row>
    <row r="332" spans="1:12" s="50" customFormat="1" x14ac:dyDescent="0.2">
      <c r="A332" s="13" t="s">
        <v>283</v>
      </c>
      <c r="B332" s="11">
        <v>15649.666999999999</v>
      </c>
      <c r="C332" s="11">
        <v>15649.666999999999</v>
      </c>
      <c r="D332" s="11">
        <v>14438.666999999999</v>
      </c>
      <c r="E332" s="11">
        <v>30088.333999999999</v>
      </c>
      <c r="F332" s="11">
        <v>15288</v>
      </c>
      <c r="G332" s="11">
        <v>32003.001</v>
      </c>
      <c r="H332" s="62">
        <f>D332/D331*100</f>
        <v>92.527307207421217</v>
      </c>
      <c r="I332" s="62">
        <f>E332/E331*100</f>
        <v>92.810029343658869</v>
      </c>
      <c r="J332" s="60">
        <f t="shared" si="62"/>
        <v>92.261816177941682</v>
      </c>
      <c r="K332" s="60">
        <f t="shared" si="63"/>
        <v>94.444446624803774</v>
      </c>
      <c r="L332" s="60">
        <f t="shared" si="63"/>
        <v>94.017226696958829</v>
      </c>
    </row>
    <row r="333" spans="1:12" s="50" customFormat="1" x14ac:dyDescent="0.2">
      <c r="A333" s="13" t="s">
        <v>279</v>
      </c>
      <c r="B333" s="11">
        <v>1164.8399999999999</v>
      </c>
      <c r="C333" s="11">
        <v>1164.8399999999999</v>
      </c>
      <c r="D333" s="11">
        <v>1166.096</v>
      </c>
      <c r="E333" s="11">
        <v>2330.9360000000001</v>
      </c>
      <c r="F333" s="11">
        <v>1630.604</v>
      </c>
      <c r="G333" s="11">
        <v>2326.4659999999999</v>
      </c>
      <c r="H333" s="62">
        <f>D333/D331*100</f>
        <v>7.4726927925787781</v>
      </c>
      <c r="I333" s="62">
        <f>E333/E331*100</f>
        <v>7.1899706563411216</v>
      </c>
      <c r="J333" s="60">
        <f t="shared" si="62"/>
        <v>100.10782596751486</v>
      </c>
      <c r="K333" s="60">
        <f t="shared" si="63"/>
        <v>71.51313255701568</v>
      </c>
      <c r="L333" s="60">
        <f t="shared" si="63"/>
        <v>100.1921369149603</v>
      </c>
    </row>
    <row r="334" spans="1:12" s="50" customFormat="1" x14ac:dyDescent="0.2">
      <c r="A334" s="9" t="s">
        <v>277</v>
      </c>
      <c r="B334" s="11">
        <v>16814.507000000001</v>
      </c>
      <c r="C334" s="11">
        <v>16814.507000000001</v>
      </c>
      <c r="D334" s="11">
        <v>15604.763000000001</v>
      </c>
      <c r="E334" s="11">
        <v>32419.27</v>
      </c>
      <c r="F334" s="11">
        <v>16918.603999999999</v>
      </c>
      <c r="G334" s="11">
        <v>34329.466</v>
      </c>
      <c r="H334" s="62">
        <f>H335+H336</f>
        <v>100</v>
      </c>
      <c r="I334" s="62">
        <f>I335+I336</f>
        <v>100</v>
      </c>
      <c r="J334" s="60">
        <f t="shared" si="62"/>
        <v>92.80535551830333</v>
      </c>
      <c r="K334" s="60">
        <f t="shared" si="63"/>
        <v>92.234341556785665</v>
      </c>
      <c r="L334" s="60">
        <f t="shared" si="63"/>
        <v>94.435695562523463</v>
      </c>
    </row>
    <row r="335" spans="1:12" s="50" customFormat="1" x14ac:dyDescent="0.2">
      <c r="A335" s="13" t="s">
        <v>280</v>
      </c>
      <c r="B335" s="11">
        <v>5844.6270000000004</v>
      </c>
      <c r="C335" s="11">
        <v>5844.6270000000004</v>
      </c>
      <c r="D335" s="11">
        <v>6059.4080000000004</v>
      </c>
      <c r="E335" s="11">
        <v>11904.035</v>
      </c>
      <c r="F335" s="11">
        <v>6916.2209999999995</v>
      </c>
      <c r="G335" s="11">
        <v>17221.187000000002</v>
      </c>
      <c r="H335" s="62">
        <f>D335/D334*100</f>
        <v>38.830503225201177</v>
      </c>
      <c r="I335" s="62">
        <f>E335/E334*100</f>
        <v>36.719010020891893</v>
      </c>
      <c r="J335" s="60">
        <f t="shared" si="62"/>
        <v>103.67484528952831</v>
      </c>
      <c r="K335" s="60">
        <f t="shared" si="63"/>
        <v>87.611543934180247</v>
      </c>
      <c r="L335" s="60">
        <f t="shared" si="63"/>
        <v>69.124358268683793</v>
      </c>
    </row>
    <row r="336" spans="1:12" s="50" customFormat="1" x14ac:dyDescent="0.2">
      <c r="A336" s="13" t="s">
        <v>284</v>
      </c>
      <c r="B336" s="11">
        <v>10969.88</v>
      </c>
      <c r="C336" s="11">
        <v>10969.88</v>
      </c>
      <c r="D336" s="11">
        <v>9545.3549999999996</v>
      </c>
      <c r="E336" s="11">
        <v>20515.235000000001</v>
      </c>
      <c r="F336" s="11">
        <v>10002.383</v>
      </c>
      <c r="G336" s="11">
        <v>17108.278999999999</v>
      </c>
      <c r="H336" s="62">
        <f>D336/D334*100</f>
        <v>61.169496774798816</v>
      </c>
      <c r="I336" s="62">
        <f>E336/E334*100</f>
        <v>63.280989979108107</v>
      </c>
      <c r="J336" s="60">
        <f t="shared" si="62"/>
        <v>87.014215287678638</v>
      </c>
      <c r="K336" s="60">
        <f t="shared" si="63"/>
        <v>95.430808838253839</v>
      </c>
      <c r="L336" s="60">
        <f t="shared" si="63"/>
        <v>119.91407785669151</v>
      </c>
    </row>
    <row r="337" spans="1:12" s="50" customFormat="1" x14ac:dyDescent="0.2">
      <c r="A337" s="8" t="s">
        <v>331</v>
      </c>
      <c r="B337" s="11"/>
      <c r="C337" s="11"/>
      <c r="D337" s="11"/>
      <c r="E337" s="11"/>
      <c r="F337" s="11"/>
      <c r="G337" s="11"/>
      <c r="H337" s="65"/>
      <c r="I337" s="65"/>
      <c r="J337" s="65"/>
      <c r="K337" s="65"/>
      <c r="L337" s="65"/>
    </row>
    <row r="338" spans="1:12" s="50" customFormat="1" x14ac:dyDescent="0.2">
      <c r="A338" s="9" t="s">
        <v>276</v>
      </c>
      <c r="B338" s="11">
        <v>61134.398000000001</v>
      </c>
      <c r="C338" s="11">
        <v>61134.398000000001</v>
      </c>
      <c r="D338" s="11">
        <v>64046.548000000003</v>
      </c>
      <c r="E338" s="11">
        <v>125180.946</v>
      </c>
      <c r="F338" s="11">
        <v>63314.483999999997</v>
      </c>
      <c r="G338" s="11">
        <v>121688.04399999999</v>
      </c>
      <c r="H338" s="62">
        <f>H339+H340</f>
        <v>99.999999999999986</v>
      </c>
      <c r="I338" s="62">
        <f>I339+I340</f>
        <v>100.00000000000001</v>
      </c>
      <c r="J338" s="60">
        <f t="shared" ref="J338:J343" si="64">D338/B338*100</f>
        <v>104.76352118491459</v>
      </c>
      <c r="K338" s="60">
        <f t="shared" ref="K338:L343" si="65">D338/F338*100</f>
        <v>101.15623464608825</v>
      </c>
      <c r="L338" s="60">
        <f t="shared" si="65"/>
        <v>102.87037401965307</v>
      </c>
    </row>
    <row r="339" spans="1:12" s="50" customFormat="1" x14ac:dyDescent="0.2">
      <c r="A339" s="13" t="s">
        <v>283</v>
      </c>
      <c r="B339" s="11">
        <v>53806.536999999997</v>
      </c>
      <c r="C339" s="11">
        <v>53806.536999999997</v>
      </c>
      <c r="D339" s="11">
        <v>55788.536999999997</v>
      </c>
      <c r="E339" s="11">
        <v>109595.073</v>
      </c>
      <c r="F339" s="11">
        <v>53994.87</v>
      </c>
      <c r="G339" s="11">
        <v>104911.74</v>
      </c>
      <c r="H339" s="62">
        <f>D339/D338*100</f>
        <v>87.10623560851397</v>
      </c>
      <c r="I339" s="62">
        <f>E339/E338*100</f>
        <v>87.549324798999379</v>
      </c>
      <c r="J339" s="60">
        <f t="shared" si="64"/>
        <v>103.68356729592168</v>
      </c>
      <c r="K339" s="60">
        <f t="shared" si="65"/>
        <v>103.32192113806367</v>
      </c>
      <c r="L339" s="60">
        <f t="shared" si="65"/>
        <v>104.46406951214419</v>
      </c>
    </row>
    <row r="340" spans="1:12" s="50" customFormat="1" x14ac:dyDescent="0.2">
      <c r="A340" s="13" t="s">
        <v>279</v>
      </c>
      <c r="B340" s="11">
        <v>7327.8609999999999</v>
      </c>
      <c r="C340" s="11">
        <v>7327.8609999999999</v>
      </c>
      <c r="D340" s="11">
        <v>8258.0110000000004</v>
      </c>
      <c r="E340" s="11">
        <v>15585.873</v>
      </c>
      <c r="F340" s="11">
        <v>9319.6139999999996</v>
      </c>
      <c r="G340" s="11">
        <v>16776.304</v>
      </c>
      <c r="H340" s="62">
        <f>D340/D338*100</f>
        <v>12.893764391486018</v>
      </c>
      <c r="I340" s="62">
        <f>E340/E338*100</f>
        <v>12.450675201000639</v>
      </c>
      <c r="J340" s="60">
        <f t="shared" si="64"/>
        <v>112.69333574968195</v>
      </c>
      <c r="K340" s="60">
        <f t="shared" si="65"/>
        <v>88.608938095504826</v>
      </c>
      <c r="L340" s="60">
        <f t="shared" si="65"/>
        <v>92.904092582013291</v>
      </c>
    </row>
    <row r="341" spans="1:12" s="50" customFormat="1" x14ac:dyDescent="0.2">
      <c r="A341" s="9" t="s">
        <v>277</v>
      </c>
      <c r="B341" s="11">
        <v>61134.398000000001</v>
      </c>
      <c r="C341" s="11">
        <v>61134.398000000001</v>
      </c>
      <c r="D341" s="11">
        <v>64046.548000000003</v>
      </c>
      <c r="E341" s="11">
        <v>125180.946</v>
      </c>
      <c r="F341" s="11">
        <v>63314.483999999997</v>
      </c>
      <c r="G341" s="11">
        <v>121688.04399999999</v>
      </c>
      <c r="H341" s="62">
        <f>H342+H343</f>
        <v>99.9999984386356</v>
      </c>
      <c r="I341" s="62">
        <f>I342+I343</f>
        <v>100</v>
      </c>
      <c r="J341" s="60">
        <f t="shared" si="64"/>
        <v>104.76352118491459</v>
      </c>
      <c r="K341" s="60">
        <f t="shared" si="65"/>
        <v>101.15623464608825</v>
      </c>
      <c r="L341" s="60">
        <f t="shared" si="65"/>
        <v>102.87037401965307</v>
      </c>
    </row>
    <row r="342" spans="1:12" s="50" customFormat="1" x14ac:dyDescent="0.2">
      <c r="A342" s="13" t="s">
        <v>280</v>
      </c>
      <c r="B342" s="11">
        <v>1444.424</v>
      </c>
      <c r="C342" s="11">
        <v>1444.424</v>
      </c>
      <c r="D342" s="11">
        <v>1621.9659999999999</v>
      </c>
      <c r="E342" s="11">
        <v>3066.39</v>
      </c>
      <c r="F342" s="11">
        <v>1577.7429999999999</v>
      </c>
      <c r="G342" s="11">
        <v>3008.4859999999999</v>
      </c>
      <c r="H342" s="62">
        <f>D342/D341*100</f>
        <v>2.5324799706613379</v>
      </c>
      <c r="I342" s="62">
        <f>E342/E341*100</f>
        <v>2.4495660865192694</v>
      </c>
      <c r="J342" s="60">
        <f t="shared" si="64"/>
        <v>112.29154320338073</v>
      </c>
      <c r="K342" s="60">
        <f t="shared" si="65"/>
        <v>102.80292798003224</v>
      </c>
      <c r="L342" s="60">
        <f t="shared" si="65"/>
        <v>101.92468902963152</v>
      </c>
    </row>
    <row r="343" spans="1:12" s="50" customFormat="1" x14ac:dyDescent="0.2">
      <c r="A343" s="13" t="s">
        <v>284</v>
      </c>
      <c r="B343" s="11">
        <v>59689.974999999999</v>
      </c>
      <c r="C343" s="11">
        <v>59689.974999999999</v>
      </c>
      <c r="D343" s="11">
        <v>62424.580999999998</v>
      </c>
      <c r="E343" s="11">
        <v>122114.556</v>
      </c>
      <c r="F343" s="11">
        <v>61736.741000000002</v>
      </c>
      <c r="G343" s="11">
        <v>118679.557</v>
      </c>
      <c r="H343" s="62">
        <f>D343/D341*100</f>
        <v>97.467518467974259</v>
      </c>
      <c r="I343" s="62">
        <f>E343/E341*100</f>
        <v>97.550433913480731</v>
      </c>
      <c r="J343" s="60">
        <f t="shared" si="64"/>
        <v>104.58134887809886</v>
      </c>
      <c r="K343" s="60">
        <f t="shared" si="65"/>
        <v>101.11415016221864</v>
      </c>
      <c r="L343" s="60">
        <f t="shared" si="65"/>
        <v>102.89434767607027</v>
      </c>
    </row>
    <row r="344" spans="1:12" s="50" customFormat="1" ht="33.75" x14ac:dyDescent="0.2">
      <c r="A344" s="8" t="s">
        <v>332</v>
      </c>
      <c r="B344" s="11"/>
      <c r="C344" s="11"/>
      <c r="D344" s="11"/>
      <c r="E344" s="11"/>
      <c r="F344" s="11"/>
      <c r="G344" s="11"/>
      <c r="H344" s="65"/>
      <c r="I344" s="65"/>
      <c r="J344" s="65"/>
      <c r="K344" s="65"/>
      <c r="L344" s="65"/>
    </row>
    <row r="345" spans="1:12" s="50" customFormat="1" x14ac:dyDescent="0.2">
      <c r="A345" s="9" t="s">
        <v>276</v>
      </c>
      <c r="B345" s="11">
        <v>47024.167999999998</v>
      </c>
      <c r="C345" s="11">
        <v>47024.167999999998</v>
      </c>
      <c r="D345" s="11">
        <v>47748.974999999999</v>
      </c>
      <c r="E345" s="11">
        <v>94773.142999999996</v>
      </c>
      <c r="F345" s="11">
        <v>47321.671000000002</v>
      </c>
      <c r="G345" s="11">
        <v>93125.145999999993</v>
      </c>
      <c r="H345" s="62">
        <f>H346+H347</f>
        <v>99.999997905714196</v>
      </c>
      <c r="I345" s="62">
        <f>I346+I347</f>
        <v>100.00000000000001</v>
      </c>
      <c r="J345" s="60">
        <f t="shared" ref="J345:J350" si="66">D345/B345*100</f>
        <v>101.54134997135942</v>
      </c>
      <c r="K345" s="60">
        <f t="shared" ref="K345:L350" si="67">D345/F345*100</f>
        <v>100.90297741176553</v>
      </c>
      <c r="L345" s="60">
        <f t="shared" si="67"/>
        <v>101.76965843360932</v>
      </c>
    </row>
    <row r="346" spans="1:12" s="50" customFormat="1" x14ac:dyDescent="0.2">
      <c r="A346" s="13" t="s">
        <v>283</v>
      </c>
      <c r="B346" s="11">
        <v>44753.374000000003</v>
      </c>
      <c r="C346" s="11">
        <v>44753.374000000003</v>
      </c>
      <c r="D346" s="11">
        <v>45357.04</v>
      </c>
      <c r="E346" s="11">
        <v>90110.414000000004</v>
      </c>
      <c r="F346" s="11">
        <v>44269.374000000003</v>
      </c>
      <c r="G346" s="11">
        <v>87668.747000000003</v>
      </c>
      <c r="H346" s="62">
        <f>D346/D345*100</f>
        <v>94.990604510358594</v>
      </c>
      <c r="I346" s="62">
        <f>E346/E345*100</f>
        <v>95.080115682140047</v>
      </c>
      <c r="J346" s="60">
        <f t="shared" si="66"/>
        <v>101.3488726012032</v>
      </c>
      <c r="K346" s="60">
        <f t="shared" si="67"/>
        <v>102.45692654248961</v>
      </c>
      <c r="L346" s="60">
        <f t="shared" si="67"/>
        <v>102.78510539223289</v>
      </c>
    </row>
    <row r="347" spans="1:12" s="50" customFormat="1" x14ac:dyDescent="0.2">
      <c r="A347" s="13" t="s">
        <v>279</v>
      </c>
      <c r="B347" s="11">
        <v>2270.7950000000001</v>
      </c>
      <c r="C347" s="11">
        <v>2270.7950000000001</v>
      </c>
      <c r="D347" s="11">
        <v>2391.9340000000002</v>
      </c>
      <c r="E347" s="11">
        <v>4662.7290000000003</v>
      </c>
      <c r="F347" s="11">
        <v>3052.297</v>
      </c>
      <c r="G347" s="11">
        <v>5456.3990000000003</v>
      </c>
      <c r="H347" s="62">
        <f>D347/D345*100</f>
        <v>5.0093933953556071</v>
      </c>
      <c r="I347" s="62">
        <f>E347/E345*100</f>
        <v>4.9198843178599665</v>
      </c>
      <c r="J347" s="60">
        <f t="shared" si="66"/>
        <v>105.33465152072293</v>
      </c>
      <c r="K347" s="60">
        <f t="shared" si="67"/>
        <v>78.365047700141901</v>
      </c>
      <c r="L347" s="60">
        <f t="shared" si="67"/>
        <v>85.454326195719915</v>
      </c>
    </row>
    <row r="348" spans="1:12" s="50" customFormat="1" x14ac:dyDescent="0.2">
      <c r="A348" s="9" t="s">
        <v>277</v>
      </c>
      <c r="B348" s="11">
        <v>47024.167999999998</v>
      </c>
      <c r="C348" s="11">
        <v>47024.167999999998</v>
      </c>
      <c r="D348" s="11">
        <v>47748.974999999999</v>
      </c>
      <c r="E348" s="11">
        <v>94773.142999999996</v>
      </c>
      <c r="F348" s="11">
        <v>47321.671000000002</v>
      </c>
      <c r="G348" s="11">
        <v>93125.145999999993</v>
      </c>
      <c r="H348" s="62">
        <f>H349+H350</f>
        <v>99.999997905714224</v>
      </c>
      <c r="I348" s="62">
        <f>I349+I350</f>
        <v>100</v>
      </c>
      <c r="J348" s="60">
        <f t="shared" si="66"/>
        <v>101.54134997135942</v>
      </c>
      <c r="K348" s="60">
        <f t="shared" si="67"/>
        <v>100.90297741176553</v>
      </c>
      <c r="L348" s="60">
        <f t="shared" si="67"/>
        <v>101.76965843360932</v>
      </c>
    </row>
    <row r="349" spans="1:12" s="50" customFormat="1" x14ac:dyDescent="0.2">
      <c r="A349" s="13" t="s">
        <v>280</v>
      </c>
      <c r="B349" s="11">
        <v>56.386000000000003</v>
      </c>
      <c r="C349" s="11">
        <v>56.386000000000003</v>
      </c>
      <c r="D349" s="11">
        <v>51.548999999999999</v>
      </c>
      <c r="E349" s="11">
        <v>107.93600000000001</v>
      </c>
      <c r="F349" s="11">
        <v>72.435000000000002</v>
      </c>
      <c r="G349" s="11">
        <v>149.93</v>
      </c>
      <c r="H349" s="62">
        <f>D349/D348*100</f>
        <v>0.10795833837270853</v>
      </c>
      <c r="I349" s="62">
        <f>E349/E348*100</f>
        <v>0.11388880497505502</v>
      </c>
      <c r="J349" s="60">
        <f t="shared" si="66"/>
        <v>91.421629482495646</v>
      </c>
      <c r="K349" s="60">
        <f t="shared" si="67"/>
        <v>71.165872851522053</v>
      </c>
      <c r="L349" s="60">
        <f t="shared" si="67"/>
        <v>71.990929100246774</v>
      </c>
    </row>
    <row r="350" spans="1:12" s="50" customFormat="1" x14ac:dyDescent="0.2">
      <c r="A350" s="13" t="s">
        <v>284</v>
      </c>
      <c r="B350" s="11">
        <v>46967.781999999999</v>
      </c>
      <c r="C350" s="11">
        <v>46967.781999999999</v>
      </c>
      <c r="D350" s="11">
        <v>47697.425000000003</v>
      </c>
      <c r="E350" s="11">
        <v>94665.206999999995</v>
      </c>
      <c r="F350" s="11">
        <v>47249.235999999997</v>
      </c>
      <c r="G350" s="11">
        <v>92975.216</v>
      </c>
      <c r="H350" s="62">
        <f>D350/D348*100</f>
        <v>99.892039567341513</v>
      </c>
      <c r="I350" s="62">
        <f>E350/E348*100</f>
        <v>99.886111195024938</v>
      </c>
      <c r="J350" s="60">
        <f t="shared" si="66"/>
        <v>101.55349682043749</v>
      </c>
      <c r="K350" s="60">
        <f t="shared" si="67"/>
        <v>100.94856348576728</v>
      </c>
      <c r="L350" s="60">
        <f t="shared" si="67"/>
        <v>101.81767902534369</v>
      </c>
    </row>
    <row r="351" spans="1:12" s="50" customFormat="1" ht="22.5" x14ac:dyDescent="0.2">
      <c r="A351" s="8" t="s">
        <v>333</v>
      </c>
      <c r="B351" s="11"/>
      <c r="C351" s="11"/>
      <c r="D351" s="11"/>
      <c r="E351" s="11"/>
      <c r="F351" s="11"/>
      <c r="G351" s="11"/>
      <c r="H351" s="65"/>
      <c r="I351" s="65"/>
      <c r="J351" s="65"/>
      <c r="K351" s="65"/>
      <c r="L351" s="65"/>
    </row>
    <row r="352" spans="1:12" s="50" customFormat="1" x14ac:dyDescent="0.2">
      <c r="A352" s="9" t="s">
        <v>276</v>
      </c>
      <c r="B352" s="11">
        <v>14110.23</v>
      </c>
      <c r="C352" s="11">
        <v>14110.23</v>
      </c>
      <c r="D352" s="11">
        <v>16297.573</v>
      </c>
      <c r="E352" s="11">
        <v>30407.803</v>
      </c>
      <c r="F352" s="11">
        <v>15992.813</v>
      </c>
      <c r="G352" s="11">
        <v>28562.897000000001</v>
      </c>
      <c r="H352" s="62">
        <f>H353+H354</f>
        <v>100</v>
      </c>
      <c r="I352" s="62">
        <f>I353+I354</f>
        <v>100.00000000000001</v>
      </c>
      <c r="J352" s="60">
        <f t="shared" ref="J352:J357" si="68">D352/B352*100</f>
        <v>115.50182385404067</v>
      </c>
      <c r="K352" s="60">
        <f t="shared" ref="K352:L357" si="69">D352/F352*100</f>
        <v>101.90560597438363</v>
      </c>
      <c r="L352" s="60">
        <f t="shared" si="69"/>
        <v>106.45909971947174</v>
      </c>
    </row>
    <row r="353" spans="1:12" s="50" customFormat="1" x14ac:dyDescent="0.2">
      <c r="A353" s="13" t="s">
        <v>283</v>
      </c>
      <c r="B353" s="11">
        <v>9053.1630000000005</v>
      </c>
      <c r="C353" s="11">
        <v>9053.1630000000005</v>
      </c>
      <c r="D353" s="11">
        <v>10431.495999999999</v>
      </c>
      <c r="E353" s="11">
        <v>19484.659</v>
      </c>
      <c r="F353" s="11">
        <v>9725.4959999999992</v>
      </c>
      <c r="G353" s="11">
        <v>17242.992999999999</v>
      </c>
      <c r="H353" s="62">
        <f>D353/D352*100</f>
        <v>64.006438259242643</v>
      </c>
      <c r="I353" s="62">
        <f>E353/E352*100</f>
        <v>64.077825681783068</v>
      </c>
      <c r="J353" s="60">
        <f t="shared" si="68"/>
        <v>115.22487775819346</v>
      </c>
      <c r="K353" s="60">
        <f t="shared" si="69"/>
        <v>107.25926986140347</v>
      </c>
      <c r="L353" s="60">
        <f t="shared" si="69"/>
        <v>113.00044603625369</v>
      </c>
    </row>
    <row r="354" spans="1:12" s="50" customFormat="1" x14ac:dyDescent="0.2">
      <c r="A354" s="13" t="s">
        <v>279</v>
      </c>
      <c r="B354" s="11">
        <v>5057.067</v>
      </c>
      <c r="C354" s="11">
        <v>5057.067</v>
      </c>
      <c r="D354" s="11">
        <v>5866.0770000000002</v>
      </c>
      <c r="E354" s="11">
        <v>10923.144</v>
      </c>
      <c r="F354" s="11">
        <v>6267.317</v>
      </c>
      <c r="G354" s="11">
        <v>11319.905000000001</v>
      </c>
      <c r="H354" s="62">
        <f>D354/D352*100</f>
        <v>35.99356174075735</v>
      </c>
      <c r="I354" s="62">
        <f>E354/E352*100</f>
        <v>35.922174318216946</v>
      </c>
      <c r="J354" s="60">
        <f t="shared" si="68"/>
        <v>115.99761284554862</v>
      </c>
      <c r="K354" s="60">
        <f t="shared" si="69"/>
        <v>93.597898430859644</v>
      </c>
      <c r="L354" s="60">
        <f t="shared" si="69"/>
        <v>96.495014754982478</v>
      </c>
    </row>
    <row r="355" spans="1:12" s="50" customFormat="1" x14ac:dyDescent="0.2">
      <c r="A355" s="9" t="s">
        <v>277</v>
      </c>
      <c r="B355" s="11">
        <v>14110.23</v>
      </c>
      <c r="C355" s="11">
        <v>14110.23</v>
      </c>
      <c r="D355" s="11">
        <v>16297.573</v>
      </c>
      <c r="E355" s="11">
        <v>30407.803</v>
      </c>
      <c r="F355" s="11">
        <v>15992.813</v>
      </c>
      <c r="G355" s="11">
        <v>28562.897000000001</v>
      </c>
      <c r="H355" s="62">
        <f>H356+H357</f>
        <v>100</v>
      </c>
      <c r="I355" s="62">
        <f>I356+I357</f>
        <v>100</v>
      </c>
      <c r="J355" s="60">
        <f t="shared" si="68"/>
        <v>115.50182385404067</v>
      </c>
      <c r="K355" s="60">
        <f t="shared" si="69"/>
        <v>101.90560597438363</v>
      </c>
      <c r="L355" s="60">
        <f t="shared" si="69"/>
        <v>106.45909971947174</v>
      </c>
    </row>
    <row r="356" spans="1:12" s="50" customFormat="1" x14ac:dyDescent="0.2">
      <c r="A356" s="13" t="s">
        <v>280</v>
      </c>
      <c r="B356" s="11">
        <v>1388.037</v>
      </c>
      <c r="C356" s="11">
        <v>1388.037</v>
      </c>
      <c r="D356" s="11">
        <v>1570.4169999999999</v>
      </c>
      <c r="E356" s="11">
        <v>2958.4540000000002</v>
      </c>
      <c r="F356" s="11">
        <v>1505.308</v>
      </c>
      <c r="G356" s="11">
        <v>2858.556</v>
      </c>
      <c r="H356" s="62">
        <f>D356/D355*100</f>
        <v>9.6358948660637989</v>
      </c>
      <c r="I356" s="62">
        <f>E356/E355*100</f>
        <v>9.7292592957143285</v>
      </c>
      <c r="J356" s="60">
        <f t="shared" si="68"/>
        <v>113.13941919415691</v>
      </c>
      <c r="K356" s="60">
        <f t="shared" si="69"/>
        <v>104.3252942255007</v>
      </c>
      <c r="L356" s="60">
        <f t="shared" si="69"/>
        <v>103.4947015206279</v>
      </c>
    </row>
    <row r="357" spans="1:12" s="50" customFormat="1" x14ac:dyDescent="0.2">
      <c r="A357" s="13" t="s">
        <v>284</v>
      </c>
      <c r="B357" s="11">
        <v>12722.192999999999</v>
      </c>
      <c r="C357" s="11">
        <v>12722.192999999999</v>
      </c>
      <c r="D357" s="11">
        <v>14727.156000000001</v>
      </c>
      <c r="E357" s="11">
        <v>27449.348999999998</v>
      </c>
      <c r="F357" s="11">
        <v>14487.504999999999</v>
      </c>
      <c r="G357" s="11">
        <v>25704.341</v>
      </c>
      <c r="H357" s="62">
        <f>D357/D355*100</f>
        <v>90.364105133936206</v>
      </c>
      <c r="I357" s="62">
        <f>E357/E355*100</f>
        <v>90.270740704285672</v>
      </c>
      <c r="J357" s="60">
        <f t="shared" si="68"/>
        <v>115.75957069665586</v>
      </c>
      <c r="K357" s="60">
        <f t="shared" si="69"/>
        <v>101.65419097353204</v>
      </c>
      <c r="L357" s="60">
        <f t="shared" si="69"/>
        <v>106.78876770270047</v>
      </c>
    </row>
    <row r="358" spans="1:12" s="50" customFormat="1" ht="22.5" x14ac:dyDescent="0.2">
      <c r="A358" s="8" t="s">
        <v>334</v>
      </c>
      <c r="B358" s="11"/>
      <c r="C358" s="11"/>
      <c r="D358" s="11"/>
      <c r="E358" s="11"/>
      <c r="F358" s="11"/>
      <c r="G358" s="11"/>
      <c r="H358" s="65"/>
      <c r="I358" s="65"/>
      <c r="J358" s="65"/>
      <c r="K358" s="65"/>
      <c r="L358" s="65"/>
    </row>
    <row r="359" spans="1:12" s="50" customFormat="1" x14ac:dyDescent="0.2">
      <c r="A359" s="9" t="s">
        <v>276</v>
      </c>
      <c r="B359" s="11">
        <v>14099.624</v>
      </c>
      <c r="C359" s="11">
        <v>14099.624</v>
      </c>
      <c r="D359" s="11">
        <v>16028.118</v>
      </c>
      <c r="E359" s="11">
        <v>30127.741000000002</v>
      </c>
      <c r="F359" s="11">
        <v>16591.796999999999</v>
      </c>
      <c r="G359" s="11">
        <v>30039.027999999998</v>
      </c>
      <c r="H359" s="62">
        <f>H360+H361</f>
        <v>99.999993760964315</v>
      </c>
      <c r="I359" s="62">
        <f>I360+I361</f>
        <v>100</v>
      </c>
      <c r="J359" s="60">
        <f t="shared" ref="J359:J364" si="70">D359/B359*100</f>
        <v>113.67762714807148</v>
      </c>
      <c r="K359" s="60">
        <f t="shared" ref="K359:L364" si="71">D359/F359*100</f>
        <v>96.602664557672696</v>
      </c>
      <c r="L359" s="60">
        <f t="shared" si="71"/>
        <v>100.29532580082152</v>
      </c>
    </row>
    <row r="360" spans="1:12" s="50" customFormat="1" x14ac:dyDescent="0.2">
      <c r="A360" s="13" t="s">
        <v>283</v>
      </c>
      <c r="B360" s="11">
        <v>12150.833000000001</v>
      </c>
      <c r="C360" s="11">
        <v>12150.833000000001</v>
      </c>
      <c r="D360" s="11">
        <v>13840.165999999999</v>
      </c>
      <c r="E360" s="11">
        <v>25990.999</v>
      </c>
      <c r="F360" s="11">
        <v>13665.833000000001</v>
      </c>
      <c r="G360" s="11">
        <v>25211.666000000001</v>
      </c>
      <c r="H360" s="62">
        <f>D360/D359*100</f>
        <v>86.349289417509894</v>
      </c>
      <c r="I360" s="62">
        <f>E360/E359*100</f>
        <v>86.269325668990575</v>
      </c>
      <c r="J360" s="60">
        <f t="shared" si="70"/>
        <v>113.90302212202241</v>
      </c>
      <c r="K360" s="60">
        <f t="shared" si="71"/>
        <v>101.27568513386633</v>
      </c>
      <c r="L360" s="60">
        <f t="shared" si="71"/>
        <v>103.09116025890555</v>
      </c>
    </row>
    <row r="361" spans="1:12" s="50" customFormat="1" x14ac:dyDescent="0.2">
      <c r="A361" s="13" t="s">
        <v>279</v>
      </c>
      <c r="B361" s="11">
        <v>1948.7909999999999</v>
      </c>
      <c r="C361" s="11">
        <v>1948.7909999999999</v>
      </c>
      <c r="D361" s="11">
        <v>2187.951</v>
      </c>
      <c r="E361" s="11">
        <v>4136.7420000000002</v>
      </c>
      <c r="F361" s="11">
        <v>2925.9639999999999</v>
      </c>
      <c r="G361" s="11">
        <v>4827.3620000000001</v>
      </c>
      <c r="H361" s="62">
        <f>D361/D359*100</f>
        <v>13.650704343454423</v>
      </c>
      <c r="I361" s="62">
        <f>E361/E359*100</f>
        <v>13.730674331009418</v>
      </c>
      <c r="J361" s="60">
        <f t="shared" si="70"/>
        <v>112.27222416359682</v>
      </c>
      <c r="K361" s="60">
        <f t="shared" si="71"/>
        <v>74.777099103064842</v>
      </c>
      <c r="L361" s="60">
        <f t="shared" si="71"/>
        <v>85.69363557156062</v>
      </c>
    </row>
    <row r="362" spans="1:12" s="50" customFormat="1" x14ac:dyDescent="0.2">
      <c r="A362" s="9" t="s">
        <v>277</v>
      </c>
      <c r="B362" s="11">
        <v>14099.624</v>
      </c>
      <c r="C362" s="11">
        <v>14099.624</v>
      </c>
      <c r="D362" s="11">
        <v>16028.118</v>
      </c>
      <c r="E362" s="11">
        <v>30127.741000000002</v>
      </c>
      <c r="F362" s="11">
        <v>16591.796999999999</v>
      </c>
      <c r="G362" s="11">
        <v>30039.027999999998</v>
      </c>
      <c r="H362" s="62">
        <f>H363+H364</f>
        <v>100</v>
      </c>
      <c r="I362" s="62">
        <f>I363+I364</f>
        <v>99.999999999999986</v>
      </c>
      <c r="J362" s="60">
        <f t="shared" si="70"/>
        <v>113.67762714807148</v>
      </c>
      <c r="K362" s="60">
        <f t="shared" si="71"/>
        <v>96.602664557672696</v>
      </c>
      <c r="L362" s="60">
        <f t="shared" si="71"/>
        <v>100.29532580082152</v>
      </c>
    </row>
    <row r="363" spans="1:12" s="50" customFormat="1" x14ac:dyDescent="0.2">
      <c r="A363" s="13" t="s">
        <v>280</v>
      </c>
      <c r="B363" s="11">
        <v>3286.6439999999998</v>
      </c>
      <c r="C363" s="11">
        <v>3286.6439999999998</v>
      </c>
      <c r="D363" s="11">
        <v>4859.3819999999996</v>
      </c>
      <c r="E363" s="11">
        <v>8146.0259999999998</v>
      </c>
      <c r="F363" s="11">
        <v>5835.5129999999999</v>
      </c>
      <c r="G363" s="11">
        <v>12374.329</v>
      </c>
      <c r="H363" s="62">
        <f>D363/D362*100</f>
        <v>30.317857654903712</v>
      </c>
      <c r="I363" s="62">
        <f>E363/E362*100</f>
        <v>27.038290059649672</v>
      </c>
      <c r="J363" s="60">
        <f t="shared" si="70"/>
        <v>147.85239898206194</v>
      </c>
      <c r="K363" s="60">
        <f t="shared" si="71"/>
        <v>83.272576035731561</v>
      </c>
      <c r="L363" s="60">
        <f t="shared" si="71"/>
        <v>65.830042178448622</v>
      </c>
    </row>
    <row r="364" spans="1:12" s="50" customFormat="1" x14ac:dyDescent="0.2">
      <c r="A364" s="13" t="s">
        <v>284</v>
      </c>
      <c r="B364" s="11">
        <v>10812.98</v>
      </c>
      <c r="C364" s="11">
        <v>10812.98</v>
      </c>
      <c r="D364" s="11">
        <v>11168.736000000001</v>
      </c>
      <c r="E364" s="11">
        <v>21981.715</v>
      </c>
      <c r="F364" s="11">
        <v>10756.284</v>
      </c>
      <c r="G364" s="11">
        <v>17664.698</v>
      </c>
      <c r="H364" s="62">
        <f>D364/D362*100</f>
        <v>69.682142345096281</v>
      </c>
      <c r="I364" s="62">
        <f>E364/E362*100</f>
        <v>72.961709940350318</v>
      </c>
      <c r="J364" s="60">
        <f t="shared" si="70"/>
        <v>103.29008284487719</v>
      </c>
      <c r="K364" s="60">
        <f t="shared" si="71"/>
        <v>103.83452129006636</v>
      </c>
      <c r="L364" s="60">
        <f t="shared" si="71"/>
        <v>124.43866858069129</v>
      </c>
    </row>
    <row r="365" spans="1:12" s="50" customFormat="1" x14ac:dyDescent="0.2">
      <c r="A365" s="8" t="s">
        <v>335</v>
      </c>
      <c r="B365" s="11"/>
      <c r="C365" s="11"/>
      <c r="D365" s="11"/>
      <c r="E365" s="11"/>
      <c r="F365" s="11"/>
      <c r="G365" s="11"/>
      <c r="H365" s="65"/>
      <c r="I365" s="65"/>
      <c r="J365" s="65"/>
      <c r="K365" s="65"/>
      <c r="L365" s="65"/>
    </row>
    <row r="366" spans="1:12" s="50" customFormat="1" x14ac:dyDescent="0.2">
      <c r="A366" s="9" t="s">
        <v>276</v>
      </c>
      <c r="B366" s="11">
        <v>64334.213000000003</v>
      </c>
      <c r="C366" s="11">
        <v>64334.213000000003</v>
      </c>
      <c r="D366" s="11">
        <v>48317.285000000003</v>
      </c>
      <c r="E366" s="11">
        <v>112651.49800000001</v>
      </c>
      <c r="F366" s="11">
        <v>21301.774000000001</v>
      </c>
      <c r="G366" s="11">
        <v>62145.402999999998</v>
      </c>
      <c r="H366" s="62">
        <f>H367+H368</f>
        <v>100</v>
      </c>
      <c r="I366" s="62">
        <f>I367+I368</f>
        <v>100</v>
      </c>
      <c r="J366" s="60">
        <f>D366/B366*100</f>
        <v>75.103561148715698</v>
      </c>
      <c r="K366" s="61">
        <f>D366/F366</f>
        <v>2.2682282236211875</v>
      </c>
      <c r="L366" s="60">
        <f>E366/G366*100</f>
        <v>181.27084637298114</v>
      </c>
    </row>
    <row r="367" spans="1:12" s="50" customFormat="1" x14ac:dyDescent="0.2">
      <c r="A367" s="13" t="s">
        <v>283</v>
      </c>
      <c r="B367" s="11">
        <v>32662</v>
      </c>
      <c r="C367" s="11">
        <v>32662</v>
      </c>
      <c r="D367" s="11">
        <v>19437</v>
      </c>
      <c r="E367" s="11">
        <v>52099</v>
      </c>
      <c r="F367" s="11">
        <v>3825</v>
      </c>
      <c r="G367" s="11">
        <v>17896</v>
      </c>
      <c r="H367" s="62">
        <f>D367/D366*100</f>
        <v>40.227839788597393</v>
      </c>
      <c r="I367" s="62">
        <f>E367/E366*100</f>
        <v>46.247942481865614</v>
      </c>
      <c r="J367" s="60">
        <f>D367/B367*100</f>
        <v>59.509521768415894</v>
      </c>
      <c r="K367" s="61"/>
      <c r="L367" s="61">
        <f>E367/G367</f>
        <v>2.9112092087617345</v>
      </c>
    </row>
    <row r="368" spans="1:12" s="50" customFormat="1" x14ac:dyDescent="0.2">
      <c r="A368" s="13" t="s">
        <v>279</v>
      </c>
      <c r="B368" s="11">
        <v>31672.213</v>
      </c>
      <c r="C368" s="11">
        <v>31672.213</v>
      </c>
      <c r="D368" s="11">
        <v>28880.285</v>
      </c>
      <c r="E368" s="11">
        <v>60552.498</v>
      </c>
      <c r="F368" s="11">
        <v>17476.774000000001</v>
      </c>
      <c r="G368" s="11">
        <v>44249.402999999998</v>
      </c>
      <c r="H368" s="62">
        <f>D368/D366*100</f>
        <v>59.7721602114026</v>
      </c>
      <c r="I368" s="62">
        <f>E368/E366*100</f>
        <v>53.752057518134379</v>
      </c>
      <c r="J368" s="60">
        <f>D368/B368*100</f>
        <v>91.184929199611034</v>
      </c>
      <c r="K368" s="60">
        <f>D368/F368*100</f>
        <v>165.24951916183156</v>
      </c>
      <c r="L368" s="60">
        <f>E368/G368*100</f>
        <v>136.84364961940844</v>
      </c>
    </row>
    <row r="369" spans="1:12" s="50" customFormat="1" x14ac:dyDescent="0.2">
      <c r="A369" s="9" t="s">
        <v>277</v>
      </c>
      <c r="B369" s="11">
        <v>64334.213000000003</v>
      </c>
      <c r="C369" s="11">
        <v>64334.213000000003</v>
      </c>
      <c r="D369" s="11">
        <v>48317.285000000003</v>
      </c>
      <c r="E369" s="11">
        <v>112651.49800000001</v>
      </c>
      <c r="F369" s="11">
        <v>21301.774000000001</v>
      </c>
      <c r="G369" s="11">
        <v>62145.402999999998</v>
      </c>
      <c r="H369" s="62">
        <f>H370+H371</f>
        <v>99.999999999999972</v>
      </c>
      <c r="I369" s="62">
        <f>I370+I371</f>
        <v>100.00000088769347</v>
      </c>
      <c r="J369" s="60">
        <f>D369/B369*100</f>
        <v>75.103561148715698</v>
      </c>
      <c r="K369" s="61">
        <f>D369/F369</f>
        <v>2.2682282236211875</v>
      </c>
      <c r="L369" s="60">
        <f>E369/G369*100</f>
        <v>181.27084637298114</v>
      </c>
    </row>
    <row r="370" spans="1:12" s="50" customFormat="1" x14ac:dyDescent="0.2">
      <c r="A370" s="13" t="s">
        <v>280</v>
      </c>
      <c r="B370" s="11">
        <v>1.7999999999999999E-2</v>
      </c>
      <c r="C370" s="11">
        <v>1.7999999999999999E-2</v>
      </c>
      <c r="D370" s="11">
        <v>0.13600000000000001</v>
      </c>
      <c r="E370" s="11">
        <v>0.154</v>
      </c>
      <c r="F370" s="11">
        <v>9.9280000000000008</v>
      </c>
      <c r="G370" s="11">
        <v>11.808</v>
      </c>
      <c r="H370" s="62">
        <f>D370/D369*100</f>
        <v>2.8147276901009649E-4</v>
      </c>
      <c r="I370" s="62">
        <f>E370/E369*100</f>
        <v>1.3670479552788548E-4</v>
      </c>
      <c r="J370" s="61"/>
      <c r="K370" s="60">
        <f>D370/F370*100</f>
        <v>1.3698630136986301</v>
      </c>
      <c r="L370" s="60">
        <f>E370/G370*100</f>
        <v>1.3042005420054201</v>
      </c>
    </row>
    <row r="371" spans="1:12" s="50" customFormat="1" x14ac:dyDescent="0.2">
      <c r="A371" s="13" t="s">
        <v>284</v>
      </c>
      <c r="B371" s="11">
        <v>64334.196000000004</v>
      </c>
      <c r="C371" s="11">
        <v>64334.196000000004</v>
      </c>
      <c r="D371" s="11">
        <v>48317.148999999998</v>
      </c>
      <c r="E371" s="11">
        <v>112651.345</v>
      </c>
      <c r="F371" s="11">
        <v>21291.846000000001</v>
      </c>
      <c r="G371" s="11">
        <v>62133.595000000001</v>
      </c>
      <c r="H371" s="62">
        <f>D371/D369*100</f>
        <v>99.999718527230968</v>
      </c>
      <c r="I371" s="62">
        <f>E371/E369*100</f>
        <v>99.999864182897952</v>
      </c>
      <c r="J371" s="60">
        <f>D371/B371*100</f>
        <v>75.10336959833927</v>
      </c>
      <c r="K371" s="61">
        <f>D371/F371</f>
        <v>2.2692794697087324</v>
      </c>
      <c r="L371" s="60">
        <f>E371/G371*100</f>
        <v>181.30504922498045</v>
      </c>
    </row>
    <row r="372" spans="1:12" s="50" customFormat="1" ht="22.5" x14ac:dyDescent="0.2">
      <c r="A372" s="8" t="s">
        <v>336</v>
      </c>
      <c r="B372" s="11"/>
      <c r="C372" s="11"/>
      <c r="D372" s="11"/>
      <c r="E372" s="11"/>
      <c r="F372" s="11"/>
      <c r="G372" s="11"/>
      <c r="H372" s="65"/>
      <c r="I372" s="65"/>
      <c r="J372" s="65"/>
      <c r="K372" s="65"/>
      <c r="L372" s="65"/>
    </row>
    <row r="373" spans="1:12" s="50" customFormat="1" x14ac:dyDescent="0.2">
      <c r="A373" s="9" t="s">
        <v>276</v>
      </c>
      <c r="B373" s="11">
        <v>17159.89</v>
      </c>
      <c r="C373" s="11">
        <v>17159.89</v>
      </c>
      <c r="D373" s="11">
        <v>18227.429</v>
      </c>
      <c r="E373" s="11">
        <v>35387.319000000003</v>
      </c>
      <c r="F373" s="11">
        <v>17198.134999999998</v>
      </c>
      <c r="G373" s="11">
        <v>30059.874</v>
      </c>
      <c r="H373" s="62">
        <f>H374+H375</f>
        <v>100</v>
      </c>
      <c r="I373" s="62">
        <f>I374+I375</f>
        <v>100</v>
      </c>
      <c r="J373" s="60">
        <f t="shared" ref="J373:J378" si="72">D373/B373*100</f>
        <v>106.2211296226258</v>
      </c>
      <c r="K373" s="60">
        <f t="shared" ref="K373:L378" si="73">D373/F373*100</f>
        <v>105.98491638773623</v>
      </c>
      <c r="L373" s="60">
        <f t="shared" si="73"/>
        <v>117.72277887791547</v>
      </c>
    </row>
    <row r="374" spans="1:12" s="50" customFormat="1" x14ac:dyDescent="0.2">
      <c r="A374" s="13" t="s">
        <v>283</v>
      </c>
      <c r="B374" s="11">
        <v>8068.1660000000002</v>
      </c>
      <c r="C374" s="11">
        <v>8068.1660000000002</v>
      </c>
      <c r="D374" s="11">
        <v>9624.8320000000003</v>
      </c>
      <c r="E374" s="11">
        <v>17692.998</v>
      </c>
      <c r="F374" s="11">
        <v>7445.8320000000003</v>
      </c>
      <c r="G374" s="11">
        <v>12177.665000000001</v>
      </c>
      <c r="H374" s="62">
        <f>D374/D373*100</f>
        <v>52.804111868986027</v>
      </c>
      <c r="I374" s="62">
        <f>E374/E373*100</f>
        <v>49.998130686306013</v>
      </c>
      <c r="J374" s="60">
        <f t="shared" si="72"/>
        <v>119.29392627766956</v>
      </c>
      <c r="K374" s="60">
        <f t="shared" si="73"/>
        <v>129.26469466407517</v>
      </c>
      <c r="L374" s="60">
        <f t="shared" si="73"/>
        <v>145.29056268176205</v>
      </c>
    </row>
    <row r="375" spans="1:12" s="50" customFormat="1" x14ac:dyDescent="0.2">
      <c r="A375" s="13" t="s">
        <v>279</v>
      </c>
      <c r="B375" s="11">
        <v>9091.7240000000002</v>
      </c>
      <c r="C375" s="11">
        <v>9091.7240000000002</v>
      </c>
      <c r="D375" s="11">
        <v>8602.5969999999998</v>
      </c>
      <c r="E375" s="11">
        <v>17694.321</v>
      </c>
      <c r="F375" s="11">
        <v>9752.3019999999997</v>
      </c>
      <c r="G375" s="11">
        <v>17882.21</v>
      </c>
      <c r="H375" s="62">
        <f>D375/D373*100</f>
        <v>47.19588813101398</v>
      </c>
      <c r="I375" s="62">
        <f>E375/E373*100</f>
        <v>50.00186931369398</v>
      </c>
      <c r="J375" s="60">
        <f t="shared" si="72"/>
        <v>94.620085255557683</v>
      </c>
      <c r="K375" s="60">
        <f t="shared" si="73"/>
        <v>88.210937274091791</v>
      </c>
      <c r="L375" s="60">
        <f t="shared" si="73"/>
        <v>98.949296535495336</v>
      </c>
    </row>
    <row r="376" spans="1:12" s="50" customFormat="1" x14ac:dyDescent="0.2">
      <c r="A376" s="9" t="s">
        <v>277</v>
      </c>
      <c r="B376" s="11">
        <v>17159.89</v>
      </c>
      <c r="C376" s="11">
        <v>17159.89</v>
      </c>
      <c r="D376" s="11">
        <v>18227.429</v>
      </c>
      <c r="E376" s="11">
        <v>35387.319000000003</v>
      </c>
      <c r="F376" s="11">
        <v>17198.134999999998</v>
      </c>
      <c r="G376" s="11">
        <v>30059.874</v>
      </c>
      <c r="H376" s="62">
        <f>H377+H378</f>
        <v>100</v>
      </c>
      <c r="I376" s="62">
        <f>I377+I378</f>
        <v>99.999999999999986</v>
      </c>
      <c r="J376" s="60">
        <f t="shared" si="72"/>
        <v>106.2211296226258</v>
      </c>
      <c r="K376" s="60">
        <f t="shared" si="73"/>
        <v>105.98491638773623</v>
      </c>
      <c r="L376" s="60">
        <f t="shared" si="73"/>
        <v>117.72277887791547</v>
      </c>
    </row>
    <row r="377" spans="1:12" s="50" customFormat="1" x14ac:dyDescent="0.2">
      <c r="A377" s="13" t="s">
        <v>280</v>
      </c>
      <c r="B377" s="11">
        <v>2022.4680000000001</v>
      </c>
      <c r="C377" s="11">
        <v>2022.4680000000001</v>
      </c>
      <c r="D377" s="11">
        <v>2024.019</v>
      </c>
      <c r="E377" s="11">
        <v>4046.4870000000001</v>
      </c>
      <c r="F377" s="11">
        <v>1980.807</v>
      </c>
      <c r="G377" s="11">
        <v>3873.1660000000002</v>
      </c>
      <c r="H377" s="62">
        <f>D377/D376*100</f>
        <v>11.104248437889952</v>
      </c>
      <c r="I377" s="62">
        <f>E377/E376*100</f>
        <v>11.434850433286567</v>
      </c>
      <c r="J377" s="60">
        <f t="shared" si="72"/>
        <v>100.07668848159771</v>
      </c>
      <c r="K377" s="60">
        <f t="shared" si="73"/>
        <v>102.18153510160252</v>
      </c>
      <c r="L377" s="60">
        <f t="shared" si="73"/>
        <v>104.47491793535315</v>
      </c>
    </row>
    <row r="378" spans="1:12" s="50" customFormat="1" x14ac:dyDescent="0.2">
      <c r="A378" s="13" t="s">
        <v>284</v>
      </c>
      <c r="B378" s="11">
        <v>15137.422</v>
      </c>
      <c r="C378" s="11">
        <v>15137.422</v>
      </c>
      <c r="D378" s="11">
        <v>16203.41</v>
      </c>
      <c r="E378" s="11">
        <v>31340.831999999999</v>
      </c>
      <c r="F378" s="11">
        <v>15217.328</v>
      </c>
      <c r="G378" s="11">
        <v>26186.707999999999</v>
      </c>
      <c r="H378" s="62">
        <f>D378/D376*100</f>
        <v>88.89575156211005</v>
      </c>
      <c r="I378" s="62">
        <f>E378/E376*100</f>
        <v>88.565149566713416</v>
      </c>
      <c r="J378" s="60">
        <f t="shared" si="72"/>
        <v>107.04207096822695</v>
      </c>
      <c r="K378" s="60">
        <f t="shared" si="73"/>
        <v>106.47999438534808</v>
      </c>
      <c r="L378" s="60">
        <f t="shared" si="73"/>
        <v>119.68221435088367</v>
      </c>
    </row>
    <row r="379" spans="1:12" s="50" customFormat="1" x14ac:dyDescent="0.2">
      <c r="A379" s="8" t="s">
        <v>337</v>
      </c>
      <c r="B379" s="11"/>
      <c r="C379" s="11"/>
      <c r="D379" s="11"/>
      <c r="E379" s="11"/>
      <c r="F379" s="11"/>
      <c r="G379" s="11"/>
      <c r="H379" s="65"/>
      <c r="I379" s="65"/>
      <c r="J379" s="65"/>
      <c r="K379" s="65"/>
      <c r="L379" s="65"/>
    </row>
    <row r="380" spans="1:12" s="50" customFormat="1" x14ac:dyDescent="0.2">
      <c r="A380" s="9" t="s">
        <v>276</v>
      </c>
      <c r="B380" s="11">
        <v>5286.7969999999996</v>
      </c>
      <c r="C380" s="11">
        <v>5286.7969999999996</v>
      </c>
      <c r="D380" s="11">
        <v>7572.0619999999999</v>
      </c>
      <c r="E380" s="11">
        <v>12858.859</v>
      </c>
      <c r="F380" s="11">
        <v>4482.2939999999999</v>
      </c>
      <c r="G380" s="11">
        <v>8229.4650000000001</v>
      </c>
      <c r="H380" s="62">
        <f>H381+H382</f>
        <v>100</v>
      </c>
      <c r="I380" s="62">
        <f>I381+I382</f>
        <v>99.99999222326025</v>
      </c>
      <c r="J380" s="60">
        <f t="shared" ref="J380:J385" si="74">D380/B380*100</f>
        <v>143.22588894561301</v>
      </c>
      <c r="K380" s="60">
        <f t="shared" ref="K380:L385" si="75">D380/F380*100</f>
        <v>168.93273845936926</v>
      </c>
      <c r="L380" s="60">
        <f t="shared" si="75"/>
        <v>156.25388770715958</v>
      </c>
    </row>
    <row r="381" spans="1:12" s="50" customFormat="1" x14ac:dyDescent="0.2">
      <c r="A381" s="13" t="s">
        <v>283</v>
      </c>
      <c r="B381" s="11">
        <v>1110.5830000000001</v>
      </c>
      <c r="C381" s="11">
        <v>1110.5830000000001</v>
      </c>
      <c r="D381" s="11">
        <v>2103.9160000000002</v>
      </c>
      <c r="E381" s="11">
        <v>3214.4989999999998</v>
      </c>
      <c r="F381" s="11">
        <v>1351.9159999999999</v>
      </c>
      <c r="G381" s="11">
        <v>2537.8330000000001</v>
      </c>
      <c r="H381" s="62">
        <f>D381/D380*100</f>
        <v>27.785245287215034</v>
      </c>
      <c r="I381" s="62">
        <f>E381/E380*100</f>
        <v>24.998322168397678</v>
      </c>
      <c r="J381" s="60">
        <f t="shared" si="74"/>
        <v>189.44248201170015</v>
      </c>
      <c r="K381" s="60">
        <f t="shared" si="75"/>
        <v>155.62475775122124</v>
      </c>
      <c r="L381" s="60">
        <f t="shared" si="75"/>
        <v>126.66314134933228</v>
      </c>
    </row>
    <row r="382" spans="1:12" s="50" customFormat="1" x14ac:dyDescent="0.2">
      <c r="A382" s="13" t="s">
        <v>279</v>
      </c>
      <c r="B382" s="11">
        <v>4176.2139999999999</v>
      </c>
      <c r="C382" s="11">
        <v>4176.2139999999999</v>
      </c>
      <c r="D382" s="11">
        <v>5468.1459999999997</v>
      </c>
      <c r="E382" s="11">
        <v>9644.3590000000004</v>
      </c>
      <c r="F382" s="11">
        <v>3130.3780000000002</v>
      </c>
      <c r="G382" s="11">
        <v>5691.6329999999998</v>
      </c>
      <c r="H382" s="62">
        <f>D382/D380*100</f>
        <v>72.214754712784966</v>
      </c>
      <c r="I382" s="62">
        <f>E382/E380*100</f>
        <v>75.001670054862572</v>
      </c>
      <c r="J382" s="60">
        <f t="shared" si="74"/>
        <v>130.93548367013759</v>
      </c>
      <c r="K382" s="60">
        <f t="shared" si="75"/>
        <v>174.68005461321283</v>
      </c>
      <c r="L382" s="60">
        <f t="shared" si="75"/>
        <v>169.44801254754128</v>
      </c>
    </row>
    <row r="383" spans="1:12" s="50" customFormat="1" x14ac:dyDescent="0.2">
      <c r="A383" s="9" t="s">
        <v>277</v>
      </c>
      <c r="B383" s="11">
        <v>5286.7969999999996</v>
      </c>
      <c r="C383" s="11">
        <v>5286.7969999999996</v>
      </c>
      <c r="D383" s="11">
        <v>7572.0619999999999</v>
      </c>
      <c r="E383" s="11">
        <v>12858.859</v>
      </c>
      <c r="F383" s="11">
        <v>4482.2939999999999</v>
      </c>
      <c r="G383" s="11">
        <v>8229.4650000000001</v>
      </c>
      <c r="H383" s="62">
        <f>H384+H385</f>
        <v>100</v>
      </c>
      <c r="I383" s="62">
        <f>I384+I385</f>
        <v>100</v>
      </c>
      <c r="J383" s="60">
        <f t="shared" si="74"/>
        <v>143.22588894561301</v>
      </c>
      <c r="K383" s="60">
        <f t="shared" si="75"/>
        <v>168.93273845936926</v>
      </c>
      <c r="L383" s="60">
        <f t="shared" si="75"/>
        <v>156.25388770715958</v>
      </c>
    </row>
    <row r="384" spans="1:12" s="50" customFormat="1" x14ac:dyDescent="0.2">
      <c r="A384" s="13" t="s">
        <v>280</v>
      </c>
      <c r="B384" s="11">
        <v>364.35199999999998</v>
      </c>
      <c r="C384" s="11">
        <v>364.35199999999998</v>
      </c>
      <c r="D384" s="11">
        <v>386.68400000000003</v>
      </c>
      <c r="E384" s="11">
        <v>751.03599999999994</v>
      </c>
      <c r="F384" s="11">
        <v>414.11</v>
      </c>
      <c r="G384" s="11">
        <v>767.14200000000005</v>
      </c>
      <c r="H384" s="62">
        <f>D384/D383*100</f>
        <v>5.1067199396941021</v>
      </c>
      <c r="I384" s="62">
        <f>E384/E383*100</f>
        <v>5.8406115192646562</v>
      </c>
      <c r="J384" s="60">
        <f t="shared" si="74"/>
        <v>106.12923766028457</v>
      </c>
      <c r="K384" s="60">
        <f t="shared" si="75"/>
        <v>93.377122020719142</v>
      </c>
      <c r="L384" s="60">
        <f t="shared" si="75"/>
        <v>97.900519069481248</v>
      </c>
    </row>
    <row r="385" spans="1:12" s="50" customFormat="1" x14ac:dyDescent="0.2">
      <c r="A385" s="13" t="s">
        <v>284</v>
      </c>
      <c r="B385" s="11">
        <v>4922.4449999999997</v>
      </c>
      <c r="C385" s="11">
        <v>4922.4449999999997</v>
      </c>
      <c r="D385" s="11">
        <v>7185.3779999999997</v>
      </c>
      <c r="E385" s="11">
        <v>12107.823</v>
      </c>
      <c r="F385" s="11">
        <v>4068.1840000000002</v>
      </c>
      <c r="G385" s="11">
        <v>7462.3230000000003</v>
      </c>
      <c r="H385" s="62">
        <f>D385/D383*100</f>
        <v>94.893280060305898</v>
      </c>
      <c r="I385" s="62">
        <f>E385/E383*100</f>
        <v>94.159388480735345</v>
      </c>
      <c r="J385" s="60">
        <f t="shared" si="74"/>
        <v>145.97172746470503</v>
      </c>
      <c r="K385" s="60">
        <f t="shared" si="75"/>
        <v>176.62372203420495</v>
      </c>
      <c r="L385" s="60">
        <f t="shared" si="75"/>
        <v>162.25273282863796</v>
      </c>
    </row>
    <row r="386" spans="1:12" s="50" customFormat="1" ht="22.5" x14ac:dyDescent="0.2">
      <c r="A386" s="8" t="s">
        <v>338</v>
      </c>
      <c r="B386" s="11"/>
      <c r="C386" s="11"/>
      <c r="D386" s="11"/>
      <c r="E386" s="11"/>
      <c r="F386" s="11"/>
      <c r="G386" s="11"/>
      <c r="H386" s="65"/>
      <c r="I386" s="65"/>
      <c r="J386" s="65"/>
      <c r="K386" s="65"/>
      <c r="L386" s="65"/>
    </row>
    <row r="387" spans="1:12" s="50" customFormat="1" x14ac:dyDescent="0.2">
      <c r="A387" s="9" t="s">
        <v>276</v>
      </c>
      <c r="B387" s="11">
        <v>5426.0469999999996</v>
      </c>
      <c r="C387" s="11">
        <v>5426.0469999999996</v>
      </c>
      <c r="D387" s="11">
        <v>6332.5720000000001</v>
      </c>
      <c r="E387" s="11">
        <v>11758.62</v>
      </c>
      <c r="F387" s="11">
        <v>8021.9409999999998</v>
      </c>
      <c r="G387" s="11">
        <v>14016.499</v>
      </c>
      <c r="H387" s="62">
        <f>H388+H389</f>
        <v>100.00001579137196</v>
      </c>
      <c r="I387" s="62">
        <f>I388+I389</f>
        <v>99.999999999999986</v>
      </c>
      <c r="J387" s="60">
        <f t="shared" ref="J387:J392" si="76">D387/B387*100</f>
        <v>116.70691389145726</v>
      </c>
      <c r="K387" s="60">
        <f t="shared" ref="K387:L392" si="77">D387/F387*100</f>
        <v>78.940645412375886</v>
      </c>
      <c r="L387" s="60">
        <f t="shared" si="77"/>
        <v>83.891276987213431</v>
      </c>
    </row>
    <row r="388" spans="1:12" s="50" customFormat="1" x14ac:dyDescent="0.2">
      <c r="A388" s="13" t="s">
        <v>283</v>
      </c>
      <c r="B388" s="11">
        <v>2625.5830000000001</v>
      </c>
      <c r="C388" s="11">
        <v>2625.5830000000001</v>
      </c>
      <c r="D388" s="11">
        <v>2496.9169999999999</v>
      </c>
      <c r="E388" s="11">
        <v>5122.5</v>
      </c>
      <c r="F388" s="11">
        <v>4560.25</v>
      </c>
      <c r="G388" s="11">
        <v>7532.5</v>
      </c>
      <c r="H388" s="62">
        <f>D388/D387*100</f>
        <v>39.429745133572894</v>
      </c>
      <c r="I388" s="62">
        <f>E388/E387*100</f>
        <v>43.563785546263077</v>
      </c>
      <c r="J388" s="60">
        <f t="shared" si="76"/>
        <v>95.09952646707417</v>
      </c>
      <c r="K388" s="60">
        <f t="shared" si="77"/>
        <v>54.753949893097968</v>
      </c>
      <c r="L388" s="60">
        <f t="shared" si="77"/>
        <v>68.005310321938268</v>
      </c>
    </row>
    <row r="389" spans="1:12" s="50" customFormat="1" x14ac:dyDescent="0.2">
      <c r="A389" s="13" t="s">
        <v>279</v>
      </c>
      <c r="B389" s="11">
        <v>2800.4639999999999</v>
      </c>
      <c r="C389" s="11">
        <v>2800.4639999999999</v>
      </c>
      <c r="D389" s="11">
        <v>3835.6559999999999</v>
      </c>
      <c r="E389" s="11">
        <v>6636.12</v>
      </c>
      <c r="F389" s="11">
        <v>3461.6909999999998</v>
      </c>
      <c r="G389" s="11">
        <v>6483.9989999999998</v>
      </c>
      <c r="H389" s="62">
        <f>D389/D387*100</f>
        <v>60.570270657799071</v>
      </c>
      <c r="I389" s="62">
        <f>E389/E387*100</f>
        <v>56.436214453736909</v>
      </c>
      <c r="J389" s="60">
        <f t="shared" si="76"/>
        <v>136.96501722571688</v>
      </c>
      <c r="K389" s="60">
        <f t="shared" si="77"/>
        <v>110.80295728301573</v>
      </c>
      <c r="L389" s="60">
        <f t="shared" si="77"/>
        <v>102.34609844942912</v>
      </c>
    </row>
    <row r="390" spans="1:12" s="50" customFormat="1" x14ac:dyDescent="0.2">
      <c r="A390" s="9" t="s">
        <v>277</v>
      </c>
      <c r="B390" s="11">
        <v>5426.0469999999996</v>
      </c>
      <c r="C390" s="11">
        <v>5426.0469999999996</v>
      </c>
      <c r="D390" s="11">
        <v>6332.5720000000001</v>
      </c>
      <c r="E390" s="11">
        <v>11758.62</v>
      </c>
      <c r="F390" s="11">
        <v>8021.9409999999998</v>
      </c>
      <c r="G390" s="11">
        <v>14016.499</v>
      </c>
      <c r="H390" s="62">
        <f>H391+H392</f>
        <v>100</v>
      </c>
      <c r="I390" s="62">
        <f>I391+I392</f>
        <v>99.999991495600668</v>
      </c>
      <c r="J390" s="60">
        <f t="shared" si="76"/>
        <v>116.70691389145726</v>
      </c>
      <c r="K390" s="60">
        <f t="shared" si="77"/>
        <v>78.940645412375886</v>
      </c>
      <c r="L390" s="60">
        <f t="shared" si="77"/>
        <v>83.891276987213431</v>
      </c>
    </row>
    <row r="391" spans="1:12" s="50" customFormat="1" x14ac:dyDescent="0.2">
      <c r="A391" s="13" t="s">
        <v>280</v>
      </c>
      <c r="B391" s="11">
        <v>400.29500000000002</v>
      </c>
      <c r="C391" s="11">
        <v>400.29500000000002</v>
      </c>
      <c r="D391" s="11">
        <v>767.798</v>
      </c>
      <c r="E391" s="11">
        <v>1168.0930000000001</v>
      </c>
      <c r="F391" s="11">
        <v>501.12400000000002</v>
      </c>
      <c r="G391" s="11">
        <v>686.59900000000005</v>
      </c>
      <c r="H391" s="62">
        <f>D391/D390*100</f>
        <v>12.124583818391642</v>
      </c>
      <c r="I391" s="62">
        <f>E391/E390*100</f>
        <v>9.9339293216380842</v>
      </c>
      <c r="J391" s="60">
        <f t="shared" si="76"/>
        <v>191.80804156934261</v>
      </c>
      <c r="K391" s="60">
        <f t="shared" si="77"/>
        <v>153.21517229268605</v>
      </c>
      <c r="L391" s="60">
        <f t="shared" si="77"/>
        <v>170.12739604922234</v>
      </c>
    </row>
    <row r="392" spans="1:12" s="50" customFormat="1" x14ac:dyDescent="0.2">
      <c r="A392" s="13" t="s">
        <v>284</v>
      </c>
      <c r="B392" s="11">
        <v>5025.7520000000004</v>
      </c>
      <c r="C392" s="11">
        <v>5025.7520000000004</v>
      </c>
      <c r="D392" s="11">
        <v>5564.7740000000003</v>
      </c>
      <c r="E392" s="11">
        <v>10590.526</v>
      </c>
      <c r="F392" s="11">
        <v>7520.817</v>
      </c>
      <c r="G392" s="11">
        <v>13329.901</v>
      </c>
      <c r="H392" s="62">
        <f>D392/D390*100</f>
        <v>87.875416181608358</v>
      </c>
      <c r="I392" s="62">
        <f>E392/E390*100</f>
        <v>90.066062173962578</v>
      </c>
      <c r="J392" s="60">
        <f t="shared" si="76"/>
        <v>110.72520092515508</v>
      </c>
      <c r="K392" s="60">
        <f t="shared" si="77"/>
        <v>73.99161553857779</v>
      </c>
      <c r="L392" s="60">
        <f t="shared" si="77"/>
        <v>79.449397261089942</v>
      </c>
    </row>
    <row r="393" spans="1:12" s="50" customFormat="1" x14ac:dyDescent="0.2">
      <c r="A393" s="8" t="s">
        <v>339</v>
      </c>
      <c r="B393" s="11"/>
      <c r="C393" s="11"/>
      <c r="D393" s="11"/>
      <c r="E393" s="11"/>
      <c r="F393" s="11"/>
      <c r="G393" s="11"/>
      <c r="H393" s="65"/>
      <c r="I393" s="65"/>
      <c r="J393" s="65"/>
      <c r="K393" s="65"/>
      <c r="L393" s="65"/>
    </row>
    <row r="394" spans="1:12" s="50" customFormat="1" x14ac:dyDescent="0.2">
      <c r="A394" s="9" t="s">
        <v>276</v>
      </c>
      <c r="B394" s="11">
        <v>32192.564999999999</v>
      </c>
      <c r="C394" s="11">
        <v>32192.564999999999</v>
      </c>
      <c r="D394" s="11">
        <v>30372.013999999999</v>
      </c>
      <c r="E394" s="11">
        <v>62564.578999999998</v>
      </c>
      <c r="F394" s="11">
        <v>27203.284</v>
      </c>
      <c r="G394" s="11">
        <v>53859.091999999997</v>
      </c>
      <c r="H394" s="62">
        <f>H395+H396</f>
        <v>100</v>
      </c>
      <c r="I394" s="62">
        <f>I395+I396</f>
        <v>100</v>
      </c>
      <c r="J394" s="60">
        <f t="shared" ref="J394:J399" si="78">D394/B394*100</f>
        <v>94.344809119745506</v>
      </c>
      <c r="K394" s="60">
        <f t="shared" ref="K394:L399" si="79">D394/F394*100</f>
        <v>111.64833628175185</v>
      </c>
      <c r="L394" s="60">
        <f t="shared" si="79"/>
        <v>116.16344924641508</v>
      </c>
    </row>
    <row r="395" spans="1:12" s="50" customFormat="1" x14ac:dyDescent="0.2">
      <c r="A395" s="13" t="s">
        <v>283</v>
      </c>
      <c r="B395" s="11">
        <v>30389.332999999999</v>
      </c>
      <c r="C395" s="11">
        <v>30389.332999999999</v>
      </c>
      <c r="D395" s="11">
        <v>27936.332999999999</v>
      </c>
      <c r="E395" s="11">
        <v>58325.665999999997</v>
      </c>
      <c r="F395" s="11">
        <v>24193.332999999999</v>
      </c>
      <c r="G395" s="11">
        <v>49431.665999999997</v>
      </c>
      <c r="H395" s="62">
        <f>D395/D394*100</f>
        <v>91.980508767051134</v>
      </c>
      <c r="I395" s="62">
        <f>E395/E394*100</f>
        <v>93.22473983242179</v>
      </c>
      <c r="J395" s="60">
        <f t="shared" si="78"/>
        <v>91.928088714549943</v>
      </c>
      <c r="K395" s="60">
        <f t="shared" si="79"/>
        <v>115.47120440164238</v>
      </c>
      <c r="L395" s="60">
        <f t="shared" si="79"/>
        <v>117.99251516224439</v>
      </c>
    </row>
    <row r="396" spans="1:12" s="50" customFormat="1" x14ac:dyDescent="0.2">
      <c r="A396" s="13" t="s">
        <v>279</v>
      </c>
      <c r="B396" s="11">
        <v>1803.232</v>
      </c>
      <c r="C396" s="11">
        <v>1803.232</v>
      </c>
      <c r="D396" s="11">
        <v>2435.681</v>
      </c>
      <c r="E396" s="11">
        <v>4238.9129999999996</v>
      </c>
      <c r="F396" s="11">
        <v>3009.951</v>
      </c>
      <c r="G396" s="11">
        <v>4427.4260000000004</v>
      </c>
      <c r="H396" s="62">
        <f>D396/D394*100</f>
        <v>8.0194912329488588</v>
      </c>
      <c r="I396" s="62">
        <f>E396/E394*100</f>
        <v>6.7752601675782067</v>
      </c>
      <c r="J396" s="60">
        <f t="shared" si="78"/>
        <v>135.07307989210483</v>
      </c>
      <c r="K396" s="60">
        <f t="shared" si="79"/>
        <v>80.920951869316156</v>
      </c>
      <c r="L396" s="60">
        <f t="shared" si="79"/>
        <v>95.742153567332338</v>
      </c>
    </row>
    <row r="397" spans="1:12" s="50" customFormat="1" x14ac:dyDescent="0.2">
      <c r="A397" s="9" t="s">
        <v>277</v>
      </c>
      <c r="B397" s="11">
        <v>32192.564999999999</v>
      </c>
      <c r="C397" s="11">
        <v>32192.564999999999</v>
      </c>
      <c r="D397" s="11">
        <v>30372.013999999999</v>
      </c>
      <c r="E397" s="11">
        <v>62564.578999999998</v>
      </c>
      <c r="F397" s="11">
        <v>27203.284</v>
      </c>
      <c r="G397" s="11">
        <v>53859.091999999997</v>
      </c>
      <c r="H397" s="62">
        <f>H398+H399</f>
        <v>100.00000000000001</v>
      </c>
      <c r="I397" s="62">
        <f>I398+I399</f>
        <v>100.00000000000001</v>
      </c>
      <c r="J397" s="60">
        <f t="shared" si="78"/>
        <v>94.344809119745506</v>
      </c>
      <c r="K397" s="60">
        <f t="shared" si="79"/>
        <v>111.64833628175185</v>
      </c>
      <c r="L397" s="60">
        <f t="shared" si="79"/>
        <v>116.16344924641508</v>
      </c>
    </row>
    <row r="398" spans="1:12" s="50" customFormat="1" x14ac:dyDescent="0.2">
      <c r="A398" s="13" t="s">
        <v>280</v>
      </c>
      <c r="B398" s="11">
        <v>23486.981</v>
      </c>
      <c r="C398" s="11">
        <v>23486.981</v>
      </c>
      <c r="D398" s="11">
        <v>22806.424999999999</v>
      </c>
      <c r="E398" s="11">
        <v>46293.406000000003</v>
      </c>
      <c r="F398" s="11">
        <v>19810.933000000001</v>
      </c>
      <c r="G398" s="11">
        <v>35661.974999999999</v>
      </c>
      <c r="H398" s="62">
        <f>D398/D397*100</f>
        <v>75.090262371142074</v>
      </c>
      <c r="I398" s="62">
        <f>E398/E397*100</f>
        <v>73.992995301702592</v>
      </c>
      <c r="J398" s="60">
        <f t="shared" si="78"/>
        <v>97.102411757390186</v>
      </c>
      <c r="K398" s="60">
        <f t="shared" si="79"/>
        <v>115.12039841838846</v>
      </c>
      <c r="L398" s="60">
        <f t="shared" si="79"/>
        <v>129.81167195591382</v>
      </c>
    </row>
    <row r="399" spans="1:12" s="50" customFormat="1" x14ac:dyDescent="0.2">
      <c r="A399" s="13" t="s">
        <v>284</v>
      </c>
      <c r="B399" s="11">
        <v>8705.5840000000007</v>
      </c>
      <c r="C399" s="11">
        <v>8705.5840000000007</v>
      </c>
      <c r="D399" s="11">
        <v>7565.5889999999999</v>
      </c>
      <c r="E399" s="11">
        <v>16271.173000000001</v>
      </c>
      <c r="F399" s="11">
        <v>7392.3509999999997</v>
      </c>
      <c r="G399" s="11">
        <v>18197.117999999999</v>
      </c>
      <c r="H399" s="62">
        <f>D399/D397*100</f>
        <v>24.909737628857936</v>
      </c>
      <c r="I399" s="62">
        <f>E399/E397*100</f>
        <v>26.007004698297422</v>
      </c>
      <c r="J399" s="60">
        <f t="shared" si="78"/>
        <v>86.905014069130786</v>
      </c>
      <c r="K399" s="60">
        <f t="shared" si="79"/>
        <v>102.34347638525281</v>
      </c>
      <c r="L399" s="60">
        <f t="shared" si="79"/>
        <v>89.416208654579265</v>
      </c>
    </row>
    <row r="400" spans="1:12" s="50" customFormat="1" x14ac:dyDescent="0.2">
      <c r="A400" s="8" t="s">
        <v>340</v>
      </c>
      <c r="B400" s="11"/>
      <c r="C400" s="11"/>
      <c r="D400" s="11"/>
      <c r="E400" s="11"/>
      <c r="F400" s="11"/>
      <c r="G400" s="11"/>
      <c r="H400" s="65"/>
      <c r="I400" s="65"/>
      <c r="J400" s="65"/>
      <c r="K400" s="65"/>
      <c r="L400" s="65"/>
    </row>
    <row r="401" spans="1:12" s="50" customFormat="1" x14ac:dyDescent="0.2">
      <c r="A401" s="9" t="s">
        <v>276</v>
      </c>
      <c r="B401" s="11">
        <v>912.49900000000002</v>
      </c>
      <c r="C401" s="11">
        <v>912.49900000000002</v>
      </c>
      <c r="D401" s="11">
        <v>881.46299999999997</v>
      </c>
      <c r="E401" s="11">
        <v>1793.962</v>
      </c>
      <c r="F401" s="11">
        <v>810.51099999999997</v>
      </c>
      <c r="G401" s="11">
        <v>1502.5239999999999</v>
      </c>
      <c r="H401" s="62"/>
      <c r="I401" s="62">
        <f>I402+I403</f>
        <v>100</v>
      </c>
      <c r="J401" s="60">
        <f>D401/B401*100</f>
        <v>96.598790793195391</v>
      </c>
      <c r="K401" s="60">
        <f>D401/F401*100</f>
        <v>108.75398359800175</v>
      </c>
      <c r="L401" s="60">
        <f>E401/G401*100</f>
        <v>119.39656205158786</v>
      </c>
    </row>
    <row r="402" spans="1:12" s="50" customFormat="1" x14ac:dyDescent="0.2">
      <c r="A402" s="13" t="s">
        <v>283</v>
      </c>
      <c r="B402" s="11" t="s">
        <v>278</v>
      </c>
      <c r="C402" s="11">
        <v>526</v>
      </c>
      <c r="D402" s="11" t="s">
        <v>278</v>
      </c>
      <c r="E402" s="11">
        <v>1045</v>
      </c>
      <c r="F402" s="11" t="s">
        <v>278</v>
      </c>
      <c r="G402" s="11">
        <v>733</v>
      </c>
      <c r="H402" s="62"/>
      <c r="I402" s="62">
        <f>E402/E401*100</f>
        <v>58.250955148436809</v>
      </c>
      <c r="J402" s="60"/>
      <c r="K402" s="60"/>
      <c r="L402" s="60">
        <f>E402/G402*100</f>
        <v>142.56480218281035</v>
      </c>
    </row>
    <row r="403" spans="1:12" s="50" customFormat="1" x14ac:dyDescent="0.2">
      <c r="A403" s="13" t="s">
        <v>279</v>
      </c>
      <c r="B403" s="11">
        <v>386.49900000000002</v>
      </c>
      <c r="C403" s="11">
        <v>386.49900000000002</v>
      </c>
      <c r="D403" s="11">
        <v>362.46300000000002</v>
      </c>
      <c r="E403" s="11">
        <v>748.96199999999999</v>
      </c>
      <c r="F403" s="11">
        <v>424.51100000000002</v>
      </c>
      <c r="G403" s="11">
        <v>769.524</v>
      </c>
      <c r="H403" s="62">
        <f>D403/D401*100</f>
        <v>41.1206142515341</v>
      </c>
      <c r="I403" s="62">
        <f>E403/E401*100</f>
        <v>41.749044851563191</v>
      </c>
      <c r="J403" s="60">
        <f>D403/B403*100</f>
        <v>93.781096458205582</v>
      </c>
      <c r="K403" s="60">
        <f>D403/F403*100</f>
        <v>85.383653191554515</v>
      </c>
      <c r="L403" s="60">
        <f>E403/G403*100</f>
        <v>97.327958582188472</v>
      </c>
    </row>
    <row r="404" spans="1:12" s="50" customFormat="1" x14ac:dyDescent="0.2">
      <c r="A404" s="9" t="s">
        <v>277</v>
      </c>
      <c r="B404" s="11">
        <v>912.49900000000002</v>
      </c>
      <c r="C404" s="11">
        <v>912.49900000000002</v>
      </c>
      <c r="D404" s="11">
        <v>881.46299999999997</v>
      </c>
      <c r="E404" s="11">
        <v>1793.962</v>
      </c>
      <c r="F404" s="11">
        <v>810.51099999999997</v>
      </c>
      <c r="G404" s="11">
        <v>1502.5239999999999</v>
      </c>
      <c r="H404" s="62">
        <f>H405+H406</f>
        <v>100</v>
      </c>
      <c r="I404" s="62">
        <f>I405+I406</f>
        <v>99.999999999999986</v>
      </c>
      <c r="J404" s="60">
        <f>D404/B404*100</f>
        <v>96.598790793195391</v>
      </c>
      <c r="K404" s="60">
        <f>D404/F404*100</f>
        <v>108.75398359800175</v>
      </c>
      <c r="L404" s="60">
        <f>E404/G404*100</f>
        <v>119.39656205158786</v>
      </c>
    </row>
    <row r="405" spans="1:12" s="50" customFormat="1" x14ac:dyDescent="0.2">
      <c r="A405" s="13" t="s">
        <v>280</v>
      </c>
      <c r="B405" s="11">
        <v>203.096</v>
      </c>
      <c r="C405" s="11">
        <v>203.096</v>
      </c>
      <c r="D405" s="11">
        <v>203.13499999999999</v>
      </c>
      <c r="E405" s="11">
        <v>406.23099999999999</v>
      </c>
      <c r="F405" s="11">
        <v>140.69999999999999</v>
      </c>
      <c r="G405" s="11">
        <v>224.78200000000001</v>
      </c>
      <c r="H405" s="62">
        <f>D405/D404*100</f>
        <v>23.045210065538768</v>
      </c>
      <c r="I405" s="62">
        <f>E405/E404*100</f>
        <v>22.644348096559458</v>
      </c>
      <c r="J405" s="60">
        <f>D405/B405*100</f>
        <v>100.01920274156065</v>
      </c>
      <c r="K405" s="60">
        <f>D405/F405*100</f>
        <v>144.37455579246625</v>
      </c>
      <c r="L405" s="60">
        <f>E405/G405*100</f>
        <v>180.72221085318219</v>
      </c>
    </row>
    <row r="406" spans="1:12" s="50" customFormat="1" x14ac:dyDescent="0.2">
      <c r="A406" s="13" t="s">
        <v>284</v>
      </c>
      <c r="B406" s="11">
        <v>709.40300000000002</v>
      </c>
      <c r="C406" s="11">
        <v>709.40300000000002</v>
      </c>
      <c r="D406" s="11">
        <v>678.32799999999997</v>
      </c>
      <c r="E406" s="11">
        <v>1387.731</v>
      </c>
      <c r="F406" s="11">
        <v>669.81100000000004</v>
      </c>
      <c r="G406" s="11">
        <v>1277.742</v>
      </c>
      <c r="H406" s="62">
        <f>D406/D404*100</f>
        <v>76.954789934461232</v>
      </c>
      <c r="I406" s="62">
        <f>E406/E404*100</f>
        <v>77.355651903440531</v>
      </c>
      <c r="J406" s="60">
        <f>D406/B406*100</f>
        <v>95.619556162012273</v>
      </c>
      <c r="K406" s="60">
        <f>D406/F406*100</f>
        <v>101.27155272158861</v>
      </c>
      <c r="L406" s="60">
        <f>E406/G406*100</f>
        <v>108.60807580873136</v>
      </c>
    </row>
    <row r="407" spans="1:12" s="50" customFormat="1" x14ac:dyDescent="0.2">
      <c r="A407" s="8" t="s">
        <v>341</v>
      </c>
      <c r="B407" s="11"/>
      <c r="C407" s="11"/>
      <c r="D407" s="11"/>
      <c r="E407" s="11"/>
      <c r="F407" s="11"/>
      <c r="G407" s="11"/>
      <c r="H407" s="65"/>
      <c r="I407" s="65"/>
      <c r="J407" s="65"/>
      <c r="K407" s="65"/>
      <c r="L407" s="65"/>
    </row>
    <row r="408" spans="1:12" s="50" customFormat="1" x14ac:dyDescent="0.2">
      <c r="A408" s="9" t="s">
        <v>276</v>
      </c>
      <c r="B408" s="11">
        <v>6864.4219999999996</v>
      </c>
      <c r="C408" s="11">
        <v>6864.4219999999996</v>
      </c>
      <c r="D408" s="11">
        <v>8216.0609999999997</v>
      </c>
      <c r="E408" s="11">
        <v>15080.483</v>
      </c>
      <c r="F408" s="11">
        <v>4934.5709999999999</v>
      </c>
      <c r="G408" s="11">
        <v>8510.7099999999991</v>
      </c>
      <c r="H408" s="62">
        <f>H409+H410</f>
        <v>100.00001217128256</v>
      </c>
      <c r="I408" s="62">
        <f>I409+I410</f>
        <v>100.00000663108736</v>
      </c>
      <c r="J408" s="60">
        <f>D408/B408*100</f>
        <v>119.69049979736096</v>
      </c>
      <c r="K408" s="60">
        <f t="shared" ref="K408:L413" si="80">D408/F408*100</f>
        <v>166.50000577557807</v>
      </c>
      <c r="L408" s="60">
        <f t="shared" si="80"/>
        <v>177.19418238901338</v>
      </c>
    </row>
    <row r="409" spans="1:12" s="50" customFormat="1" x14ac:dyDescent="0.2">
      <c r="A409" s="13" t="s">
        <v>283</v>
      </c>
      <c r="B409" s="11">
        <v>6109.4</v>
      </c>
      <c r="C409" s="11">
        <v>6109.4</v>
      </c>
      <c r="D409" s="11">
        <v>7047.567</v>
      </c>
      <c r="E409" s="11">
        <v>13156.967000000001</v>
      </c>
      <c r="F409" s="11">
        <v>4143.3999999999996</v>
      </c>
      <c r="G409" s="11">
        <v>6959.9</v>
      </c>
      <c r="H409" s="62">
        <f>D409/D408*100</f>
        <v>85.777929350816649</v>
      </c>
      <c r="I409" s="62">
        <f>E409/E408*100</f>
        <v>87.244997391661798</v>
      </c>
      <c r="J409" s="60">
        <f>D409/B409*100</f>
        <v>115.35612335090191</v>
      </c>
      <c r="K409" s="60">
        <f t="shared" si="80"/>
        <v>170.09139836848965</v>
      </c>
      <c r="L409" s="60">
        <f t="shared" si="80"/>
        <v>189.03959827009012</v>
      </c>
    </row>
    <row r="410" spans="1:12" s="50" customFormat="1" x14ac:dyDescent="0.2">
      <c r="A410" s="13" t="s">
        <v>279</v>
      </c>
      <c r="B410" s="11">
        <v>755.02200000000005</v>
      </c>
      <c r="C410" s="11">
        <v>755.02200000000005</v>
      </c>
      <c r="D410" s="11">
        <v>1168.4949999999999</v>
      </c>
      <c r="E410" s="11">
        <v>1923.5170000000001</v>
      </c>
      <c r="F410" s="11">
        <v>791.17100000000005</v>
      </c>
      <c r="G410" s="11">
        <v>1550.81</v>
      </c>
      <c r="H410" s="62">
        <f>D410/D408*100</f>
        <v>14.222082820465914</v>
      </c>
      <c r="I410" s="62">
        <f>E410/E408*100</f>
        <v>12.755009239425554</v>
      </c>
      <c r="J410" s="60">
        <f>D410/B410*100</f>
        <v>154.76304001737697</v>
      </c>
      <c r="K410" s="60">
        <f t="shared" si="80"/>
        <v>147.6918390588128</v>
      </c>
      <c r="L410" s="60">
        <f t="shared" si="80"/>
        <v>124.03305369452093</v>
      </c>
    </row>
    <row r="411" spans="1:12" s="50" customFormat="1" x14ac:dyDescent="0.2">
      <c r="A411" s="9" t="s">
        <v>277</v>
      </c>
      <c r="B411" s="11">
        <v>6864.4219999999996</v>
      </c>
      <c r="C411" s="11">
        <v>6864.4219999999996</v>
      </c>
      <c r="D411" s="11">
        <v>8216.0609999999997</v>
      </c>
      <c r="E411" s="11">
        <v>15080.483</v>
      </c>
      <c r="F411" s="11">
        <v>4934.5709999999999</v>
      </c>
      <c r="G411" s="11">
        <v>8510.7099999999991</v>
      </c>
      <c r="H411" s="62">
        <f>H412+H413</f>
        <v>100.00001217128258</v>
      </c>
      <c r="I411" s="62">
        <f>I412+I413</f>
        <v>100</v>
      </c>
      <c r="J411" s="60">
        <f>D411/B411*100</f>
        <v>119.69049979736096</v>
      </c>
      <c r="K411" s="60">
        <f t="shared" si="80"/>
        <v>166.50000577557807</v>
      </c>
      <c r="L411" s="60">
        <f t="shared" si="80"/>
        <v>177.19418238901338</v>
      </c>
    </row>
    <row r="412" spans="1:12" s="50" customFormat="1" x14ac:dyDescent="0.2">
      <c r="A412" s="13" t="s">
        <v>280</v>
      </c>
      <c r="B412" s="11">
        <v>29.635999999999999</v>
      </c>
      <c r="C412" s="11">
        <v>29.635999999999999</v>
      </c>
      <c r="D412" s="11">
        <v>67.569999999999993</v>
      </c>
      <c r="E412" s="11">
        <v>97.204999999999998</v>
      </c>
      <c r="F412" s="11">
        <v>179.631</v>
      </c>
      <c r="G412" s="11">
        <v>372.49299999999999</v>
      </c>
      <c r="H412" s="62">
        <f>D412/D411*100</f>
        <v>0.8224135628983279</v>
      </c>
      <c r="I412" s="62">
        <f>E412/E411*100</f>
        <v>0.64457484551390032</v>
      </c>
      <c r="J412" s="61">
        <f>D412/B412</f>
        <v>2.2799973005803751</v>
      </c>
      <c r="K412" s="60">
        <f t="shared" si="80"/>
        <v>37.616001692358218</v>
      </c>
      <c r="L412" s="60">
        <f t="shared" si="80"/>
        <v>26.095792404152562</v>
      </c>
    </row>
    <row r="413" spans="1:12" s="50" customFormat="1" x14ac:dyDescent="0.2">
      <c r="A413" s="13" t="s">
        <v>284</v>
      </c>
      <c r="B413" s="11">
        <v>6834.7870000000003</v>
      </c>
      <c r="C413" s="11">
        <v>6834.7870000000003</v>
      </c>
      <c r="D413" s="11">
        <v>8148.4920000000002</v>
      </c>
      <c r="E413" s="11">
        <v>14983.278</v>
      </c>
      <c r="F413" s="11">
        <v>4754.9399999999996</v>
      </c>
      <c r="G413" s="11">
        <v>8138.2169999999996</v>
      </c>
      <c r="H413" s="62">
        <f>D413/D411*100</f>
        <v>99.177598608384244</v>
      </c>
      <c r="I413" s="62">
        <f>E413/E411*100</f>
        <v>99.355425154486099</v>
      </c>
      <c r="J413" s="60">
        <f>D413/B413*100</f>
        <v>119.22086233265206</v>
      </c>
      <c r="K413" s="60">
        <f t="shared" si="80"/>
        <v>171.36897626468476</v>
      </c>
      <c r="L413" s="60">
        <f t="shared" si="80"/>
        <v>184.11008209783543</v>
      </c>
    </row>
    <row r="414" spans="1:12" s="50" customFormat="1" ht="22.5" x14ac:dyDescent="0.2">
      <c r="A414" s="8" t="s">
        <v>342</v>
      </c>
      <c r="B414" s="11"/>
      <c r="C414" s="11"/>
      <c r="D414" s="11"/>
      <c r="E414" s="11"/>
      <c r="F414" s="11"/>
      <c r="G414" s="11"/>
      <c r="H414" s="65"/>
      <c r="I414" s="65"/>
      <c r="J414" s="65"/>
      <c r="K414" s="65"/>
      <c r="L414" s="65"/>
    </row>
    <row r="415" spans="1:12" s="50" customFormat="1" x14ac:dyDescent="0.2">
      <c r="A415" s="9" t="s">
        <v>276</v>
      </c>
      <c r="B415" s="11">
        <v>4290.1989999999996</v>
      </c>
      <c r="C415" s="11">
        <v>4290.1989999999996</v>
      </c>
      <c r="D415" s="11">
        <v>4801.3940000000002</v>
      </c>
      <c r="E415" s="11">
        <v>9091.5939999999991</v>
      </c>
      <c r="F415" s="11">
        <v>1705.848</v>
      </c>
      <c r="G415" s="11">
        <v>3325.0039999999999</v>
      </c>
      <c r="H415" s="62">
        <f>H416+H417</f>
        <v>100</v>
      </c>
      <c r="I415" s="62">
        <f>I416+I417</f>
        <v>100</v>
      </c>
      <c r="J415" s="60">
        <f t="shared" ref="J415:J420" si="81">D415/B415*100</f>
        <v>111.915414646267</v>
      </c>
      <c r="K415" s="61">
        <f t="shared" ref="K415:L420" si="82">D415/F415</f>
        <v>2.8146669574311431</v>
      </c>
      <c r="L415" s="61">
        <f t="shared" si="82"/>
        <v>2.7343106955660805</v>
      </c>
    </row>
    <row r="416" spans="1:12" s="50" customFormat="1" x14ac:dyDescent="0.2">
      <c r="A416" s="13" t="s">
        <v>283</v>
      </c>
      <c r="B416" s="11">
        <v>2955.9</v>
      </c>
      <c r="C416" s="11">
        <v>2955.9</v>
      </c>
      <c r="D416" s="11">
        <v>3063.1</v>
      </c>
      <c r="E416" s="11">
        <v>6019</v>
      </c>
      <c r="F416" s="11">
        <v>1276.6669999999999</v>
      </c>
      <c r="G416" s="11">
        <v>2494.3330000000001</v>
      </c>
      <c r="H416" s="62">
        <f>D416/D415*100</f>
        <v>63.796055895433703</v>
      </c>
      <c r="I416" s="62">
        <f>E416/E415*100</f>
        <v>66.204012189721624</v>
      </c>
      <c r="J416" s="60">
        <f t="shared" si="81"/>
        <v>103.62664501505463</v>
      </c>
      <c r="K416" s="61">
        <f t="shared" si="82"/>
        <v>2.3992944127168636</v>
      </c>
      <c r="L416" s="61">
        <f t="shared" si="82"/>
        <v>2.4130699469557593</v>
      </c>
    </row>
    <row r="417" spans="1:12" s="50" customFormat="1" x14ac:dyDescent="0.2">
      <c r="A417" s="13" t="s">
        <v>279</v>
      </c>
      <c r="B417" s="11">
        <v>1334.299</v>
      </c>
      <c r="C417" s="11">
        <v>1334.299</v>
      </c>
      <c r="D417" s="11">
        <v>1738.2940000000001</v>
      </c>
      <c r="E417" s="11">
        <v>3072.5940000000001</v>
      </c>
      <c r="F417" s="11">
        <v>429.18200000000002</v>
      </c>
      <c r="G417" s="11">
        <v>830.67100000000005</v>
      </c>
      <c r="H417" s="62">
        <f>D417/D415*100</f>
        <v>36.203944104566297</v>
      </c>
      <c r="I417" s="62">
        <f>E417/E415*100</f>
        <v>33.795987810278376</v>
      </c>
      <c r="J417" s="60">
        <f t="shared" si="81"/>
        <v>130.27769637839793</v>
      </c>
      <c r="K417" s="61">
        <f t="shared" si="82"/>
        <v>4.050249078479526</v>
      </c>
      <c r="L417" s="61">
        <f t="shared" si="82"/>
        <v>3.6989301420177179</v>
      </c>
    </row>
    <row r="418" spans="1:12" s="50" customFormat="1" x14ac:dyDescent="0.2">
      <c r="A418" s="9" t="s">
        <v>277</v>
      </c>
      <c r="B418" s="11">
        <v>4290.1989999999996</v>
      </c>
      <c r="C418" s="11">
        <v>4290.1989999999996</v>
      </c>
      <c r="D418" s="11">
        <v>4801.3940000000002</v>
      </c>
      <c r="E418" s="11">
        <v>9091.5939999999991</v>
      </c>
      <c r="F418" s="11">
        <v>1705.848</v>
      </c>
      <c r="G418" s="11">
        <v>3325.0039999999999</v>
      </c>
      <c r="H418" s="62">
        <f>H419+H420</f>
        <v>100</v>
      </c>
      <c r="I418" s="62">
        <f>I419+I420</f>
        <v>100</v>
      </c>
      <c r="J418" s="60">
        <f t="shared" si="81"/>
        <v>111.915414646267</v>
      </c>
      <c r="K418" s="61">
        <f t="shared" si="82"/>
        <v>2.8146669574311431</v>
      </c>
      <c r="L418" s="61">
        <f t="shared" si="82"/>
        <v>2.7343106955660805</v>
      </c>
    </row>
    <row r="419" spans="1:12" s="50" customFormat="1" x14ac:dyDescent="0.2">
      <c r="A419" s="13" t="s">
        <v>280</v>
      </c>
      <c r="B419" s="11">
        <v>893.721</v>
      </c>
      <c r="C419" s="11">
        <v>893.721</v>
      </c>
      <c r="D419" s="11">
        <v>827.72199999999998</v>
      </c>
      <c r="E419" s="11">
        <v>1721.443</v>
      </c>
      <c r="F419" s="11">
        <v>271.334</v>
      </c>
      <c r="G419" s="11">
        <v>534.91200000000003</v>
      </c>
      <c r="H419" s="62">
        <f>D419/D418*100</f>
        <v>17.239201781815865</v>
      </c>
      <c r="I419" s="62">
        <f>E419/E418*100</f>
        <v>18.93444647880229</v>
      </c>
      <c r="J419" s="60">
        <f t="shared" si="81"/>
        <v>92.615256886657022</v>
      </c>
      <c r="K419" s="61">
        <f t="shared" si="82"/>
        <v>3.0505649863268149</v>
      </c>
      <c r="L419" s="61">
        <f t="shared" si="82"/>
        <v>3.2181798127542471</v>
      </c>
    </row>
    <row r="420" spans="1:12" s="50" customFormat="1" x14ac:dyDescent="0.2">
      <c r="A420" s="13" t="s">
        <v>284</v>
      </c>
      <c r="B420" s="11">
        <v>3396.4789999999998</v>
      </c>
      <c r="C420" s="11">
        <v>3396.4789999999998</v>
      </c>
      <c r="D420" s="11">
        <v>3973.672</v>
      </c>
      <c r="E420" s="11">
        <v>7370.1509999999998</v>
      </c>
      <c r="F420" s="11">
        <v>1434.5139999999999</v>
      </c>
      <c r="G420" s="11">
        <v>2790.0929999999998</v>
      </c>
      <c r="H420" s="62">
        <f>D420/D418*100</f>
        <v>82.760798218184135</v>
      </c>
      <c r="I420" s="62">
        <f>E420/E418*100</f>
        <v>81.065553521197714</v>
      </c>
      <c r="J420" s="60">
        <f t="shared" si="81"/>
        <v>116.99386335084068</v>
      </c>
      <c r="K420" s="61">
        <f t="shared" si="82"/>
        <v>2.77004755617582</v>
      </c>
      <c r="L420" s="61">
        <f t="shared" si="82"/>
        <v>2.6415431313579871</v>
      </c>
    </row>
    <row r="421" spans="1:12" s="50" customFormat="1" x14ac:dyDescent="0.2">
      <c r="A421" s="8" t="s">
        <v>343</v>
      </c>
      <c r="B421" s="11"/>
      <c r="C421" s="11"/>
      <c r="D421" s="11"/>
      <c r="E421" s="11"/>
      <c r="F421" s="11"/>
      <c r="G421" s="11"/>
      <c r="H421" s="65"/>
      <c r="I421" s="65"/>
      <c r="J421" s="65"/>
      <c r="K421" s="65"/>
      <c r="L421" s="65"/>
    </row>
    <row r="422" spans="1:12" s="50" customFormat="1" x14ac:dyDescent="0.2">
      <c r="A422" s="9" t="s">
        <v>276</v>
      </c>
      <c r="B422" s="11">
        <v>3097.6489999999999</v>
      </c>
      <c r="C422" s="11">
        <v>3097.6489999999999</v>
      </c>
      <c r="D422" s="11">
        <v>3667.1379999999999</v>
      </c>
      <c r="E422" s="11">
        <v>6764.7870000000003</v>
      </c>
      <c r="F422" s="11">
        <v>1263.9849999999999</v>
      </c>
      <c r="G422" s="11">
        <v>2443.9920000000002</v>
      </c>
      <c r="H422" s="62">
        <f>H423+H424</f>
        <v>100</v>
      </c>
      <c r="I422" s="62">
        <f>I423+I424</f>
        <v>100</v>
      </c>
      <c r="J422" s="60">
        <f t="shared" ref="J422:J427" si="83">D422/B422*100</f>
        <v>118.38455551290672</v>
      </c>
      <c r="K422" s="61">
        <f t="shared" ref="K422:L427" si="84">D422/F422</f>
        <v>2.9012512015569807</v>
      </c>
      <c r="L422" s="61">
        <f t="shared" si="84"/>
        <v>2.7679251814244892</v>
      </c>
    </row>
    <row r="423" spans="1:12" s="50" customFormat="1" x14ac:dyDescent="0.2">
      <c r="A423" s="13" t="s">
        <v>283</v>
      </c>
      <c r="B423" s="11">
        <v>1775.367</v>
      </c>
      <c r="C423" s="11">
        <v>1775.367</v>
      </c>
      <c r="D423" s="11">
        <v>1941.1</v>
      </c>
      <c r="E423" s="11">
        <v>3716.4670000000001</v>
      </c>
      <c r="F423" s="11">
        <v>834.93299999999999</v>
      </c>
      <c r="G423" s="11">
        <v>1613.6669999999999</v>
      </c>
      <c r="H423" s="62">
        <f>D423/D422*100</f>
        <v>52.93228670423639</v>
      </c>
      <c r="I423" s="62">
        <f>E423/E422*100</f>
        <v>54.938418608006437</v>
      </c>
      <c r="J423" s="60">
        <f t="shared" si="83"/>
        <v>109.33514028367092</v>
      </c>
      <c r="K423" s="61">
        <f t="shared" si="84"/>
        <v>2.3248572041109883</v>
      </c>
      <c r="L423" s="61">
        <f t="shared" si="84"/>
        <v>2.3031189210661185</v>
      </c>
    </row>
    <row r="424" spans="1:12" s="50" customFormat="1" x14ac:dyDescent="0.2">
      <c r="A424" s="13" t="s">
        <v>279</v>
      </c>
      <c r="B424" s="11">
        <v>1322.2829999999999</v>
      </c>
      <c r="C424" s="11">
        <v>1322.2829999999999</v>
      </c>
      <c r="D424" s="11">
        <v>1726.038</v>
      </c>
      <c r="E424" s="11">
        <v>3048.32</v>
      </c>
      <c r="F424" s="11">
        <v>429.05200000000002</v>
      </c>
      <c r="G424" s="11">
        <v>830.32600000000002</v>
      </c>
      <c r="H424" s="62">
        <f>D424/D422*100</f>
        <v>47.067713295763618</v>
      </c>
      <c r="I424" s="62">
        <f>E424/E422*100</f>
        <v>45.06158139199357</v>
      </c>
      <c r="J424" s="60">
        <f t="shared" si="83"/>
        <v>130.53468886766296</v>
      </c>
      <c r="K424" s="61">
        <f t="shared" si="84"/>
        <v>4.0229109758257735</v>
      </c>
      <c r="L424" s="61">
        <f t="shared" si="84"/>
        <v>3.6712327447291786</v>
      </c>
    </row>
    <row r="425" spans="1:12" s="50" customFormat="1" x14ac:dyDescent="0.2">
      <c r="A425" s="9" t="s">
        <v>277</v>
      </c>
      <c r="B425" s="11">
        <v>3097.6489999999999</v>
      </c>
      <c r="C425" s="11">
        <v>3097.6489999999999</v>
      </c>
      <c r="D425" s="11">
        <v>3667.1379999999999</v>
      </c>
      <c r="E425" s="11">
        <v>6764.7870000000003</v>
      </c>
      <c r="F425" s="11">
        <v>1263.9849999999999</v>
      </c>
      <c r="G425" s="11">
        <v>2443.9920000000002</v>
      </c>
      <c r="H425" s="62">
        <f>H426+H427</f>
        <v>100</v>
      </c>
      <c r="I425" s="62">
        <f>I426+I427</f>
        <v>100</v>
      </c>
      <c r="J425" s="60">
        <f t="shared" si="83"/>
        <v>118.38455551290672</v>
      </c>
      <c r="K425" s="61">
        <f t="shared" si="84"/>
        <v>2.9012512015569807</v>
      </c>
      <c r="L425" s="61">
        <f t="shared" si="84"/>
        <v>2.7679251814244892</v>
      </c>
    </row>
    <row r="426" spans="1:12" s="50" customFormat="1" x14ac:dyDescent="0.2">
      <c r="A426" s="13" t="s">
        <v>280</v>
      </c>
      <c r="B426" s="11">
        <v>893.721</v>
      </c>
      <c r="C426" s="11">
        <v>893.721</v>
      </c>
      <c r="D426" s="11">
        <v>827.72199999999998</v>
      </c>
      <c r="E426" s="11">
        <v>1721.443</v>
      </c>
      <c r="F426" s="11">
        <v>271.334</v>
      </c>
      <c r="G426" s="11">
        <v>534.91200000000003</v>
      </c>
      <c r="H426" s="62">
        <f>D426/D425*100</f>
        <v>22.571334921129228</v>
      </c>
      <c r="I426" s="62">
        <f>E426/E425*100</f>
        <v>25.44711311679141</v>
      </c>
      <c r="J426" s="60">
        <f t="shared" si="83"/>
        <v>92.615256886657022</v>
      </c>
      <c r="K426" s="61">
        <f t="shared" si="84"/>
        <v>3.0505649863268149</v>
      </c>
      <c r="L426" s="61">
        <f t="shared" si="84"/>
        <v>3.2181798127542471</v>
      </c>
    </row>
    <row r="427" spans="1:12" s="50" customFormat="1" x14ac:dyDescent="0.2">
      <c r="A427" s="13" t="s">
        <v>284</v>
      </c>
      <c r="B427" s="11">
        <v>2203.9279999999999</v>
      </c>
      <c r="C427" s="11">
        <v>2203.9279999999999</v>
      </c>
      <c r="D427" s="11">
        <v>2839.4160000000002</v>
      </c>
      <c r="E427" s="11">
        <v>5043.3440000000001</v>
      </c>
      <c r="F427" s="11">
        <v>992.65099999999995</v>
      </c>
      <c r="G427" s="11">
        <v>1909.0809999999999</v>
      </c>
      <c r="H427" s="62">
        <f>D427/D425*100</f>
        <v>77.428665078870779</v>
      </c>
      <c r="I427" s="62">
        <f>E427/E425*100</f>
        <v>74.552886883208586</v>
      </c>
      <c r="J427" s="60">
        <f t="shared" si="83"/>
        <v>128.83433578592405</v>
      </c>
      <c r="K427" s="61">
        <f t="shared" si="84"/>
        <v>2.8604373541153945</v>
      </c>
      <c r="L427" s="61">
        <f t="shared" si="84"/>
        <v>2.641765331067671</v>
      </c>
    </row>
    <row r="428" spans="1:12" s="50" customFormat="1" ht="22.5" x14ac:dyDescent="0.2">
      <c r="A428" s="8" t="s">
        <v>344</v>
      </c>
      <c r="B428" s="11"/>
      <c r="C428" s="11"/>
      <c r="D428" s="11"/>
      <c r="E428" s="11"/>
      <c r="F428" s="11"/>
      <c r="G428" s="11"/>
      <c r="H428" s="65"/>
      <c r="I428" s="65"/>
      <c r="J428" s="65"/>
      <c r="K428" s="65"/>
      <c r="L428" s="65"/>
    </row>
    <row r="429" spans="1:12" s="50" customFormat="1" x14ac:dyDescent="0.2">
      <c r="A429" s="9" t="s">
        <v>276</v>
      </c>
      <c r="B429" s="11">
        <v>3333.2930000000001</v>
      </c>
      <c r="C429" s="11">
        <v>3333.2930000000001</v>
      </c>
      <c r="D429" s="11">
        <v>3176.5349999999999</v>
      </c>
      <c r="E429" s="11">
        <v>6509.8280000000004</v>
      </c>
      <c r="F429" s="11">
        <v>2886.4969999999998</v>
      </c>
      <c r="G429" s="11">
        <v>5597.9089999999997</v>
      </c>
      <c r="H429" s="62">
        <f>H430+H431</f>
        <v>100.00000000000001</v>
      </c>
      <c r="I429" s="62">
        <f>I430+I431</f>
        <v>100</v>
      </c>
      <c r="J429" s="60">
        <f>D429/B429*100</f>
        <v>95.29720309615746</v>
      </c>
      <c r="K429" s="60">
        <f t="shared" ref="K429:L434" si="85">D429/F429*100</f>
        <v>110.04809636039809</v>
      </c>
      <c r="L429" s="60">
        <f t="shared" si="85"/>
        <v>116.29035055768146</v>
      </c>
    </row>
    <row r="430" spans="1:12" s="50" customFormat="1" x14ac:dyDescent="0.2">
      <c r="A430" s="13" t="s">
        <v>283</v>
      </c>
      <c r="B430" s="11">
        <v>1960.2329999999999</v>
      </c>
      <c r="C430" s="11">
        <v>1960.2329999999999</v>
      </c>
      <c r="D430" s="11">
        <v>2220.3670000000002</v>
      </c>
      <c r="E430" s="11">
        <v>4180.6000000000004</v>
      </c>
      <c r="F430" s="11">
        <v>1963.4</v>
      </c>
      <c r="G430" s="11">
        <v>3764</v>
      </c>
      <c r="H430" s="62">
        <f>D430/D429*100</f>
        <v>69.899025195692801</v>
      </c>
      <c r="I430" s="62">
        <f>E430/E429*100</f>
        <v>64.219822704993121</v>
      </c>
      <c r="J430" s="60">
        <f>D430/B430*100</f>
        <v>113.27056528484114</v>
      </c>
      <c r="K430" s="60">
        <f t="shared" si="85"/>
        <v>113.08785779769788</v>
      </c>
      <c r="L430" s="60">
        <f t="shared" si="85"/>
        <v>111.06801275239108</v>
      </c>
    </row>
    <row r="431" spans="1:12" s="50" customFormat="1" x14ac:dyDescent="0.2">
      <c r="A431" s="13" t="s">
        <v>279</v>
      </c>
      <c r="B431" s="11">
        <v>1373.06</v>
      </c>
      <c r="C431" s="11">
        <v>1373.06</v>
      </c>
      <c r="D431" s="11">
        <v>956.16800000000001</v>
      </c>
      <c r="E431" s="11">
        <v>2329.2280000000001</v>
      </c>
      <c r="F431" s="11">
        <v>923.09699999999998</v>
      </c>
      <c r="G431" s="11">
        <v>1833.9090000000001</v>
      </c>
      <c r="H431" s="62">
        <f>D431/D429*100</f>
        <v>30.100974804307214</v>
      </c>
      <c r="I431" s="62">
        <f>E431/E429*100</f>
        <v>35.780177295006872</v>
      </c>
      <c r="J431" s="60">
        <f>D431/B431*100</f>
        <v>69.637743434372865</v>
      </c>
      <c r="K431" s="60">
        <f t="shared" si="85"/>
        <v>103.58261374481772</v>
      </c>
      <c r="L431" s="60">
        <f t="shared" si="85"/>
        <v>127.00891919937138</v>
      </c>
    </row>
    <row r="432" spans="1:12" s="50" customFormat="1" x14ac:dyDescent="0.2">
      <c r="A432" s="9" t="s">
        <v>277</v>
      </c>
      <c r="B432" s="11">
        <v>3333.2930000000001</v>
      </c>
      <c r="C432" s="11">
        <v>3333.2930000000001</v>
      </c>
      <c r="D432" s="11">
        <v>3176.5349999999999</v>
      </c>
      <c r="E432" s="11">
        <v>6509.8280000000004</v>
      </c>
      <c r="F432" s="11">
        <v>2886.4969999999998</v>
      </c>
      <c r="G432" s="11">
        <v>5597.9089999999997</v>
      </c>
      <c r="H432" s="62">
        <f>H433+H434</f>
        <v>100.00000000000001</v>
      </c>
      <c r="I432" s="62">
        <f>I433+I434</f>
        <v>99.999984638611039</v>
      </c>
      <c r="J432" s="60">
        <f>D432/B432*100</f>
        <v>95.29720309615746</v>
      </c>
      <c r="K432" s="60">
        <f t="shared" si="85"/>
        <v>110.04809636039809</v>
      </c>
      <c r="L432" s="60">
        <f t="shared" si="85"/>
        <v>116.29035055768146</v>
      </c>
    </row>
    <row r="433" spans="1:12" s="50" customFormat="1" x14ac:dyDescent="0.2">
      <c r="A433" s="13" t="s">
        <v>280</v>
      </c>
      <c r="B433" s="11">
        <v>4.3040000000000003</v>
      </c>
      <c r="C433" s="11">
        <v>4.3040000000000003</v>
      </c>
      <c r="D433" s="11">
        <v>17.489999999999998</v>
      </c>
      <c r="E433" s="11">
        <v>21.794</v>
      </c>
      <c r="F433" s="11">
        <v>97.073999999999998</v>
      </c>
      <c r="G433" s="11">
        <v>154.892</v>
      </c>
      <c r="H433" s="62">
        <f>D433/D432*100</f>
        <v>0.5505999461677582</v>
      </c>
      <c r="I433" s="62">
        <f>E433/E432*100</f>
        <v>0.33478611109233603</v>
      </c>
      <c r="J433" s="61">
        <f>D433/B433</f>
        <v>4.0636617100371737</v>
      </c>
      <c r="K433" s="60">
        <f t="shared" si="85"/>
        <v>18.0171827677854</v>
      </c>
      <c r="L433" s="60">
        <f t="shared" si="85"/>
        <v>14.070449087105855</v>
      </c>
    </row>
    <row r="434" spans="1:12" s="50" customFormat="1" x14ac:dyDescent="0.2">
      <c r="A434" s="13" t="s">
        <v>284</v>
      </c>
      <c r="B434" s="11">
        <v>3328.989</v>
      </c>
      <c r="C434" s="11">
        <v>3328.989</v>
      </c>
      <c r="D434" s="11">
        <v>3159.0450000000001</v>
      </c>
      <c r="E434" s="11">
        <v>6488.0330000000004</v>
      </c>
      <c r="F434" s="11">
        <v>2789.4229999999998</v>
      </c>
      <c r="G434" s="11">
        <v>5443.0169999999998</v>
      </c>
      <c r="H434" s="62">
        <f>D434/D432*100</f>
        <v>99.44940005383225</v>
      </c>
      <c r="I434" s="62">
        <f>E434/E432*100</f>
        <v>99.665198527518697</v>
      </c>
      <c r="J434" s="60">
        <f>D434/B434*100</f>
        <v>94.89502668828284</v>
      </c>
      <c r="K434" s="60">
        <f t="shared" si="85"/>
        <v>113.25084076527656</v>
      </c>
      <c r="L434" s="60">
        <f t="shared" si="85"/>
        <v>119.1992051467045</v>
      </c>
    </row>
    <row r="435" spans="1:12" s="50" customFormat="1" x14ac:dyDescent="0.2">
      <c r="A435" s="8" t="s">
        <v>345</v>
      </c>
      <c r="B435" s="11"/>
      <c r="C435" s="11"/>
      <c r="D435" s="11"/>
      <c r="E435" s="11"/>
      <c r="F435" s="11"/>
      <c r="G435" s="11"/>
      <c r="H435" s="65"/>
      <c r="I435" s="65"/>
      <c r="J435" s="65"/>
      <c r="K435" s="65"/>
      <c r="L435" s="65"/>
    </row>
    <row r="436" spans="1:12" s="50" customFormat="1" x14ac:dyDescent="0.2">
      <c r="A436" s="9" t="s">
        <v>276</v>
      </c>
      <c r="B436" s="11">
        <v>223.38499999999999</v>
      </c>
      <c r="C436" s="11">
        <v>223.38499999999999</v>
      </c>
      <c r="D436" s="11">
        <v>280.221</v>
      </c>
      <c r="E436" s="11">
        <v>503.60700000000003</v>
      </c>
      <c r="F436" s="11">
        <v>117.934</v>
      </c>
      <c r="G436" s="11">
        <v>371.85300000000001</v>
      </c>
      <c r="H436" s="62">
        <f>H437+H438</f>
        <v>100</v>
      </c>
      <c r="I436" s="62">
        <f>I437+I438</f>
        <v>100</v>
      </c>
      <c r="J436" s="60">
        <f>D436/B436*100</f>
        <v>125.44306914072119</v>
      </c>
      <c r="K436" s="61">
        <f>D436/F436</f>
        <v>2.3760832329947261</v>
      </c>
      <c r="L436" s="60">
        <f>E436/G436*100</f>
        <v>135.43174318884076</v>
      </c>
    </row>
    <row r="437" spans="1:12" s="50" customFormat="1" x14ac:dyDescent="0.2">
      <c r="A437" s="13" t="s">
        <v>283</v>
      </c>
      <c r="B437" s="11" t="s">
        <v>278</v>
      </c>
      <c r="C437" s="11">
        <v>88.5</v>
      </c>
      <c r="D437" s="11">
        <v>178.7</v>
      </c>
      <c r="E437" s="11">
        <v>267.2</v>
      </c>
      <c r="F437" s="11">
        <v>28.9</v>
      </c>
      <c r="G437" s="11">
        <v>148.5</v>
      </c>
      <c r="H437" s="62">
        <f>D437/D436*100</f>
        <v>63.771094957194499</v>
      </c>
      <c r="I437" s="62">
        <f>E437/E436*100</f>
        <v>53.057245034322399</v>
      </c>
      <c r="J437" s="60"/>
      <c r="K437" s="61"/>
      <c r="L437" s="60">
        <f>E437/G437*100</f>
        <v>179.93265993265993</v>
      </c>
    </row>
    <row r="438" spans="1:12" s="50" customFormat="1" x14ac:dyDescent="0.2">
      <c r="A438" s="13" t="s">
        <v>279</v>
      </c>
      <c r="B438" s="11">
        <v>134.88499999999999</v>
      </c>
      <c r="C438" s="11">
        <v>134.88499999999999</v>
      </c>
      <c r="D438" s="11">
        <v>101.521</v>
      </c>
      <c r="E438" s="11">
        <v>236.40700000000001</v>
      </c>
      <c r="F438" s="11">
        <v>89.034000000000006</v>
      </c>
      <c r="G438" s="11">
        <v>223.35300000000001</v>
      </c>
      <c r="H438" s="62">
        <f>D438/D436*100</f>
        <v>36.228905042805501</v>
      </c>
      <c r="I438" s="62">
        <f>E438/E436*100</f>
        <v>46.942754965677601</v>
      </c>
      <c r="J438" s="60">
        <f>D438/B438*100</f>
        <v>75.264855247062329</v>
      </c>
      <c r="K438" s="60">
        <f>D438/F438*100</f>
        <v>114.02497922142103</v>
      </c>
      <c r="L438" s="60">
        <f>E438/G438*100</f>
        <v>105.84455995666053</v>
      </c>
    </row>
    <row r="439" spans="1:12" s="50" customFormat="1" x14ac:dyDescent="0.2">
      <c r="A439" s="9" t="s">
        <v>277</v>
      </c>
      <c r="B439" s="11">
        <v>223.38499999999999</v>
      </c>
      <c r="C439" s="11">
        <v>223.38499999999999</v>
      </c>
      <c r="D439" s="11">
        <v>280.221</v>
      </c>
      <c r="E439" s="11">
        <v>503.60700000000003</v>
      </c>
      <c r="F439" s="11">
        <v>117.934</v>
      </c>
      <c r="G439" s="11">
        <v>371.85300000000001</v>
      </c>
      <c r="H439" s="62">
        <f>H440+H441</f>
        <v>100</v>
      </c>
      <c r="I439" s="62">
        <f>I440+I441</f>
        <v>99.999999999999986</v>
      </c>
      <c r="J439" s="60">
        <f>D439/B439*100</f>
        <v>125.44306914072119</v>
      </c>
      <c r="K439" s="61">
        <f>D439/F439</f>
        <v>2.3760832329947261</v>
      </c>
      <c r="L439" s="60">
        <f>E439/G439*100</f>
        <v>135.43174318884076</v>
      </c>
    </row>
    <row r="440" spans="1:12" s="50" customFormat="1" x14ac:dyDescent="0.2">
      <c r="A440" s="13" t="s">
        <v>280</v>
      </c>
      <c r="B440" s="11">
        <v>2.7450000000000001</v>
      </c>
      <c r="C440" s="11">
        <v>2.7450000000000001</v>
      </c>
      <c r="D440" s="11">
        <v>1.89</v>
      </c>
      <c r="E440" s="11">
        <v>4.6349999999999998</v>
      </c>
      <c r="F440" s="11">
        <v>0.09</v>
      </c>
      <c r="G440" s="11">
        <v>1.238</v>
      </c>
      <c r="H440" s="62">
        <f>D440/D439*100</f>
        <v>0.67446765231727812</v>
      </c>
      <c r="I440" s="62">
        <f>E440/E439*100</f>
        <v>0.92036051921438733</v>
      </c>
      <c r="J440" s="60">
        <f>D440/B440*100</f>
        <v>68.852459016393439</v>
      </c>
      <c r="K440" s="61"/>
      <c r="L440" s="61">
        <f>E440/G440</f>
        <v>3.7439418416801291</v>
      </c>
    </row>
    <row r="441" spans="1:12" s="50" customFormat="1" x14ac:dyDescent="0.2">
      <c r="A441" s="13" t="s">
        <v>284</v>
      </c>
      <c r="B441" s="11">
        <v>220.64</v>
      </c>
      <c r="C441" s="11">
        <v>220.64</v>
      </c>
      <c r="D441" s="11">
        <v>278.33100000000002</v>
      </c>
      <c r="E441" s="11">
        <v>498.97199999999998</v>
      </c>
      <c r="F441" s="11">
        <v>117.84399999999999</v>
      </c>
      <c r="G441" s="11">
        <v>370.61599999999999</v>
      </c>
      <c r="H441" s="62">
        <f>D441/D439*100</f>
        <v>99.325532347682724</v>
      </c>
      <c r="I441" s="62">
        <f>E441/E439*100</f>
        <v>99.079639480785602</v>
      </c>
      <c r="J441" s="60">
        <f>D441/B441*100</f>
        <v>126.14711747643221</v>
      </c>
      <c r="K441" s="61">
        <f>D441/F441</f>
        <v>2.361859746783884</v>
      </c>
      <c r="L441" s="60">
        <f>E441/G441*100</f>
        <v>134.63315129406178</v>
      </c>
    </row>
    <row r="442" spans="1:12" s="50" customFormat="1" x14ac:dyDescent="0.2">
      <c r="A442" s="8" t="s">
        <v>346</v>
      </c>
      <c r="B442" s="11"/>
      <c r="C442" s="11"/>
      <c r="D442" s="11"/>
      <c r="E442" s="11"/>
      <c r="F442" s="11"/>
      <c r="G442" s="11"/>
      <c r="H442" s="65"/>
      <c r="I442" s="65"/>
      <c r="J442" s="65"/>
      <c r="K442" s="65"/>
      <c r="L442" s="65"/>
    </row>
    <row r="443" spans="1:12" s="50" customFormat="1" x14ac:dyDescent="0.2">
      <c r="A443" s="9" t="s">
        <v>276</v>
      </c>
      <c r="B443" s="11">
        <v>92.224999999999994</v>
      </c>
      <c r="C443" s="11">
        <v>92.224999999999994</v>
      </c>
      <c r="D443" s="11">
        <v>49.045999999999999</v>
      </c>
      <c r="E443" s="11">
        <v>141.27099999999999</v>
      </c>
      <c r="F443" s="11">
        <v>36.973999999999997</v>
      </c>
      <c r="G443" s="11">
        <v>162.17699999999999</v>
      </c>
      <c r="H443" s="62"/>
      <c r="I443" s="62">
        <f>I444+I445</f>
        <v>100</v>
      </c>
      <c r="J443" s="60">
        <f>D443/B443*100</f>
        <v>53.180807806993769</v>
      </c>
      <c r="K443" s="60">
        <f>D443/F443*100</f>
        <v>132.64997024936443</v>
      </c>
      <c r="L443" s="60">
        <f>E443/G443*100</f>
        <v>87.10914617979121</v>
      </c>
    </row>
    <row r="444" spans="1:12" s="50" customFormat="1" x14ac:dyDescent="0.2">
      <c r="A444" s="13" t="s">
        <v>283</v>
      </c>
      <c r="B444" s="11" t="s">
        <v>278</v>
      </c>
      <c r="C444" s="11">
        <v>88.5</v>
      </c>
      <c r="D444" s="11" t="s">
        <v>278</v>
      </c>
      <c r="E444" s="11">
        <v>127.8</v>
      </c>
      <c r="F444" s="11">
        <v>28.9</v>
      </c>
      <c r="G444" s="11">
        <v>148.5</v>
      </c>
      <c r="H444" s="62"/>
      <c r="I444" s="62">
        <f>E444/E443*100</f>
        <v>90.464426527737473</v>
      </c>
      <c r="J444" s="60"/>
      <c r="K444" s="60"/>
      <c r="L444" s="60">
        <f>E444/G444*100</f>
        <v>86.060606060606062</v>
      </c>
    </row>
    <row r="445" spans="1:12" s="50" customFormat="1" x14ac:dyDescent="0.2">
      <c r="A445" s="13" t="s">
        <v>279</v>
      </c>
      <c r="B445" s="11">
        <v>3.7250000000000001</v>
      </c>
      <c r="C445" s="11">
        <v>3.7250000000000001</v>
      </c>
      <c r="D445" s="11">
        <v>9.7460000000000004</v>
      </c>
      <c r="E445" s="11">
        <v>13.471</v>
      </c>
      <c r="F445" s="11">
        <v>8.0739999999999998</v>
      </c>
      <c r="G445" s="11">
        <v>13.677</v>
      </c>
      <c r="H445" s="62">
        <f>D445/D443*100</f>
        <v>19.871141377482367</v>
      </c>
      <c r="I445" s="62">
        <f>E445/E443*100</f>
        <v>9.5355734722625325</v>
      </c>
      <c r="J445" s="61">
        <f>D445/B445</f>
        <v>2.6163758389261744</v>
      </c>
      <c r="K445" s="60">
        <f>D445/F445*100</f>
        <v>120.70844686648503</v>
      </c>
      <c r="L445" s="60">
        <f>E445/G445*100</f>
        <v>98.493821744534628</v>
      </c>
    </row>
    <row r="446" spans="1:12" s="50" customFormat="1" x14ac:dyDescent="0.2">
      <c r="A446" s="9" t="s">
        <v>277</v>
      </c>
      <c r="B446" s="11">
        <v>92.224999999999994</v>
      </c>
      <c r="C446" s="11">
        <v>92.224999999999994</v>
      </c>
      <c r="D446" s="11">
        <v>49.045999999999999</v>
      </c>
      <c r="E446" s="11">
        <v>141.27099999999999</v>
      </c>
      <c r="F446" s="11">
        <v>36.973999999999997</v>
      </c>
      <c r="G446" s="11">
        <v>162.17699999999999</v>
      </c>
      <c r="H446" s="62">
        <f>H447+H448</f>
        <v>100</v>
      </c>
      <c r="I446" s="62">
        <f>I447+I448</f>
        <v>100</v>
      </c>
      <c r="J446" s="60">
        <f>D446/B446*100</f>
        <v>53.180807806993769</v>
      </c>
      <c r="K446" s="60">
        <f>D446/F446*100</f>
        <v>132.64997024936443</v>
      </c>
      <c r="L446" s="60">
        <f>E446/G446*100</f>
        <v>87.10914617979121</v>
      </c>
    </row>
    <row r="447" spans="1:12" s="50" customFormat="1" x14ac:dyDescent="0.2">
      <c r="A447" s="13" t="s">
        <v>280</v>
      </c>
      <c r="B447" s="11">
        <v>0</v>
      </c>
      <c r="C447" s="11">
        <v>0</v>
      </c>
      <c r="D447" s="11">
        <v>0</v>
      </c>
      <c r="E447" s="11">
        <v>0</v>
      </c>
      <c r="F447" s="11">
        <v>0.09</v>
      </c>
      <c r="G447" s="11">
        <v>0.09</v>
      </c>
      <c r="H447" s="62">
        <f>D447/D446*100</f>
        <v>0</v>
      </c>
      <c r="I447" s="62">
        <f>E447/E446*100</f>
        <v>0</v>
      </c>
      <c r="J447" s="60">
        <v>0</v>
      </c>
      <c r="K447" s="60">
        <f>D447/F447*100</f>
        <v>0</v>
      </c>
      <c r="L447" s="60">
        <f>E447/G447*100</f>
        <v>0</v>
      </c>
    </row>
    <row r="448" spans="1:12" s="50" customFormat="1" x14ac:dyDescent="0.2">
      <c r="A448" s="13" t="s">
        <v>284</v>
      </c>
      <c r="B448" s="11">
        <v>92.224999999999994</v>
      </c>
      <c r="C448" s="11">
        <v>92.224999999999994</v>
      </c>
      <c r="D448" s="11">
        <v>49.045999999999999</v>
      </c>
      <c r="E448" s="11">
        <v>141.27099999999999</v>
      </c>
      <c r="F448" s="11">
        <v>36.884</v>
      </c>
      <c r="G448" s="11">
        <v>162.08699999999999</v>
      </c>
      <c r="H448" s="62">
        <f>D448/D446*100</f>
        <v>100</v>
      </c>
      <c r="I448" s="62">
        <f>E448/E446*100</f>
        <v>100</v>
      </c>
      <c r="J448" s="60">
        <f>D448/B448*100</f>
        <v>53.180807806993769</v>
      </c>
      <c r="K448" s="60">
        <f>D448/F448*100</f>
        <v>132.97364710985792</v>
      </c>
      <c r="L448" s="60">
        <f>E448/G448*100</f>
        <v>87.157514174486536</v>
      </c>
    </row>
    <row r="449" spans="1:12" s="50" customFormat="1" ht="22.5" x14ac:dyDescent="0.2">
      <c r="A449" s="8" t="s">
        <v>347</v>
      </c>
      <c r="B449" s="11"/>
      <c r="C449" s="11"/>
      <c r="D449" s="11"/>
      <c r="E449" s="11"/>
      <c r="F449" s="11"/>
      <c r="G449" s="11"/>
      <c r="H449" s="65"/>
      <c r="I449" s="65"/>
      <c r="J449" s="65"/>
      <c r="K449" s="65"/>
      <c r="L449" s="65"/>
    </row>
    <row r="450" spans="1:12" s="50" customFormat="1" x14ac:dyDescent="0.2">
      <c r="A450" s="9" t="s">
        <v>276</v>
      </c>
      <c r="B450" s="11">
        <v>2801.9050000000002</v>
      </c>
      <c r="C450" s="11">
        <v>2801.9050000000002</v>
      </c>
      <c r="D450" s="11">
        <v>2651.2449999999999</v>
      </c>
      <c r="E450" s="11">
        <v>5453.15</v>
      </c>
      <c r="F450" s="11">
        <v>2563.0790000000002</v>
      </c>
      <c r="G450" s="11">
        <v>4818.18</v>
      </c>
      <c r="H450" s="62">
        <f>H451+H452</f>
        <v>100.00003771812865</v>
      </c>
      <c r="I450" s="62">
        <f>I451+I452</f>
        <v>100</v>
      </c>
      <c r="J450" s="60">
        <f>D450/B450*100</f>
        <v>94.622944032720582</v>
      </c>
      <c r="K450" s="60">
        <f t="shared" ref="K450:L455" si="86">D450/F450*100</f>
        <v>103.43984715258483</v>
      </c>
      <c r="L450" s="60">
        <f t="shared" si="86"/>
        <v>113.17862761457644</v>
      </c>
    </row>
    <row r="451" spans="1:12" s="50" customFormat="1" x14ac:dyDescent="0.2">
      <c r="A451" s="13" t="s">
        <v>283</v>
      </c>
      <c r="B451" s="11">
        <v>1701.7329999999999</v>
      </c>
      <c r="C451" s="11">
        <v>1701.7329999999999</v>
      </c>
      <c r="D451" s="11">
        <v>1855.367</v>
      </c>
      <c r="E451" s="11">
        <v>3557.1</v>
      </c>
      <c r="F451" s="11">
        <v>1825.3</v>
      </c>
      <c r="G451" s="11">
        <v>3448.8</v>
      </c>
      <c r="H451" s="62">
        <f>D451/D450*100</f>
        <v>69.980971204094672</v>
      </c>
      <c r="I451" s="62">
        <f>E451/E450*100</f>
        <v>65.230188056444433</v>
      </c>
      <c r="J451" s="60">
        <f>D451/B451*100</f>
        <v>109.02809077569748</v>
      </c>
      <c r="K451" s="60">
        <f t="shared" si="86"/>
        <v>101.64723607078288</v>
      </c>
      <c r="L451" s="60">
        <f t="shared" si="86"/>
        <v>103.1402226861517</v>
      </c>
    </row>
    <row r="452" spans="1:12" s="50" customFormat="1" x14ac:dyDescent="0.2">
      <c r="A452" s="13" t="s">
        <v>279</v>
      </c>
      <c r="B452" s="11">
        <v>1100.172</v>
      </c>
      <c r="C452" s="11">
        <v>1100.172</v>
      </c>
      <c r="D452" s="11">
        <v>795.87900000000002</v>
      </c>
      <c r="E452" s="11">
        <v>1896.05</v>
      </c>
      <c r="F452" s="11">
        <v>737.779</v>
      </c>
      <c r="G452" s="11">
        <v>1369.38</v>
      </c>
      <c r="H452" s="62">
        <f>D452/D450*100</f>
        <v>30.019066514033977</v>
      </c>
      <c r="I452" s="62">
        <f>E452/E450*100</f>
        <v>34.76981194355556</v>
      </c>
      <c r="J452" s="60">
        <f>D452/B452*100</f>
        <v>72.341324811029551</v>
      </c>
      <c r="K452" s="60">
        <f t="shared" si="86"/>
        <v>107.87498695408789</v>
      </c>
      <c r="L452" s="60">
        <f t="shared" si="86"/>
        <v>138.46047116213177</v>
      </c>
    </row>
    <row r="453" spans="1:12" s="50" customFormat="1" x14ac:dyDescent="0.2">
      <c r="A453" s="9" t="s">
        <v>277</v>
      </c>
      <c r="B453" s="11">
        <v>2801.9050000000002</v>
      </c>
      <c r="C453" s="11">
        <v>2801.9050000000002</v>
      </c>
      <c r="D453" s="11">
        <v>2651.2449999999999</v>
      </c>
      <c r="E453" s="11">
        <v>5453.15</v>
      </c>
      <c r="F453" s="11">
        <v>2563.0790000000002</v>
      </c>
      <c r="G453" s="11">
        <v>4818.18</v>
      </c>
      <c r="H453" s="62">
        <f>H454+H455</f>
        <v>100</v>
      </c>
      <c r="I453" s="62">
        <f>I454+I455</f>
        <v>100.00000000000001</v>
      </c>
      <c r="J453" s="60">
        <f>D453/B453*100</f>
        <v>94.622944032720582</v>
      </c>
      <c r="K453" s="60">
        <f t="shared" si="86"/>
        <v>103.43984715258483</v>
      </c>
      <c r="L453" s="60">
        <f t="shared" si="86"/>
        <v>113.17862761457644</v>
      </c>
    </row>
    <row r="454" spans="1:12" s="50" customFormat="1" x14ac:dyDescent="0.2">
      <c r="A454" s="13" t="s">
        <v>280</v>
      </c>
      <c r="B454" s="11">
        <v>4.7E-2</v>
      </c>
      <c r="C454" s="11">
        <v>4.7E-2</v>
      </c>
      <c r="D454" s="11">
        <v>13.103999999999999</v>
      </c>
      <c r="E454" s="11">
        <v>13.151</v>
      </c>
      <c r="F454" s="11">
        <v>96.983999999999995</v>
      </c>
      <c r="G454" s="11">
        <v>149.904</v>
      </c>
      <c r="H454" s="62">
        <f>D454/D453*100</f>
        <v>0.49425835786583283</v>
      </c>
      <c r="I454" s="62">
        <f>E454/E453*100</f>
        <v>0.2411633642940319</v>
      </c>
      <c r="J454" s="61"/>
      <c r="K454" s="60">
        <f t="shared" si="86"/>
        <v>13.511507052709726</v>
      </c>
      <c r="L454" s="60">
        <f t="shared" si="86"/>
        <v>8.7729480200661758</v>
      </c>
    </row>
    <row r="455" spans="1:12" s="50" customFormat="1" x14ac:dyDescent="0.2">
      <c r="A455" s="13" t="s">
        <v>284</v>
      </c>
      <c r="B455" s="11">
        <v>2801.8580000000002</v>
      </c>
      <c r="C455" s="11">
        <v>2801.8580000000002</v>
      </c>
      <c r="D455" s="11">
        <v>2638.1410000000001</v>
      </c>
      <c r="E455" s="11">
        <v>5439.9989999999998</v>
      </c>
      <c r="F455" s="11">
        <v>2466.0949999999998</v>
      </c>
      <c r="G455" s="11">
        <v>4668.2759999999998</v>
      </c>
      <c r="H455" s="62">
        <f>D455/D453*100</f>
        <v>99.505741642134169</v>
      </c>
      <c r="I455" s="62">
        <f>E455/E453*100</f>
        <v>99.758836635705975</v>
      </c>
      <c r="J455" s="60">
        <f>D455/B455*100</f>
        <v>94.156841638655493</v>
      </c>
      <c r="K455" s="60">
        <f t="shared" si="86"/>
        <v>106.97645467834775</v>
      </c>
      <c r="L455" s="60">
        <f t="shared" si="86"/>
        <v>116.53122051909529</v>
      </c>
    </row>
    <row r="456" spans="1:12" s="50" customFormat="1" ht="45" x14ac:dyDescent="0.2">
      <c r="A456" s="8" t="s">
        <v>348</v>
      </c>
      <c r="B456" s="11"/>
      <c r="C456" s="11"/>
      <c r="D456" s="11"/>
      <c r="E456" s="11"/>
      <c r="F456" s="11"/>
      <c r="G456" s="11"/>
      <c r="H456" s="65"/>
      <c r="I456" s="65"/>
      <c r="J456" s="65"/>
      <c r="K456" s="65"/>
      <c r="L456" s="65"/>
    </row>
    <row r="457" spans="1:12" s="50" customFormat="1" x14ac:dyDescent="0.2">
      <c r="A457" s="9" t="s">
        <v>276</v>
      </c>
      <c r="B457" s="11">
        <v>174.10400000000001</v>
      </c>
      <c r="C457" s="11">
        <v>174.10400000000001</v>
      </c>
      <c r="D457" s="11">
        <v>210.22900000000001</v>
      </c>
      <c r="E457" s="11">
        <v>384.33300000000003</v>
      </c>
      <c r="F457" s="11">
        <v>116.69199999999999</v>
      </c>
      <c r="G457" s="11">
        <v>235.77699999999999</v>
      </c>
      <c r="H457" s="62">
        <f>H458+H459</f>
        <v>100</v>
      </c>
      <c r="I457" s="62">
        <f>I458+I459</f>
        <v>100</v>
      </c>
      <c r="J457" s="60">
        <f>D457/B457*100</f>
        <v>120.74909249643891</v>
      </c>
      <c r="K457" s="60">
        <f>D457/F457*100</f>
        <v>180.15716587255341</v>
      </c>
      <c r="L457" s="60">
        <f>E457/G457*100</f>
        <v>163.00699389677536</v>
      </c>
    </row>
    <row r="458" spans="1:12" s="50" customFormat="1" x14ac:dyDescent="0.2">
      <c r="A458" s="13" t="s">
        <v>283</v>
      </c>
      <c r="B458" s="11">
        <v>170</v>
      </c>
      <c r="C458" s="11">
        <v>170</v>
      </c>
      <c r="D458" s="11">
        <v>186.3</v>
      </c>
      <c r="E458" s="11">
        <v>356.3</v>
      </c>
      <c r="F458" s="11">
        <v>106.9</v>
      </c>
      <c r="G458" s="11">
        <v>164.4</v>
      </c>
      <c r="H458" s="62">
        <f>D458/D457*100</f>
        <v>88.617650276603129</v>
      </c>
      <c r="I458" s="62">
        <f>E458/E457*100</f>
        <v>92.706064792770846</v>
      </c>
      <c r="J458" s="60">
        <f>D458/B458*100</f>
        <v>109.58823529411765</v>
      </c>
      <c r="K458" s="60">
        <f>D458/F458*100</f>
        <v>174.27502338634238</v>
      </c>
      <c r="L458" s="61">
        <f>E458/G458</f>
        <v>2.1672749391727493</v>
      </c>
    </row>
    <row r="459" spans="1:12" s="50" customFormat="1" x14ac:dyDescent="0.2">
      <c r="A459" s="13" t="s">
        <v>279</v>
      </c>
      <c r="B459" s="11">
        <v>4.1040000000000001</v>
      </c>
      <c r="C459" s="11">
        <v>4.1040000000000001</v>
      </c>
      <c r="D459" s="11">
        <v>23.928999999999998</v>
      </c>
      <c r="E459" s="11">
        <v>28.033000000000001</v>
      </c>
      <c r="F459" s="11">
        <v>9.7919999999999998</v>
      </c>
      <c r="G459" s="11">
        <v>71.376999999999995</v>
      </c>
      <c r="H459" s="62">
        <f>D459/D457*100</f>
        <v>11.382349723396866</v>
      </c>
      <c r="I459" s="62">
        <f>E459/E457*100</f>
        <v>7.2939352072291479</v>
      </c>
      <c r="J459" s="61"/>
      <c r="K459" s="61">
        <f>D459/F459</f>
        <v>2.4437295751633985</v>
      </c>
      <c r="L459" s="60">
        <f>E459/G459*100</f>
        <v>39.274556229597771</v>
      </c>
    </row>
    <row r="460" spans="1:12" s="50" customFormat="1" x14ac:dyDescent="0.2">
      <c r="A460" s="9" t="s">
        <v>277</v>
      </c>
      <c r="B460" s="11">
        <v>174.10400000000001</v>
      </c>
      <c r="C460" s="11">
        <v>174.10400000000001</v>
      </c>
      <c r="D460" s="11">
        <v>210.22900000000001</v>
      </c>
      <c r="E460" s="11">
        <v>384.33300000000003</v>
      </c>
      <c r="F460" s="11">
        <v>116.69199999999999</v>
      </c>
      <c r="G460" s="11">
        <v>235.77699999999999</v>
      </c>
      <c r="H460" s="62">
        <f>H461+H462</f>
        <v>100</v>
      </c>
      <c r="I460" s="62">
        <f>I461+I462</f>
        <v>100</v>
      </c>
      <c r="J460" s="60">
        <f>D460/B460*100</f>
        <v>120.74909249643891</v>
      </c>
      <c r="K460" s="60">
        <f>D460/F460*100</f>
        <v>180.15716587255341</v>
      </c>
      <c r="L460" s="60">
        <f>E460/G460*100</f>
        <v>163.00699389677536</v>
      </c>
    </row>
    <row r="461" spans="1:12" s="50" customFormat="1" x14ac:dyDescent="0.2">
      <c r="A461" s="13" t="s">
        <v>280</v>
      </c>
      <c r="B461" s="11">
        <v>0</v>
      </c>
      <c r="C461" s="11">
        <v>0</v>
      </c>
      <c r="D461" s="11">
        <v>0</v>
      </c>
      <c r="E461" s="11">
        <v>0</v>
      </c>
      <c r="F461" s="11">
        <v>0</v>
      </c>
      <c r="G461" s="11">
        <v>0</v>
      </c>
      <c r="H461" s="62">
        <f>D461/D460*100</f>
        <v>0</v>
      </c>
      <c r="I461" s="62">
        <f>E461/E460*100</f>
        <v>0</v>
      </c>
      <c r="J461" s="60">
        <v>0</v>
      </c>
      <c r="K461" s="60">
        <v>0</v>
      </c>
      <c r="L461" s="60">
        <v>0</v>
      </c>
    </row>
    <row r="462" spans="1:12" s="50" customFormat="1" x14ac:dyDescent="0.2">
      <c r="A462" s="13" t="s">
        <v>284</v>
      </c>
      <c r="B462" s="11">
        <v>174.10400000000001</v>
      </c>
      <c r="C462" s="11">
        <v>174.10400000000001</v>
      </c>
      <c r="D462" s="11">
        <v>210.22900000000001</v>
      </c>
      <c r="E462" s="11">
        <v>384.33300000000003</v>
      </c>
      <c r="F462" s="11">
        <v>116.69199999999999</v>
      </c>
      <c r="G462" s="11">
        <v>235.77699999999999</v>
      </c>
      <c r="H462" s="62">
        <f>D462/D460*100</f>
        <v>100</v>
      </c>
      <c r="I462" s="62">
        <f>E462/E460*100</f>
        <v>100</v>
      </c>
      <c r="J462" s="60">
        <f>D462/B462*100</f>
        <v>120.74909249643891</v>
      </c>
      <c r="K462" s="60">
        <f>D462/F462*100</f>
        <v>180.15716587255341</v>
      </c>
      <c r="L462" s="60">
        <f>E462/G462*100</f>
        <v>163.00699389677536</v>
      </c>
    </row>
    <row r="463" spans="1:12" s="50" customFormat="1" ht="22.5" x14ac:dyDescent="0.2">
      <c r="A463" s="8" t="s">
        <v>349</v>
      </c>
      <c r="B463" s="11"/>
      <c r="C463" s="11"/>
      <c r="D463" s="11"/>
      <c r="E463" s="11"/>
      <c r="F463" s="11"/>
      <c r="G463" s="11"/>
      <c r="H463" s="62"/>
      <c r="I463" s="62"/>
      <c r="J463" s="60"/>
      <c r="K463" s="60"/>
      <c r="L463" s="60"/>
    </row>
    <row r="464" spans="1:12" s="50" customFormat="1" x14ac:dyDescent="0.2">
      <c r="A464" s="9" t="s">
        <v>276</v>
      </c>
      <c r="B464" s="11">
        <v>133.899</v>
      </c>
      <c r="C464" s="11">
        <v>133.899</v>
      </c>
      <c r="D464" s="11">
        <v>34.838999999999999</v>
      </c>
      <c r="E464" s="11">
        <v>168.738</v>
      </c>
      <c r="F464" s="11">
        <v>88.792000000000002</v>
      </c>
      <c r="G464" s="11">
        <v>172.09899999999999</v>
      </c>
      <c r="H464" s="62">
        <f>H465+H466</f>
        <v>100</v>
      </c>
      <c r="I464" s="62">
        <f>I465+I466</f>
        <v>100</v>
      </c>
      <c r="J464" s="60">
        <f>D464/B464*100</f>
        <v>26.01886496538436</v>
      </c>
      <c r="K464" s="60">
        <f>D464/F464*100</f>
        <v>39.236642940805474</v>
      </c>
      <c r="L464" s="60">
        <f>E464/G464*100</f>
        <v>98.047054311762423</v>
      </c>
    </row>
    <row r="465" spans="1:12" s="50" customFormat="1" x14ac:dyDescent="0.2">
      <c r="A465" s="13" t="s">
        <v>283</v>
      </c>
      <c r="B465" s="11">
        <v>0</v>
      </c>
      <c r="C465" s="11">
        <v>0</v>
      </c>
      <c r="D465" s="11">
        <v>0</v>
      </c>
      <c r="E465" s="11">
        <v>0</v>
      </c>
      <c r="F465" s="11" t="s">
        <v>278</v>
      </c>
      <c r="G465" s="11">
        <v>2.2999999999999998</v>
      </c>
      <c r="H465" s="62">
        <f>D465/D464*100</f>
        <v>0</v>
      </c>
      <c r="I465" s="62">
        <f>E465/E464*100</f>
        <v>0</v>
      </c>
      <c r="J465" s="60">
        <v>0</v>
      </c>
      <c r="K465" s="60"/>
      <c r="L465" s="60">
        <f>E465/G465*100</f>
        <v>0</v>
      </c>
    </row>
    <row r="466" spans="1:12" s="50" customFormat="1" x14ac:dyDescent="0.2">
      <c r="A466" s="13" t="s">
        <v>279</v>
      </c>
      <c r="B466" s="11">
        <v>133.899</v>
      </c>
      <c r="C466" s="11">
        <v>133.899</v>
      </c>
      <c r="D466" s="11">
        <v>34.838999999999999</v>
      </c>
      <c r="E466" s="11">
        <v>168.738</v>
      </c>
      <c r="F466" s="11">
        <v>86.492000000000004</v>
      </c>
      <c r="G466" s="11">
        <v>169.79900000000001</v>
      </c>
      <c r="H466" s="62">
        <f>D466/D464*100</f>
        <v>100</v>
      </c>
      <c r="I466" s="62">
        <f>E466/E464*100</f>
        <v>100</v>
      </c>
      <c r="J466" s="60">
        <f>D466/B466*100</f>
        <v>26.01886496538436</v>
      </c>
      <c r="K466" s="60">
        <f>D466/F466*100</f>
        <v>40.280025898348974</v>
      </c>
      <c r="L466" s="60">
        <f>E466/G466*100</f>
        <v>99.375143552082164</v>
      </c>
    </row>
    <row r="467" spans="1:12" s="50" customFormat="1" x14ac:dyDescent="0.2">
      <c r="A467" s="9" t="s">
        <v>277</v>
      </c>
      <c r="B467" s="11">
        <v>133.899</v>
      </c>
      <c r="C467" s="11">
        <v>133.899</v>
      </c>
      <c r="D467" s="11">
        <v>34.838999999999999</v>
      </c>
      <c r="E467" s="11">
        <v>168.738</v>
      </c>
      <c r="F467" s="11">
        <v>88.792000000000002</v>
      </c>
      <c r="G467" s="11">
        <v>172.09899999999999</v>
      </c>
      <c r="H467" s="62">
        <f>H468+H469</f>
        <v>100.00000000000001</v>
      </c>
      <c r="I467" s="62">
        <f>I468+I469</f>
        <v>100</v>
      </c>
      <c r="J467" s="60">
        <f>D467/B467*100</f>
        <v>26.01886496538436</v>
      </c>
      <c r="K467" s="60">
        <f>D467/F467*100</f>
        <v>39.236642940805474</v>
      </c>
      <c r="L467" s="60">
        <f>E467/G467*100</f>
        <v>98.047054311762423</v>
      </c>
    </row>
    <row r="468" spans="1:12" s="50" customFormat="1" x14ac:dyDescent="0.2">
      <c r="A468" s="13" t="s">
        <v>280</v>
      </c>
      <c r="B468" s="11">
        <v>1.512</v>
      </c>
      <c r="C468" s="11">
        <v>1.512</v>
      </c>
      <c r="D468" s="11">
        <v>2.496</v>
      </c>
      <c r="E468" s="11">
        <v>4.008</v>
      </c>
      <c r="F468" s="11">
        <v>0</v>
      </c>
      <c r="G468" s="11">
        <v>3.75</v>
      </c>
      <c r="H468" s="62">
        <f>D468/D467*100</f>
        <v>7.1643847412382682</v>
      </c>
      <c r="I468" s="62">
        <f>E468/E467*100</f>
        <v>2.3752800199125272</v>
      </c>
      <c r="J468" s="60">
        <f>D468/B468*100</f>
        <v>165.07936507936506</v>
      </c>
      <c r="K468" s="60">
        <v>0</v>
      </c>
      <c r="L468" s="60">
        <f>E468/G468*100</f>
        <v>106.88</v>
      </c>
    </row>
    <row r="469" spans="1:12" s="50" customFormat="1" x14ac:dyDescent="0.2">
      <c r="A469" s="13" t="s">
        <v>284</v>
      </c>
      <c r="B469" s="11">
        <v>132.387</v>
      </c>
      <c r="C469" s="11">
        <v>132.387</v>
      </c>
      <c r="D469" s="11">
        <v>32.343000000000004</v>
      </c>
      <c r="E469" s="11">
        <v>164.73</v>
      </c>
      <c r="F469" s="11">
        <v>88.792000000000002</v>
      </c>
      <c r="G469" s="11">
        <v>168.34899999999999</v>
      </c>
      <c r="H469" s="62">
        <f>D469/D467*100</f>
        <v>92.835615258761749</v>
      </c>
      <c r="I469" s="62">
        <f>E469/E467*100</f>
        <v>97.624719980087477</v>
      </c>
      <c r="J469" s="60">
        <f>D469/B469*100</f>
        <v>24.430646513630492</v>
      </c>
      <c r="K469" s="60">
        <f>D469/F469*100</f>
        <v>36.425578880980268</v>
      </c>
      <c r="L469" s="60">
        <f>E469/G469*100</f>
        <v>97.850299081075619</v>
      </c>
    </row>
    <row r="470" spans="1:12" s="50" customFormat="1" ht="22.5" x14ac:dyDescent="0.2">
      <c r="A470" s="8" t="s">
        <v>350</v>
      </c>
      <c r="B470" s="11"/>
      <c r="C470" s="11"/>
      <c r="D470" s="11"/>
      <c r="E470" s="11"/>
      <c r="F470" s="11"/>
      <c r="G470" s="11"/>
      <c r="H470" s="65"/>
      <c r="I470" s="65"/>
      <c r="J470" s="65"/>
      <c r="K470" s="65"/>
      <c r="L470" s="65"/>
    </row>
    <row r="471" spans="1:12" s="50" customFormat="1" x14ac:dyDescent="0.2">
      <c r="A471" s="9" t="s">
        <v>276</v>
      </c>
      <c r="B471" s="11">
        <v>48825.497000000003</v>
      </c>
      <c r="C471" s="11">
        <v>48825.497000000003</v>
      </c>
      <c r="D471" s="11">
        <v>48836.796000000002</v>
      </c>
      <c r="E471" s="11">
        <v>97662.293000000005</v>
      </c>
      <c r="F471" s="11">
        <v>59146.389000000003</v>
      </c>
      <c r="G471" s="11">
        <v>98864.122000000003</v>
      </c>
      <c r="H471" s="62">
        <f>H472+H473</f>
        <v>100.00000204763637</v>
      </c>
      <c r="I471" s="62">
        <f>I472+I473</f>
        <v>99.999999999999986</v>
      </c>
      <c r="J471" s="60">
        <f t="shared" ref="J471:J476" si="87">D471/B471*100</f>
        <v>100.02314159751411</v>
      </c>
      <c r="K471" s="60">
        <f t="shared" ref="K471:L474" si="88">D471/F471*100</f>
        <v>82.569361926727254</v>
      </c>
      <c r="L471" s="60">
        <f t="shared" si="88"/>
        <v>98.784362844996494</v>
      </c>
    </row>
    <row r="472" spans="1:12" s="50" customFormat="1" x14ac:dyDescent="0.2">
      <c r="A472" s="13" t="s">
        <v>283</v>
      </c>
      <c r="B472" s="11">
        <v>44567.466999999997</v>
      </c>
      <c r="C472" s="11">
        <v>44567.466999999997</v>
      </c>
      <c r="D472" s="11">
        <v>42024.067000000003</v>
      </c>
      <c r="E472" s="11">
        <v>86591.532999999996</v>
      </c>
      <c r="F472" s="11">
        <v>53936.167000000001</v>
      </c>
      <c r="G472" s="11">
        <v>90989.732999999993</v>
      </c>
      <c r="H472" s="62">
        <f>D472/D471*100</f>
        <v>86.050008276546237</v>
      </c>
      <c r="I472" s="62">
        <f>E472/E471*100</f>
        <v>88.664243220256964</v>
      </c>
      <c r="J472" s="60">
        <f t="shared" si="87"/>
        <v>94.293146612976699</v>
      </c>
      <c r="K472" s="60">
        <f t="shared" si="88"/>
        <v>77.91444838859239</v>
      </c>
      <c r="L472" s="60">
        <f t="shared" si="88"/>
        <v>95.166267824964393</v>
      </c>
    </row>
    <row r="473" spans="1:12" s="50" customFormat="1" x14ac:dyDescent="0.2">
      <c r="A473" s="13" t="s">
        <v>279</v>
      </c>
      <c r="B473" s="11">
        <v>4258.0309999999999</v>
      </c>
      <c r="C473" s="11">
        <v>4258.0309999999999</v>
      </c>
      <c r="D473" s="11">
        <v>6812.73</v>
      </c>
      <c r="E473" s="11">
        <v>11070.76</v>
      </c>
      <c r="F473" s="11">
        <v>5210.2219999999998</v>
      </c>
      <c r="G473" s="11">
        <v>7874.3879999999999</v>
      </c>
      <c r="H473" s="62">
        <f>D473/D471*100</f>
        <v>13.949993771090142</v>
      </c>
      <c r="I473" s="62">
        <f>E473/E471*100</f>
        <v>11.335756779743027</v>
      </c>
      <c r="J473" s="60">
        <f t="shared" si="87"/>
        <v>159.99719119001244</v>
      </c>
      <c r="K473" s="60">
        <f t="shared" si="88"/>
        <v>130.75700037349657</v>
      </c>
      <c r="L473" s="60">
        <f t="shared" si="88"/>
        <v>140.59200537235401</v>
      </c>
    </row>
    <row r="474" spans="1:12" s="50" customFormat="1" x14ac:dyDescent="0.2">
      <c r="A474" s="9" t="s">
        <v>277</v>
      </c>
      <c r="B474" s="11">
        <v>48825.497000000003</v>
      </c>
      <c r="C474" s="11">
        <v>48825.497000000003</v>
      </c>
      <c r="D474" s="11">
        <v>48836.796000000002</v>
      </c>
      <c r="E474" s="11">
        <v>97662.293000000005</v>
      </c>
      <c r="F474" s="11">
        <v>59146.389000000003</v>
      </c>
      <c r="G474" s="11">
        <v>98864.122000000003</v>
      </c>
      <c r="H474" s="62">
        <f>H475+H476</f>
        <v>100</v>
      </c>
      <c r="I474" s="62">
        <f>I475+I476</f>
        <v>100</v>
      </c>
      <c r="J474" s="60">
        <f t="shared" si="87"/>
        <v>100.02314159751411</v>
      </c>
      <c r="K474" s="60">
        <f t="shared" si="88"/>
        <v>82.569361926727254</v>
      </c>
      <c r="L474" s="60">
        <f t="shared" si="88"/>
        <v>98.784362844996494</v>
      </c>
    </row>
    <row r="475" spans="1:12" s="50" customFormat="1" x14ac:dyDescent="0.2">
      <c r="A475" s="13" t="s">
        <v>280</v>
      </c>
      <c r="B475" s="11">
        <v>726.90599999999995</v>
      </c>
      <c r="C475" s="11">
        <v>726.90599999999995</v>
      </c>
      <c r="D475" s="11">
        <v>808.40899999999999</v>
      </c>
      <c r="E475" s="11">
        <v>1535.3150000000001</v>
      </c>
      <c r="F475" s="11">
        <v>341.88200000000001</v>
      </c>
      <c r="G475" s="11">
        <v>671.30499999999995</v>
      </c>
      <c r="H475" s="62">
        <f>D475/D474*100</f>
        <v>1.6553276754683086</v>
      </c>
      <c r="I475" s="62">
        <f>E475/E474*100</f>
        <v>1.5720652800974066</v>
      </c>
      <c r="J475" s="60">
        <f t="shared" si="87"/>
        <v>111.21231631049957</v>
      </c>
      <c r="K475" s="61">
        <f>D475/F475</f>
        <v>2.3645848567634444</v>
      </c>
      <c r="L475" s="61">
        <f>E475/G475</f>
        <v>2.2870602781150149</v>
      </c>
    </row>
    <row r="476" spans="1:12" s="50" customFormat="1" x14ac:dyDescent="0.2">
      <c r="A476" s="13" t="s">
        <v>284</v>
      </c>
      <c r="B476" s="11">
        <v>48098.591</v>
      </c>
      <c r="C476" s="11">
        <v>48098.591</v>
      </c>
      <c r="D476" s="11">
        <v>48028.387000000002</v>
      </c>
      <c r="E476" s="11">
        <v>96126.978000000003</v>
      </c>
      <c r="F476" s="11">
        <v>58804.506000000001</v>
      </c>
      <c r="G476" s="11">
        <v>98192.816999999995</v>
      </c>
      <c r="H476" s="62">
        <f>D476/D474*100</f>
        <v>98.344672324531686</v>
      </c>
      <c r="I476" s="62">
        <f>E476/E474*100</f>
        <v>98.427934719902595</v>
      </c>
      <c r="J476" s="60">
        <f t="shared" si="87"/>
        <v>99.854041462461979</v>
      </c>
      <c r="K476" s="60">
        <f>D476/F476*100</f>
        <v>81.674671325357281</v>
      </c>
      <c r="L476" s="60">
        <f>E476/G476*100</f>
        <v>97.896140407093128</v>
      </c>
    </row>
    <row r="477" spans="1:12" s="50" customFormat="1" x14ac:dyDescent="0.2">
      <c r="A477" s="8" t="s">
        <v>351</v>
      </c>
      <c r="B477" s="11"/>
      <c r="C477" s="11"/>
      <c r="D477" s="11"/>
      <c r="E477" s="11"/>
      <c r="F477" s="11"/>
      <c r="G477" s="11"/>
      <c r="H477" s="65"/>
      <c r="I477" s="65"/>
      <c r="J477" s="65"/>
      <c r="K477" s="65"/>
      <c r="L477" s="65"/>
    </row>
    <row r="478" spans="1:12" s="50" customFormat="1" x14ac:dyDescent="0.2">
      <c r="A478" s="9" t="s">
        <v>276</v>
      </c>
      <c r="B478" s="11">
        <v>8806.5</v>
      </c>
      <c r="C478" s="11">
        <v>8806.5</v>
      </c>
      <c r="D478" s="11">
        <v>8474.7379999999994</v>
      </c>
      <c r="E478" s="11">
        <v>17281.238000000001</v>
      </c>
      <c r="F478" s="11">
        <v>10095.214</v>
      </c>
      <c r="G478" s="11">
        <v>18802.946</v>
      </c>
      <c r="H478" s="62">
        <f>H479+H480</f>
        <v>100.00000000000001</v>
      </c>
      <c r="I478" s="62">
        <f>I479+I480</f>
        <v>99.999999999999986</v>
      </c>
      <c r="J478" s="60">
        <f t="shared" ref="J478:J483" si="89">D478/B478*100</f>
        <v>96.232759893260649</v>
      </c>
      <c r="K478" s="60">
        <f t="shared" ref="K478:L483" si="90">D478/F478*100</f>
        <v>83.948076781730435</v>
      </c>
      <c r="L478" s="60">
        <f t="shared" si="90"/>
        <v>91.907076688940137</v>
      </c>
    </row>
    <row r="479" spans="1:12" s="50" customFormat="1" x14ac:dyDescent="0.2">
      <c r="A479" s="13" t="s">
        <v>283</v>
      </c>
      <c r="B479" s="11">
        <v>7761</v>
      </c>
      <c r="C479" s="11">
        <v>7761</v>
      </c>
      <c r="D479" s="11">
        <v>7757</v>
      </c>
      <c r="E479" s="11">
        <v>15518</v>
      </c>
      <c r="F479" s="11">
        <v>9330</v>
      </c>
      <c r="G479" s="11">
        <v>16847</v>
      </c>
      <c r="H479" s="62">
        <f>D479/D478*100</f>
        <v>91.530853225197063</v>
      </c>
      <c r="I479" s="62">
        <f>E479/E478*100</f>
        <v>89.796807381508188</v>
      </c>
      <c r="J479" s="60">
        <f t="shared" si="89"/>
        <v>99.948460249967781</v>
      </c>
      <c r="K479" s="60">
        <f t="shared" si="90"/>
        <v>83.140407288317249</v>
      </c>
      <c r="L479" s="60">
        <f t="shared" si="90"/>
        <v>92.111355137413184</v>
      </c>
    </row>
    <row r="480" spans="1:12" s="50" customFormat="1" x14ac:dyDescent="0.2">
      <c r="A480" s="13" t="s">
        <v>279</v>
      </c>
      <c r="B480" s="11">
        <v>1045.5</v>
      </c>
      <c r="C480" s="11">
        <v>1045.5</v>
      </c>
      <c r="D480" s="11">
        <v>717.73800000000006</v>
      </c>
      <c r="E480" s="11">
        <v>1763.2380000000001</v>
      </c>
      <c r="F480" s="11">
        <v>765.21400000000006</v>
      </c>
      <c r="G480" s="11">
        <v>1955.9459999999999</v>
      </c>
      <c r="H480" s="62">
        <f>D480/D478*100</f>
        <v>8.469146774802951</v>
      </c>
      <c r="I480" s="62">
        <f>E480/E478*100</f>
        <v>10.2031926184918</v>
      </c>
      <c r="J480" s="60">
        <f t="shared" si="89"/>
        <v>68.650215208034439</v>
      </c>
      <c r="K480" s="60">
        <f t="shared" si="90"/>
        <v>93.795722503770179</v>
      </c>
      <c r="L480" s="60">
        <f t="shared" si="90"/>
        <v>90.147580761432067</v>
      </c>
    </row>
    <row r="481" spans="1:12" s="50" customFormat="1" x14ac:dyDescent="0.2">
      <c r="A481" s="9" t="s">
        <v>277</v>
      </c>
      <c r="B481" s="11">
        <v>8806.5</v>
      </c>
      <c r="C481" s="11">
        <v>8806.5</v>
      </c>
      <c r="D481" s="11">
        <v>8474.7379999999994</v>
      </c>
      <c r="E481" s="11">
        <v>17281.238000000001</v>
      </c>
      <c r="F481" s="11">
        <v>10095.214</v>
      </c>
      <c r="G481" s="11">
        <v>18802.946</v>
      </c>
      <c r="H481" s="62">
        <f>H482+H483</f>
        <v>100.00000000000001</v>
      </c>
      <c r="I481" s="62">
        <f>I482+I483</f>
        <v>99.999999999999986</v>
      </c>
      <c r="J481" s="60">
        <f t="shared" si="89"/>
        <v>96.232759893260649</v>
      </c>
      <c r="K481" s="60">
        <f t="shared" si="90"/>
        <v>83.948076781730435</v>
      </c>
      <c r="L481" s="60">
        <f t="shared" si="90"/>
        <v>91.907076688940137</v>
      </c>
    </row>
    <row r="482" spans="1:12" s="50" customFormat="1" x14ac:dyDescent="0.2">
      <c r="A482" s="13" t="s">
        <v>280</v>
      </c>
      <c r="B482" s="11">
        <v>1995</v>
      </c>
      <c r="C482" s="11">
        <v>1995</v>
      </c>
      <c r="D482" s="11">
        <v>358</v>
      </c>
      <c r="E482" s="11">
        <v>2353</v>
      </c>
      <c r="F482" s="11">
        <v>1040.8499999999999</v>
      </c>
      <c r="G482" s="11">
        <v>3460.85</v>
      </c>
      <c r="H482" s="62">
        <f>D482/D481*100</f>
        <v>4.2243193830888934</v>
      </c>
      <c r="I482" s="62">
        <f>E482/E481*100</f>
        <v>13.61592265554123</v>
      </c>
      <c r="J482" s="60">
        <f t="shared" si="89"/>
        <v>17.944862155388471</v>
      </c>
      <c r="K482" s="60">
        <f t="shared" si="90"/>
        <v>34.394965653072013</v>
      </c>
      <c r="L482" s="60">
        <f t="shared" si="90"/>
        <v>67.989077827701294</v>
      </c>
    </row>
    <row r="483" spans="1:12" s="50" customFormat="1" x14ac:dyDescent="0.2">
      <c r="A483" s="13" t="s">
        <v>284</v>
      </c>
      <c r="B483" s="11">
        <v>6811.5</v>
      </c>
      <c r="C483" s="11">
        <v>6811.5</v>
      </c>
      <c r="D483" s="11">
        <v>8116.7380000000003</v>
      </c>
      <c r="E483" s="11">
        <v>14928.237999999999</v>
      </c>
      <c r="F483" s="11">
        <v>9054.3639999999996</v>
      </c>
      <c r="G483" s="11">
        <v>15342.096</v>
      </c>
      <c r="H483" s="62">
        <f>D483/D481*100</f>
        <v>95.775680616911117</v>
      </c>
      <c r="I483" s="62">
        <f>E483/E481*100</f>
        <v>86.38407734445876</v>
      </c>
      <c r="J483" s="60">
        <f t="shared" si="89"/>
        <v>119.16226969096383</v>
      </c>
      <c r="K483" s="60">
        <f t="shared" si="90"/>
        <v>89.644485244905113</v>
      </c>
      <c r="L483" s="60">
        <f t="shared" si="90"/>
        <v>97.302467668042226</v>
      </c>
    </row>
    <row r="484" spans="1:12" s="50" customFormat="1" ht="22.5" x14ac:dyDescent="0.2">
      <c r="A484" s="8" t="s">
        <v>352</v>
      </c>
      <c r="B484" s="11"/>
      <c r="C484" s="11"/>
      <c r="D484" s="11"/>
      <c r="E484" s="11"/>
      <c r="F484" s="11"/>
      <c r="G484" s="11"/>
      <c r="H484" s="65"/>
      <c r="I484" s="65"/>
      <c r="J484" s="65"/>
      <c r="K484" s="65"/>
      <c r="L484" s="65"/>
    </row>
    <row r="485" spans="1:12" s="50" customFormat="1" x14ac:dyDescent="0.2">
      <c r="A485" s="9" t="s">
        <v>276</v>
      </c>
      <c r="B485" s="11">
        <v>234928.87100000001</v>
      </c>
      <c r="C485" s="11">
        <v>234928.87100000001</v>
      </c>
      <c r="D485" s="11">
        <v>271274.16100000002</v>
      </c>
      <c r="E485" s="11">
        <v>506203.03200000001</v>
      </c>
      <c r="F485" s="11">
        <v>235983.70800000001</v>
      </c>
      <c r="G485" s="11">
        <v>422416.00900000002</v>
      </c>
      <c r="H485" s="62">
        <f>H486+H487</f>
        <v>99.999999999999986</v>
      </c>
      <c r="I485" s="62">
        <f>I486+I487</f>
        <v>100</v>
      </c>
      <c r="J485" s="60">
        <f t="shared" ref="J485:J490" si="91">D485/B485*100</f>
        <v>115.47076348909029</v>
      </c>
      <c r="K485" s="60">
        <f t="shared" ref="K485:L490" si="92">D485/F485*100</f>
        <v>114.95461415497378</v>
      </c>
      <c r="L485" s="60">
        <f t="shared" si="92"/>
        <v>119.83519118945134</v>
      </c>
    </row>
    <row r="486" spans="1:12" s="50" customFormat="1" x14ac:dyDescent="0.2">
      <c r="A486" s="13" t="s">
        <v>283</v>
      </c>
      <c r="B486" s="11">
        <v>212164.9</v>
      </c>
      <c r="C486" s="11">
        <v>212164.9</v>
      </c>
      <c r="D486" s="11">
        <v>245487.7</v>
      </c>
      <c r="E486" s="11">
        <v>457652.6</v>
      </c>
      <c r="F486" s="11">
        <v>215062.7</v>
      </c>
      <c r="G486" s="11">
        <v>386138</v>
      </c>
      <c r="H486" s="62">
        <f>D486/D485*100</f>
        <v>90.494317296957732</v>
      </c>
      <c r="I486" s="62">
        <f>E486/E485*100</f>
        <v>90.408901383269466</v>
      </c>
      <c r="J486" s="60">
        <f t="shared" si="91"/>
        <v>115.70608521956271</v>
      </c>
      <c r="K486" s="60">
        <f t="shared" si="92"/>
        <v>114.14703711987248</v>
      </c>
      <c r="L486" s="60">
        <f t="shared" si="92"/>
        <v>118.52047713511749</v>
      </c>
    </row>
    <row r="487" spans="1:12" s="50" customFormat="1" x14ac:dyDescent="0.2">
      <c r="A487" s="13" t="s">
        <v>279</v>
      </c>
      <c r="B487" s="11">
        <v>22763.971000000001</v>
      </c>
      <c r="C487" s="11">
        <v>22763.971000000001</v>
      </c>
      <c r="D487" s="11">
        <v>25786.460999999999</v>
      </c>
      <c r="E487" s="11">
        <v>48550.432000000001</v>
      </c>
      <c r="F487" s="11">
        <v>20921.008000000002</v>
      </c>
      <c r="G487" s="11">
        <v>36278.008999999998</v>
      </c>
      <c r="H487" s="62">
        <f>D487/D485*100</f>
        <v>9.5056827030422557</v>
      </c>
      <c r="I487" s="62">
        <f>E487/E485*100</f>
        <v>9.5910986167305303</v>
      </c>
      <c r="J487" s="60">
        <f t="shared" si="91"/>
        <v>113.27751647548664</v>
      </c>
      <c r="K487" s="60">
        <f t="shared" si="92"/>
        <v>123.25630294677961</v>
      </c>
      <c r="L487" s="60">
        <f t="shared" si="92"/>
        <v>133.828821752594</v>
      </c>
    </row>
    <row r="488" spans="1:12" s="50" customFormat="1" x14ac:dyDescent="0.2">
      <c r="A488" s="9" t="s">
        <v>277</v>
      </c>
      <c r="B488" s="11">
        <v>234928.87100000001</v>
      </c>
      <c r="C488" s="11">
        <v>234928.87100000001</v>
      </c>
      <c r="D488" s="11">
        <v>271274.16100000002</v>
      </c>
      <c r="E488" s="11">
        <v>506203.03200000001</v>
      </c>
      <c r="F488" s="11">
        <v>235983.70800000001</v>
      </c>
      <c r="G488" s="11">
        <v>422416.00900000002</v>
      </c>
      <c r="H488" s="62">
        <f>H489+H490</f>
        <v>100</v>
      </c>
      <c r="I488" s="62">
        <f>I489+I490</f>
        <v>99.999999802450802</v>
      </c>
      <c r="J488" s="60">
        <f t="shared" si="91"/>
        <v>115.47076348909029</v>
      </c>
      <c r="K488" s="60">
        <f t="shared" si="92"/>
        <v>114.95461415497378</v>
      </c>
      <c r="L488" s="60">
        <f t="shared" si="92"/>
        <v>119.83519118945134</v>
      </c>
    </row>
    <row r="489" spans="1:12" s="50" customFormat="1" x14ac:dyDescent="0.2">
      <c r="A489" s="13" t="s">
        <v>280</v>
      </c>
      <c r="B489" s="11">
        <v>3670.462</v>
      </c>
      <c r="C489" s="11">
        <v>3670.462</v>
      </c>
      <c r="D489" s="11">
        <v>5861.8310000000001</v>
      </c>
      <c r="E489" s="11">
        <v>9532.2929999999997</v>
      </c>
      <c r="F489" s="11">
        <v>7927.6139999999996</v>
      </c>
      <c r="G489" s="11">
        <v>14873.102999999999</v>
      </c>
      <c r="H489" s="62">
        <f>D489/D488*100</f>
        <v>2.1608512135440723</v>
      </c>
      <c r="I489" s="62">
        <f>E489/E488*100</f>
        <v>1.8830967808189658</v>
      </c>
      <c r="J489" s="60">
        <f t="shared" si="91"/>
        <v>159.70281125373319</v>
      </c>
      <c r="K489" s="60">
        <f t="shared" si="92"/>
        <v>73.941932591571685</v>
      </c>
      <c r="L489" s="60">
        <f t="shared" si="92"/>
        <v>64.090815480804508</v>
      </c>
    </row>
    <row r="490" spans="1:12" s="50" customFormat="1" x14ac:dyDescent="0.2">
      <c r="A490" s="13" t="s">
        <v>284</v>
      </c>
      <c r="B490" s="11">
        <v>231258.40900000001</v>
      </c>
      <c r="C490" s="11">
        <v>231258.40900000001</v>
      </c>
      <c r="D490" s="11">
        <v>265412.33</v>
      </c>
      <c r="E490" s="11">
        <v>496670.73800000001</v>
      </c>
      <c r="F490" s="11">
        <v>228056.09400000001</v>
      </c>
      <c r="G490" s="11">
        <v>407542.90600000002</v>
      </c>
      <c r="H490" s="62">
        <f>D490/D488*100</f>
        <v>97.839148786455922</v>
      </c>
      <c r="I490" s="62">
        <f>E490/E488*100</f>
        <v>98.116903021631842</v>
      </c>
      <c r="J490" s="60">
        <f t="shared" si="91"/>
        <v>114.76872609635571</v>
      </c>
      <c r="K490" s="60">
        <f t="shared" si="92"/>
        <v>116.38028405415028</v>
      </c>
      <c r="L490" s="60">
        <f t="shared" si="92"/>
        <v>121.86955795029837</v>
      </c>
    </row>
    <row r="491" spans="1:12" s="50" customFormat="1" x14ac:dyDescent="0.2">
      <c r="A491" s="8" t="s">
        <v>353</v>
      </c>
      <c r="B491" s="11"/>
      <c r="C491" s="11"/>
      <c r="D491" s="11"/>
      <c r="E491" s="11"/>
      <c r="F491" s="11"/>
      <c r="G491" s="11"/>
      <c r="H491" s="65"/>
      <c r="I491" s="65"/>
      <c r="J491" s="65"/>
      <c r="K491" s="65"/>
      <c r="L491" s="65"/>
    </row>
    <row r="492" spans="1:12" s="50" customFormat="1" x14ac:dyDescent="0.2">
      <c r="A492" s="9" t="s">
        <v>276</v>
      </c>
      <c r="B492" s="11">
        <v>1108.21</v>
      </c>
      <c r="C492" s="11">
        <v>1108.21</v>
      </c>
      <c r="D492" s="11">
        <v>1547.34</v>
      </c>
      <c r="E492" s="11">
        <v>2655.55</v>
      </c>
      <c r="F492" s="11">
        <v>1888.7270000000001</v>
      </c>
      <c r="G492" s="11">
        <v>2781.2269999999999</v>
      </c>
      <c r="H492" s="62">
        <f>H493+H494</f>
        <v>100.00000000000001</v>
      </c>
      <c r="I492" s="62">
        <f>I493+I494</f>
        <v>100</v>
      </c>
      <c r="J492" s="60">
        <f>D492/B492*100</f>
        <v>139.62516129614423</v>
      </c>
      <c r="K492" s="60">
        <f t="shared" ref="K492:L497" si="93">D492/F492*100</f>
        <v>81.925021456250676</v>
      </c>
      <c r="L492" s="60">
        <f t="shared" si="93"/>
        <v>95.481239035864391</v>
      </c>
    </row>
    <row r="493" spans="1:12" s="50" customFormat="1" x14ac:dyDescent="0.2">
      <c r="A493" s="13" t="s">
        <v>283</v>
      </c>
      <c r="B493" s="11">
        <v>992.1</v>
      </c>
      <c r="C493" s="11">
        <v>992.1</v>
      </c>
      <c r="D493" s="11">
        <v>1278</v>
      </c>
      <c r="E493" s="11">
        <v>2270.1</v>
      </c>
      <c r="F493" s="11">
        <v>1544</v>
      </c>
      <c r="G493" s="11">
        <v>2361.8000000000002</v>
      </c>
      <c r="H493" s="62">
        <f>D493/D492*100</f>
        <v>82.593353755477153</v>
      </c>
      <c r="I493" s="62">
        <f>E493/E492*100</f>
        <v>85.485116077648698</v>
      </c>
      <c r="J493" s="60">
        <f>D493/B493*100</f>
        <v>128.81765951013003</v>
      </c>
      <c r="K493" s="60">
        <f t="shared" si="93"/>
        <v>82.7720207253886</v>
      </c>
      <c r="L493" s="60">
        <f t="shared" si="93"/>
        <v>96.117368109069346</v>
      </c>
    </row>
    <row r="494" spans="1:12" s="50" customFormat="1" x14ac:dyDescent="0.2">
      <c r="A494" s="13" t="s">
        <v>279</v>
      </c>
      <c r="B494" s="11">
        <v>116.11</v>
      </c>
      <c r="C494" s="11">
        <v>116.11</v>
      </c>
      <c r="D494" s="11">
        <v>269.33999999999997</v>
      </c>
      <c r="E494" s="11">
        <v>385.45</v>
      </c>
      <c r="F494" s="11">
        <v>344.72699999999998</v>
      </c>
      <c r="G494" s="11">
        <v>419.42700000000002</v>
      </c>
      <c r="H494" s="62">
        <f>D494/D492*100</f>
        <v>17.406646244522857</v>
      </c>
      <c r="I494" s="62">
        <f>E494/E492*100</f>
        <v>14.514883922351302</v>
      </c>
      <c r="J494" s="61">
        <f>D494/B494</f>
        <v>2.3196968392042026</v>
      </c>
      <c r="K494" s="60">
        <f t="shared" si="93"/>
        <v>78.131390926733317</v>
      </c>
      <c r="L494" s="60">
        <f t="shared" si="93"/>
        <v>91.899186270793237</v>
      </c>
    </row>
    <row r="495" spans="1:12" s="50" customFormat="1" x14ac:dyDescent="0.2">
      <c r="A495" s="9" t="s">
        <v>277</v>
      </c>
      <c r="B495" s="11">
        <v>1108.21</v>
      </c>
      <c r="C495" s="11">
        <v>1108.21</v>
      </c>
      <c r="D495" s="11">
        <v>1547.34</v>
      </c>
      <c r="E495" s="11">
        <v>2655.55</v>
      </c>
      <c r="F495" s="11">
        <v>1888.7270000000001</v>
      </c>
      <c r="G495" s="11">
        <v>2781.2269999999999</v>
      </c>
      <c r="H495" s="62">
        <f>H496+H497</f>
        <v>99.999999999999986</v>
      </c>
      <c r="I495" s="62">
        <f>I496+I497</f>
        <v>100</v>
      </c>
      <c r="J495" s="60">
        <f>D495/B495*100</f>
        <v>139.62516129614423</v>
      </c>
      <c r="K495" s="60">
        <f t="shared" si="93"/>
        <v>81.925021456250676</v>
      </c>
      <c r="L495" s="60">
        <f t="shared" si="93"/>
        <v>95.481239035864391</v>
      </c>
    </row>
    <row r="496" spans="1:12" s="50" customFormat="1" x14ac:dyDescent="0.2">
      <c r="A496" s="13" t="s">
        <v>280</v>
      </c>
      <c r="B496" s="11">
        <v>268.74200000000002</v>
      </c>
      <c r="C496" s="11">
        <v>268.74200000000002</v>
      </c>
      <c r="D496" s="11">
        <v>242.971</v>
      </c>
      <c r="E496" s="11">
        <v>511.71300000000002</v>
      </c>
      <c r="F496" s="11">
        <v>181.07499999999999</v>
      </c>
      <c r="G496" s="11">
        <v>411.78</v>
      </c>
      <c r="H496" s="62">
        <f>D496/D495*100</f>
        <v>15.702495896183127</v>
      </c>
      <c r="I496" s="62">
        <f>E496/E495*100</f>
        <v>19.269567509555458</v>
      </c>
      <c r="J496" s="60">
        <f>D496/B496*100</f>
        <v>90.410505242946755</v>
      </c>
      <c r="K496" s="60">
        <f t="shared" si="93"/>
        <v>134.18252105481153</v>
      </c>
      <c r="L496" s="60">
        <f t="shared" si="93"/>
        <v>124.26854145417457</v>
      </c>
    </row>
    <row r="497" spans="1:12" s="50" customFormat="1" x14ac:dyDescent="0.2">
      <c r="A497" s="13" t="s">
        <v>284</v>
      </c>
      <c r="B497" s="11">
        <v>839.46799999999996</v>
      </c>
      <c r="C497" s="11">
        <v>839.46799999999996</v>
      </c>
      <c r="D497" s="11">
        <v>1304.3689999999999</v>
      </c>
      <c r="E497" s="11">
        <v>2143.837</v>
      </c>
      <c r="F497" s="11">
        <v>1707.6510000000001</v>
      </c>
      <c r="G497" s="11">
        <v>2369.4470000000001</v>
      </c>
      <c r="H497" s="62">
        <f>D497/D495*100</f>
        <v>84.297504103816863</v>
      </c>
      <c r="I497" s="62">
        <f>E497/E495*100</f>
        <v>80.730432490444542</v>
      </c>
      <c r="J497" s="60">
        <f>D497/B497*100</f>
        <v>155.38043141608733</v>
      </c>
      <c r="K497" s="60">
        <f t="shared" si="93"/>
        <v>76.383816131047837</v>
      </c>
      <c r="L497" s="60">
        <f t="shared" si="93"/>
        <v>90.478369003400374</v>
      </c>
    </row>
    <row r="498" spans="1:12" s="50" customFormat="1" x14ac:dyDescent="0.2">
      <c r="A498" s="8" t="s">
        <v>354</v>
      </c>
      <c r="B498" s="11"/>
      <c r="C498" s="11"/>
      <c r="D498" s="11"/>
      <c r="E498" s="11"/>
      <c r="F498" s="11"/>
      <c r="G498" s="11"/>
      <c r="H498" s="65"/>
      <c r="I498" s="65"/>
      <c r="J498" s="65"/>
      <c r="K498" s="65"/>
      <c r="L498" s="65"/>
    </row>
    <row r="499" spans="1:12" s="50" customFormat="1" x14ac:dyDescent="0.2">
      <c r="A499" s="9" t="s">
        <v>276</v>
      </c>
      <c r="B499" s="11">
        <v>8655.3330000000005</v>
      </c>
      <c r="C499" s="11">
        <v>8655.3330000000005</v>
      </c>
      <c r="D499" s="11">
        <v>7949.01</v>
      </c>
      <c r="E499" s="11">
        <v>16604.343000000001</v>
      </c>
      <c r="F499" s="11">
        <v>2587.6660000000002</v>
      </c>
      <c r="G499" s="11">
        <v>6115.3329999999996</v>
      </c>
      <c r="H499" s="62">
        <f>H500+H501</f>
        <v>100</v>
      </c>
      <c r="I499" s="62">
        <f>I500+I501</f>
        <v>100</v>
      </c>
      <c r="J499" s="60">
        <f>D499/B499*100</f>
        <v>91.839447425073075</v>
      </c>
      <c r="K499" s="61">
        <f>D499/F499</f>
        <v>3.071884083958285</v>
      </c>
      <c r="L499" s="61">
        <f>E499/G499</f>
        <v>2.7151985018640854</v>
      </c>
    </row>
    <row r="500" spans="1:12" s="50" customFormat="1" x14ac:dyDescent="0.2">
      <c r="A500" s="13" t="s">
        <v>283</v>
      </c>
      <c r="B500" s="11">
        <v>8655.3330000000005</v>
      </c>
      <c r="C500" s="11">
        <v>8655.3330000000005</v>
      </c>
      <c r="D500" s="11">
        <v>7949</v>
      </c>
      <c r="E500" s="11">
        <v>16604.332999999999</v>
      </c>
      <c r="F500" s="11">
        <v>2587.6660000000002</v>
      </c>
      <c r="G500" s="11">
        <v>6115.3329999999996</v>
      </c>
      <c r="H500" s="62">
        <f>D500/D499*100</f>
        <v>99.999874198170588</v>
      </c>
      <c r="I500" s="62">
        <f>E500/E499*100</f>
        <v>99.999939774792651</v>
      </c>
      <c r="J500" s="60">
        <f>D500/B500*100</f>
        <v>91.839331889368097</v>
      </c>
      <c r="K500" s="61">
        <f>D500/F500</f>
        <v>3.0718802194719101</v>
      </c>
      <c r="L500" s="61">
        <f>E500/G500</f>
        <v>2.7151968666301571</v>
      </c>
    </row>
    <row r="501" spans="1:12" s="50" customFormat="1" x14ac:dyDescent="0.2">
      <c r="A501" s="13" t="s">
        <v>279</v>
      </c>
      <c r="B501" s="11">
        <v>0</v>
      </c>
      <c r="C501" s="11">
        <v>0</v>
      </c>
      <c r="D501" s="11">
        <v>0.01</v>
      </c>
      <c r="E501" s="11">
        <v>0.01</v>
      </c>
      <c r="F501" s="11">
        <v>0</v>
      </c>
      <c r="G501" s="11">
        <v>0</v>
      </c>
      <c r="H501" s="62">
        <f>D501/D499*100</f>
        <v>1.2580182941020329E-4</v>
      </c>
      <c r="I501" s="62">
        <f>E501/E499*100</f>
        <v>6.0225207344849474E-5</v>
      </c>
      <c r="J501" s="60">
        <v>0</v>
      </c>
      <c r="K501" s="60">
        <v>0</v>
      </c>
      <c r="L501" s="60">
        <v>0</v>
      </c>
    </row>
    <row r="502" spans="1:12" s="50" customFormat="1" x14ac:dyDescent="0.2">
      <c r="A502" s="9" t="s">
        <v>277</v>
      </c>
      <c r="B502" s="11">
        <v>8655.3330000000005</v>
      </c>
      <c r="C502" s="11">
        <v>8655.3330000000005</v>
      </c>
      <c r="D502" s="11">
        <v>7949.01</v>
      </c>
      <c r="E502" s="11">
        <v>16604.343000000001</v>
      </c>
      <c r="F502" s="11">
        <v>2587.6660000000002</v>
      </c>
      <c r="G502" s="11">
        <v>6115.3329999999996</v>
      </c>
      <c r="H502" s="62">
        <f>H503+H504</f>
        <v>100</v>
      </c>
      <c r="I502" s="62">
        <f>I503+I504</f>
        <v>99.999999999999986</v>
      </c>
      <c r="J502" s="60">
        <f>D502/B502*100</f>
        <v>91.839447425073075</v>
      </c>
      <c r="K502" s="61">
        <f>D502/F502</f>
        <v>3.071884083958285</v>
      </c>
      <c r="L502" s="61">
        <f>E502/G502</f>
        <v>2.7151985018640854</v>
      </c>
    </row>
    <row r="503" spans="1:12" s="50" customFormat="1" x14ac:dyDescent="0.2">
      <c r="A503" s="13" t="s">
        <v>280</v>
      </c>
      <c r="B503" s="11">
        <v>0</v>
      </c>
      <c r="C503" s="11">
        <v>0</v>
      </c>
      <c r="D503" s="11">
        <v>6.4000000000000001E-2</v>
      </c>
      <c r="E503" s="11">
        <v>6.4000000000000001E-2</v>
      </c>
      <c r="F503" s="11">
        <v>0</v>
      </c>
      <c r="G503" s="11">
        <v>0</v>
      </c>
      <c r="H503" s="62">
        <f>D503/D502*100</f>
        <v>8.0513170822530094E-4</v>
      </c>
      <c r="I503" s="62">
        <f>E503/E502*100</f>
        <v>3.8544132700703661E-4</v>
      </c>
      <c r="J503" s="60">
        <v>0</v>
      </c>
      <c r="K503" s="60">
        <v>0</v>
      </c>
      <c r="L503" s="60">
        <v>0</v>
      </c>
    </row>
    <row r="504" spans="1:12" s="50" customFormat="1" x14ac:dyDescent="0.2">
      <c r="A504" s="13" t="s">
        <v>284</v>
      </c>
      <c r="B504" s="11">
        <v>8655.3330000000005</v>
      </c>
      <c r="C504" s="11">
        <v>8655.3330000000005</v>
      </c>
      <c r="D504" s="11">
        <v>7948.9459999999999</v>
      </c>
      <c r="E504" s="11">
        <v>16604.278999999999</v>
      </c>
      <c r="F504" s="11">
        <v>2587.6660000000002</v>
      </c>
      <c r="G504" s="11">
        <v>6115.3329999999996</v>
      </c>
      <c r="H504" s="62">
        <f>D504/D502*100</f>
        <v>99.999194868291781</v>
      </c>
      <c r="I504" s="62">
        <f>E504/E502*100</f>
        <v>99.999614558672974</v>
      </c>
      <c r="J504" s="60">
        <f>D504/B504*100</f>
        <v>91.838707996561183</v>
      </c>
      <c r="K504" s="61">
        <f>D504/F504</f>
        <v>3.071859351245485</v>
      </c>
      <c r="L504" s="61">
        <f>E504/G504</f>
        <v>2.7151880363669485</v>
      </c>
    </row>
    <row r="505" spans="1:12" s="50" customFormat="1" ht="22.5" x14ac:dyDescent="0.2">
      <c r="A505" s="8" t="s">
        <v>355</v>
      </c>
      <c r="B505" s="11"/>
      <c r="C505" s="11"/>
      <c r="D505" s="11"/>
      <c r="E505" s="11"/>
      <c r="F505" s="11"/>
      <c r="G505" s="11"/>
      <c r="H505" s="65"/>
      <c r="I505" s="65"/>
      <c r="J505" s="65"/>
      <c r="K505" s="65"/>
      <c r="L505" s="65"/>
    </row>
    <row r="506" spans="1:12" s="50" customFormat="1" x14ac:dyDescent="0.2">
      <c r="A506" s="9" t="s">
        <v>276</v>
      </c>
      <c r="B506" s="11">
        <v>884.97500000000002</v>
      </c>
      <c r="C506" s="11">
        <v>884.97500000000002</v>
      </c>
      <c r="D506" s="11">
        <v>697.78399999999999</v>
      </c>
      <c r="E506" s="11">
        <v>1582.758</v>
      </c>
      <c r="F506" s="11">
        <v>331.99599999999998</v>
      </c>
      <c r="G506" s="11">
        <v>727.31700000000001</v>
      </c>
      <c r="H506" s="62">
        <f>H507+H508</f>
        <v>100</v>
      </c>
      <c r="I506" s="62">
        <f>I507+I508</f>
        <v>99.999999999999986</v>
      </c>
      <c r="J506" s="60">
        <f t="shared" ref="J506:J511" si="94">D506/B506*100</f>
        <v>78.847877058673973</v>
      </c>
      <c r="K506" s="61">
        <f>D506/F506</f>
        <v>2.1017843588476972</v>
      </c>
      <c r="L506" s="61">
        <f>E506/G506</f>
        <v>2.1761597762736193</v>
      </c>
    </row>
    <row r="507" spans="1:12" s="50" customFormat="1" x14ac:dyDescent="0.2">
      <c r="A507" s="13" t="s">
        <v>283</v>
      </c>
      <c r="B507" s="11">
        <v>543</v>
      </c>
      <c r="C507" s="11">
        <v>543</v>
      </c>
      <c r="D507" s="11">
        <v>545</v>
      </c>
      <c r="E507" s="11">
        <v>1088</v>
      </c>
      <c r="F507" s="11" t="s">
        <v>278</v>
      </c>
      <c r="G507" s="11">
        <v>338</v>
      </c>
      <c r="H507" s="62">
        <f>D507/D506*100</f>
        <v>78.104399069052889</v>
      </c>
      <c r="I507" s="62">
        <f>E507/E506*100</f>
        <v>68.740767697904531</v>
      </c>
      <c r="J507" s="60">
        <f t="shared" si="94"/>
        <v>100.3683241252302</v>
      </c>
      <c r="K507" s="60"/>
      <c r="L507" s="61">
        <f>E507/G507</f>
        <v>3.2189349112426036</v>
      </c>
    </row>
    <row r="508" spans="1:12" s="50" customFormat="1" x14ac:dyDescent="0.2">
      <c r="A508" s="13" t="s">
        <v>279</v>
      </c>
      <c r="B508" s="11">
        <v>341.97500000000002</v>
      </c>
      <c r="C508" s="11">
        <v>341.97500000000002</v>
      </c>
      <c r="D508" s="11">
        <v>152.78399999999999</v>
      </c>
      <c r="E508" s="11">
        <v>494.75799999999998</v>
      </c>
      <c r="F508" s="11">
        <v>150.99600000000001</v>
      </c>
      <c r="G508" s="11">
        <v>389.31700000000001</v>
      </c>
      <c r="H508" s="62">
        <f>D508/D506*100</f>
        <v>21.895600930947111</v>
      </c>
      <c r="I508" s="62">
        <f>E508/E506*100</f>
        <v>31.259232302095452</v>
      </c>
      <c r="J508" s="60">
        <f t="shared" si="94"/>
        <v>44.676950069449518</v>
      </c>
      <c r="K508" s="60">
        <f>D508/F508*100</f>
        <v>101.18413732814113</v>
      </c>
      <c r="L508" s="60">
        <f>E508/G508*100</f>
        <v>127.0835848421723</v>
      </c>
    </row>
    <row r="509" spans="1:12" s="50" customFormat="1" x14ac:dyDescent="0.2">
      <c r="A509" s="9" t="s">
        <v>277</v>
      </c>
      <c r="B509" s="11">
        <v>884.97500000000002</v>
      </c>
      <c r="C509" s="11">
        <v>884.97500000000002</v>
      </c>
      <c r="D509" s="11">
        <v>697.78399999999999</v>
      </c>
      <c r="E509" s="11">
        <v>1582.758</v>
      </c>
      <c r="F509" s="11">
        <v>331.99599999999998</v>
      </c>
      <c r="G509" s="11">
        <v>727.31700000000001</v>
      </c>
      <c r="H509" s="62">
        <f>H510+H511</f>
        <v>100</v>
      </c>
      <c r="I509" s="62">
        <f>I510+I511</f>
        <v>100.00006318085266</v>
      </c>
      <c r="J509" s="60">
        <f t="shared" si="94"/>
        <v>78.847877058673973</v>
      </c>
      <c r="K509" s="61">
        <f>D509/F509</f>
        <v>2.1017843588476972</v>
      </c>
      <c r="L509" s="61">
        <f>E509/G509</f>
        <v>2.1761597762736193</v>
      </c>
    </row>
    <row r="510" spans="1:12" s="50" customFormat="1" x14ac:dyDescent="0.2">
      <c r="A510" s="13" t="s">
        <v>280</v>
      </c>
      <c r="B510" s="11">
        <v>302.738</v>
      </c>
      <c r="C510" s="11">
        <v>302.738</v>
      </c>
      <c r="D510" s="11">
        <v>304.04500000000002</v>
      </c>
      <c r="E510" s="11">
        <v>606.78300000000002</v>
      </c>
      <c r="F510" s="11">
        <v>280.80200000000002</v>
      </c>
      <c r="G510" s="11">
        <v>664.53200000000004</v>
      </c>
      <c r="H510" s="62">
        <f>D510/D509*100</f>
        <v>43.57293947697282</v>
      </c>
      <c r="I510" s="62">
        <f>E510/E509*100</f>
        <v>38.337067321725748</v>
      </c>
      <c r="J510" s="60">
        <f t="shared" si="94"/>
        <v>100.43172644332724</v>
      </c>
      <c r="K510" s="60">
        <f>D510/F510*100</f>
        <v>108.27736269684689</v>
      </c>
      <c r="L510" s="60">
        <f>E510/G510*100</f>
        <v>91.309824056629324</v>
      </c>
    </row>
    <row r="511" spans="1:12" s="50" customFormat="1" x14ac:dyDescent="0.2">
      <c r="A511" s="13" t="s">
        <v>284</v>
      </c>
      <c r="B511" s="11">
        <v>582.23699999999997</v>
      </c>
      <c r="C511" s="11">
        <v>582.23699999999997</v>
      </c>
      <c r="D511" s="11">
        <v>393.73899999999998</v>
      </c>
      <c r="E511" s="11">
        <v>975.976</v>
      </c>
      <c r="F511" s="11">
        <v>51.194000000000003</v>
      </c>
      <c r="G511" s="11">
        <v>62.784999999999997</v>
      </c>
      <c r="H511" s="62">
        <f>D511/D509*100</f>
        <v>56.427060523027187</v>
      </c>
      <c r="I511" s="62">
        <f>E511/E509*100</f>
        <v>61.662995859126909</v>
      </c>
      <c r="J511" s="60">
        <f t="shared" si="94"/>
        <v>67.625211039490793</v>
      </c>
      <c r="K511" s="61"/>
      <c r="L511" s="61"/>
    </row>
    <row r="512" spans="1:12" s="50" customFormat="1" ht="33.75" x14ac:dyDescent="0.2">
      <c r="A512" s="8" t="s">
        <v>356</v>
      </c>
      <c r="B512" s="11"/>
      <c r="C512" s="11"/>
      <c r="D512" s="11"/>
      <c r="E512" s="11"/>
      <c r="F512" s="11"/>
      <c r="G512" s="11"/>
      <c r="H512" s="65"/>
      <c r="I512" s="65"/>
      <c r="J512" s="65"/>
      <c r="K512" s="65"/>
      <c r="L512" s="65"/>
    </row>
    <row r="513" spans="1:12" s="50" customFormat="1" x14ac:dyDescent="0.2">
      <c r="A513" s="9" t="s">
        <v>276</v>
      </c>
      <c r="B513" s="11">
        <v>1.17</v>
      </c>
      <c r="C513" s="11">
        <v>1.17</v>
      </c>
      <c r="D513" s="11">
        <v>4.2160000000000002</v>
      </c>
      <c r="E513" s="11">
        <v>5.3860000000000001</v>
      </c>
      <c r="F513" s="11">
        <v>2.6829999999999998</v>
      </c>
      <c r="G513" s="11">
        <v>26.353000000000002</v>
      </c>
      <c r="H513" s="62">
        <f>H514+H515</f>
        <v>100</v>
      </c>
      <c r="I513" s="62">
        <f>I514+I515</f>
        <v>100</v>
      </c>
      <c r="J513" s="61">
        <f>D513/B513</f>
        <v>3.6034188034188039</v>
      </c>
      <c r="K513" s="60">
        <f>D513/F513*100</f>
        <v>157.13753261274695</v>
      </c>
      <c r="L513" s="60">
        <f>E513/G513*100</f>
        <v>20.437900808257123</v>
      </c>
    </row>
    <row r="514" spans="1:12" s="50" customFormat="1" x14ac:dyDescent="0.2">
      <c r="A514" s="13" t="s">
        <v>283</v>
      </c>
      <c r="B514" s="11">
        <v>0</v>
      </c>
      <c r="C514" s="11">
        <v>0</v>
      </c>
      <c r="D514" s="11">
        <v>0</v>
      </c>
      <c r="E514" s="11">
        <v>0</v>
      </c>
      <c r="F514" s="11">
        <v>0</v>
      </c>
      <c r="G514" s="11">
        <v>0</v>
      </c>
      <c r="H514" s="62">
        <f>D514/D513*100</f>
        <v>0</v>
      </c>
      <c r="I514" s="62">
        <f>E514/E513*100</f>
        <v>0</v>
      </c>
      <c r="J514" s="60">
        <v>0</v>
      </c>
      <c r="K514" s="60">
        <v>0</v>
      </c>
      <c r="L514" s="60">
        <v>0</v>
      </c>
    </row>
    <row r="515" spans="1:12" s="50" customFormat="1" x14ac:dyDescent="0.2">
      <c r="A515" s="13" t="s">
        <v>279</v>
      </c>
      <c r="B515" s="11">
        <v>1.17</v>
      </c>
      <c r="C515" s="11">
        <v>1.17</v>
      </c>
      <c r="D515" s="11">
        <v>4.2160000000000002</v>
      </c>
      <c r="E515" s="11">
        <v>5.3860000000000001</v>
      </c>
      <c r="F515" s="11">
        <v>2.6829999999999998</v>
      </c>
      <c r="G515" s="11">
        <v>26.353000000000002</v>
      </c>
      <c r="H515" s="62">
        <f>D515/D513*100</f>
        <v>100</v>
      </c>
      <c r="I515" s="62">
        <f>E515/E513*100</f>
        <v>100</v>
      </c>
      <c r="J515" s="61">
        <f>D515/B515</f>
        <v>3.6034188034188039</v>
      </c>
      <c r="K515" s="60">
        <f>D515/F515*100</f>
        <v>157.13753261274695</v>
      </c>
      <c r="L515" s="60">
        <f>E515/G515*100</f>
        <v>20.437900808257123</v>
      </c>
    </row>
    <row r="516" spans="1:12" s="50" customFormat="1" x14ac:dyDescent="0.2">
      <c r="A516" s="9" t="s">
        <v>277</v>
      </c>
      <c r="B516" s="11">
        <v>1.17</v>
      </c>
      <c r="C516" s="11">
        <v>1.17</v>
      </c>
      <c r="D516" s="11">
        <v>4.2160000000000002</v>
      </c>
      <c r="E516" s="11">
        <v>5.3860000000000001</v>
      </c>
      <c r="F516" s="11">
        <v>2.6829999999999998</v>
      </c>
      <c r="G516" s="11">
        <v>26.353000000000002</v>
      </c>
      <c r="H516" s="62">
        <f>H517+H518</f>
        <v>100</v>
      </c>
      <c r="I516" s="62">
        <f>I517+I518</f>
        <v>100</v>
      </c>
      <c r="J516" s="61">
        <f>D516/B516</f>
        <v>3.6034188034188039</v>
      </c>
      <c r="K516" s="60">
        <f>D516/F516*100</f>
        <v>157.13753261274695</v>
      </c>
      <c r="L516" s="60">
        <f>E516/G516*100</f>
        <v>20.437900808257123</v>
      </c>
    </row>
    <row r="517" spans="1:12" s="50" customFormat="1" x14ac:dyDescent="0.2">
      <c r="A517" s="13" t="s">
        <v>280</v>
      </c>
      <c r="B517" s="11">
        <v>0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62">
        <f>D517/D516*100</f>
        <v>0</v>
      </c>
      <c r="I517" s="62">
        <f>E517/E516*100</f>
        <v>0</v>
      </c>
      <c r="J517" s="60">
        <v>0</v>
      </c>
      <c r="K517" s="60">
        <v>0</v>
      </c>
      <c r="L517" s="60">
        <v>0</v>
      </c>
    </row>
    <row r="518" spans="1:12" s="50" customFormat="1" x14ac:dyDescent="0.2">
      <c r="A518" s="13" t="s">
        <v>284</v>
      </c>
      <c r="B518" s="11">
        <v>1.17</v>
      </c>
      <c r="C518" s="11">
        <v>1.17</v>
      </c>
      <c r="D518" s="11">
        <v>4.2160000000000002</v>
      </c>
      <c r="E518" s="11">
        <v>5.3860000000000001</v>
      </c>
      <c r="F518" s="11">
        <v>2.6829999999999998</v>
      </c>
      <c r="G518" s="11">
        <v>26.353000000000002</v>
      </c>
      <c r="H518" s="62">
        <f>D518/D516*100</f>
        <v>100</v>
      </c>
      <c r="I518" s="62">
        <f>E518/E516*100</f>
        <v>100</v>
      </c>
      <c r="J518" s="61">
        <f>D518/B518</f>
        <v>3.6034188034188039</v>
      </c>
      <c r="K518" s="60">
        <f>D518/F518*100</f>
        <v>157.13753261274695</v>
      </c>
      <c r="L518" s="60">
        <f>E518/G518*100</f>
        <v>20.437900808257123</v>
      </c>
    </row>
    <row r="519" spans="1:12" s="50" customFormat="1" x14ac:dyDescent="0.2">
      <c r="A519" s="8" t="s">
        <v>357</v>
      </c>
      <c r="B519" s="11"/>
      <c r="C519" s="11"/>
      <c r="D519" s="11"/>
      <c r="E519" s="11"/>
      <c r="F519" s="11"/>
      <c r="G519" s="11"/>
      <c r="H519" s="62"/>
      <c r="I519" s="62"/>
      <c r="J519" s="60"/>
      <c r="K519" s="60"/>
      <c r="L519" s="60"/>
    </row>
    <row r="520" spans="1:12" s="50" customFormat="1" x14ac:dyDescent="0.2">
      <c r="A520" s="9" t="s">
        <v>276</v>
      </c>
      <c r="B520" s="11">
        <v>10076.678</v>
      </c>
      <c r="C520" s="11">
        <v>10076.678</v>
      </c>
      <c r="D520" s="11">
        <v>8117.1260000000002</v>
      </c>
      <c r="E520" s="11">
        <v>18193.805</v>
      </c>
      <c r="F520" s="11">
        <v>5978.3220000000001</v>
      </c>
      <c r="G520" s="11">
        <v>10359.892</v>
      </c>
      <c r="H520" s="62">
        <f>H521+H522</f>
        <v>100</v>
      </c>
      <c r="I520" s="62">
        <f>I521+I522</f>
        <v>99.999994503623611</v>
      </c>
      <c r="J520" s="60">
        <f t="shared" ref="J520:J525" si="95">D520/B520*100</f>
        <v>80.553591173599088</v>
      </c>
      <c r="K520" s="60">
        <f>D520/F520*100</f>
        <v>135.77599199240188</v>
      </c>
      <c r="L520" s="60">
        <f>E520/G520*100</f>
        <v>175.61770914214162</v>
      </c>
    </row>
    <row r="521" spans="1:12" s="50" customFormat="1" x14ac:dyDescent="0.2">
      <c r="A521" s="13" t="s">
        <v>283</v>
      </c>
      <c r="B521" s="11">
        <v>1152.3330000000001</v>
      </c>
      <c r="C521" s="11">
        <v>1152.3330000000001</v>
      </c>
      <c r="D521" s="11">
        <v>1646</v>
      </c>
      <c r="E521" s="11">
        <v>2798.3330000000001</v>
      </c>
      <c r="F521" s="11">
        <v>1963.3330000000001</v>
      </c>
      <c r="G521" s="11">
        <v>2988.1669999999999</v>
      </c>
      <c r="H521" s="62">
        <f>D521/D520*100</f>
        <v>20.278113213962676</v>
      </c>
      <c r="I521" s="62">
        <f>E521/E520*100</f>
        <v>15.380691394680774</v>
      </c>
      <c r="J521" s="60">
        <f t="shared" si="95"/>
        <v>142.84065456773345</v>
      </c>
      <c r="K521" s="60">
        <f>D521/F521*100</f>
        <v>83.837026118340603</v>
      </c>
      <c r="L521" s="60">
        <f>E521/G521*100</f>
        <v>93.647142211261951</v>
      </c>
    </row>
    <row r="522" spans="1:12" s="50" customFormat="1" x14ac:dyDescent="0.2">
      <c r="A522" s="13" t="s">
        <v>279</v>
      </c>
      <c r="B522" s="11">
        <v>8924.3449999999993</v>
      </c>
      <c r="C522" s="11">
        <v>8924.3449999999993</v>
      </c>
      <c r="D522" s="11">
        <v>6471.1260000000002</v>
      </c>
      <c r="E522" s="11">
        <v>15395.471</v>
      </c>
      <c r="F522" s="11">
        <v>4014.9879999999998</v>
      </c>
      <c r="G522" s="11">
        <v>7371.7250000000004</v>
      </c>
      <c r="H522" s="62">
        <f>D522/D520*100</f>
        <v>79.721886786037317</v>
      </c>
      <c r="I522" s="62">
        <f>E522/E520*100</f>
        <v>84.619303108942844</v>
      </c>
      <c r="J522" s="60">
        <f t="shared" si="95"/>
        <v>72.510934976180323</v>
      </c>
      <c r="K522" s="60">
        <f>D522/F522*100</f>
        <v>161.17423015959201</v>
      </c>
      <c r="L522" s="61">
        <f>E522/G522</f>
        <v>2.0884489044287462</v>
      </c>
    </row>
    <row r="523" spans="1:12" s="50" customFormat="1" x14ac:dyDescent="0.2">
      <c r="A523" s="9" t="s">
        <v>277</v>
      </c>
      <c r="B523" s="11">
        <v>10076.678</v>
      </c>
      <c r="C523" s="11">
        <v>10076.678</v>
      </c>
      <c r="D523" s="11">
        <v>8117.1260000000002</v>
      </c>
      <c r="E523" s="11">
        <v>18193.805</v>
      </c>
      <c r="F523" s="11">
        <v>5978.3220000000001</v>
      </c>
      <c r="G523" s="11">
        <v>10359.892</v>
      </c>
      <c r="H523" s="62">
        <f>H524+H525</f>
        <v>100</v>
      </c>
      <c r="I523" s="62">
        <f>I524+I525</f>
        <v>99.99999450362364</v>
      </c>
      <c r="J523" s="60">
        <f t="shared" si="95"/>
        <v>80.553591173599088</v>
      </c>
      <c r="K523" s="60">
        <f>D523/F523*100</f>
        <v>135.77599199240188</v>
      </c>
      <c r="L523" s="60">
        <f>E523/G523*100</f>
        <v>175.61770914214162</v>
      </c>
    </row>
    <row r="524" spans="1:12" s="50" customFormat="1" x14ac:dyDescent="0.2">
      <c r="A524" s="13" t="s">
        <v>280</v>
      </c>
      <c r="B524" s="11">
        <v>387.28500000000003</v>
      </c>
      <c r="C524" s="11">
        <v>387.28500000000003</v>
      </c>
      <c r="D524" s="11">
        <v>256.08600000000001</v>
      </c>
      <c r="E524" s="11">
        <v>643.37099999999998</v>
      </c>
      <c r="F524" s="11">
        <v>762.81799999999998</v>
      </c>
      <c r="G524" s="11">
        <v>1977.777</v>
      </c>
      <c r="H524" s="62">
        <f>D524/D523*100</f>
        <v>3.1548851157417048</v>
      </c>
      <c r="I524" s="62">
        <f>E524/E523*100</f>
        <v>3.5362091657022816</v>
      </c>
      <c r="J524" s="60">
        <f t="shared" si="95"/>
        <v>66.123397497966607</v>
      </c>
      <c r="K524" s="60">
        <f>D524/F524*100</f>
        <v>33.571048402109028</v>
      </c>
      <c r="L524" s="60">
        <f>E524/G524*100</f>
        <v>32.530007174721916</v>
      </c>
    </row>
    <row r="525" spans="1:12" s="50" customFormat="1" x14ac:dyDescent="0.2">
      <c r="A525" s="13" t="s">
        <v>284</v>
      </c>
      <c r="B525" s="11">
        <v>9689.393</v>
      </c>
      <c r="C525" s="11">
        <v>9689.393</v>
      </c>
      <c r="D525" s="11">
        <v>7861.04</v>
      </c>
      <c r="E525" s="11">
        <v>17550.433000000001</v>
      </c>
      <c r="F525" s="11">
        <v>5215.5029999999997</v>
      </c>
      <c r="G525" s="11">
        <v>8382.1139999999996</v>
      </c>
      <c r="H525" s="62">
        <f>D525/D523*100</f>
        <v>96.845114884258294</v>
      </c>
      <c r="I525" s="62">
        <f>E525/E523*100</f>
        <v>96.463785337921351</v>
      </c>
      <c r="J525" s="60">
        <f t="shared" si="95"/>
        <v>81.130365957908822</v>
      </c>
      <c r="K525" s="60">
        <f>D525/F525*100</f>
        <v>150.72448429231085</v>
      </c>
      <c r="L525" s="61">
        <f>E525/G525</f>
        <v>2.0937955508598431</v>
      </c>
    </row>
    <row r="526" spans="1:12" s="50" customFormat="1" ht="22.5" x14ac:dyDescent="0.2">
      <c r="A526" s="8" t="s">
        <v>358</v>
      </c>
      <c r="B526" s="11"/>
      <c r="C526" s="11"/>
      <c r="D526" s="11"/>
      <c r="E526" s="11"/>
      <c r="F526" s="11"/>
      <c r="G526" s="11"/>
      <c r="H526" s="65"/>
      <c r="I526" s="65"/>
      <c r="J526" s="65"/>
      <c r="K526" s="65"/>
      <c r="L526" s="65"/>
    </row>
    <row r="527" spans="1:12" s="50" customFormat="1" x14ac:dyDescent="0.2">
      <c r="A527" s="9" t="s">
        <v>276</v>
      </c>
      <c r="B527" s="11">
        <v>1376.134</v>
      </c>
      <c r="C527" s="11">
        <v>1376.134</v>
      </c>
      <c r="D527" s="11">
        <v>15757.453</v>
      </c>
      <c r="E527" s="11">
        <v>17303.688999999998</v>
      </c>
      <c r="F527" s="11">
        <v>3983.7510000000002</v>
      </c>
      <c r="G527" s="11">
        <v>9581.7620000000006</v>
      </c>
      <c r="H527" s="62">
        <f>H528+H529</f>
        <v>100.00000000000001</v>
      </c>
      <c r="I527" s="62">
        <f>I528+I529</f>
        <v>100.00000000000001</v>
      </c>
      <c r="J527" s="61"/>
      <c r="K527" s="61">
        <f>D527/F527</f>
        <v>3.9554312003937993</v>
      </c>
      <c r="L527" s="60">
        <f>E527/G527*100</f>
        <v>180.5898434964258</v>
      </c>
    </row>
    <row r="528" spans="1:12" s="50" customFormat="1" x14ac:dyDescent="0.2">
      <c r="A528" s="13" t="s">
        <v>283</v>
      </c>
      <c r="B528" s="11">
        <v>144.083</v>
      </c>
      <c r="C528" s="11">
        <v>144.083</v>
      </c>
      <c r="D528" s="11">
        <v>144.083</v>
      </c>
      <c r="E528" s="11">
        <v>288.166</v>
      </c>
      <c r="F528" s="11">
        <v>144.083</v>
      </c>
      <c r="G528" s="11">
        <v>288.166</v>
      </c>
      <c r="H528" s="62">
        <f>D528/D527*100</f>
        <v>0.91438000798733154</v>
      </c>
      <c r="I528" s="62">
        <f>E528/E527*100</f>
        <v>1.6653443089505364</v>
      </c>
      <c r="J528" s="60">
        <f>D528/B528*100</f>
        <v>100</v>
      </c>
      <c r="K528" s="60">
        <f>D528/F528*100</f>
        <v>100</v>
      </c>
      <c r="L528" s="60">
        <f>E528/G528*100</f>
        <v>100</v>
      </c>
    </row>
    <row r="529" spans="1:12" s="50" customFormat="1" x14ac:dyDescent="0.2">
      <c r="A529" s="13" t="s">
        <v>279</v>
      </c>
      <c r="B529" s="11">
        <v>1232.0509999999999</v>
      </c>
      <c r="C529" s="11">
        <v>1232.0509999999999</v>
      </c>
      <c r="D529" s="11">
        <v>15613.37</v>
      </c>
      <c r="E529" s="11">
        <v>17015.523000000001</v>
      </c>
      <c r="F529" s="11">
        <v>3839.6680000000001</v>
      </c>
      <c r="G529" s="11">
        <v>9293.5959999999995</v>
      </c>
      <c r="H529" s="62">
        <f>D529/D527*100</f>
        <v>99.085619992012681</v>
      </c>
      <c r="I529" s="62">
        <f>E529/E527*100</f>
        <v>98.334655691049477</v>
      </c>
      <c r="J529" s="61"/>
      <c r="K529" s="61">
        <f>D529/F529</f>
        <v>4.0663333392366212</v>
      </c>
      <c r="L529" s="60">
        <f>E529/G529*100</f>
        <v>183.08868816763717</v>
      </c>
    </row>
    <row r="530" spans="1:12" s="50" customFormat="1" x14ac:dyDescent="0.2">
      <c r="A530" s="9" t="s">
        <v>277</v>
      </c>
      <c r="B530" s="11">
        <v>1376.134</v>
      </c>
      <c r="C530" s="11">
        <v>1376.134</v>
      </c>
      <c r="D530" s="11">
        <v>15757.453</v>
      </c>
      <c r="E530" s="11">
        <v>17303.688999999998</v>
      </c>
      <c r="F530" s="11">
        <v>3983.7510000000002</v>
      </c>
      <c r="G530" s="11">
        <v>9581.7620000000006</v>
      </c>
      <c r="H530" s="62">
        <f>H531+H532</f>
        <v>100</v>
      </c>
      <c r="I530" s="62">
        <f>I531+I532</f>
        <v>100</v>
      </c>
      <c r="J530" s="61"/>
      <c r="K530" s="61">
        <f>D530/F530</f>
        <v>3.9554312003937993</v>
      </c>
      <c r="L530" s="60">
        <f>E530/G530*100</f>
        <v>180.5898434964258</v>
      </c>
    </row>
    <row r="531" spans="1:12" s="50" customFormat="1" x14ac:dyDescent="0.2">
      <c r="A531" s="13" t="s">
        <v>280</v>
      </c>
      <c r="B531" s="11">
        <v>0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62">
        <f>D531/D530*100</f>
        <v>0</v>
      </c>
      <c r="I531" s="62">
        <f>E531/E530*100</f>
        <v>0</v>
      </c>
      <c r="J531" s="60">
        <v>0</v>
      </c>
      <c r="K531" s="60">
        <v>0</v>
      </c>
      <c r="L531" s="60">
        <v>0</v>
      </c>
    </row>
    <row r="532" spans="1:12" s="50" customFormat="1" x14ac:dyDescent="0.2">
      <c r="A532" s="13" t="s">
        <v>284</v>
      </c>
      <c r="B532" s="11">
        <v>1376.134</v>
      </c>
      <c r="C532" s="11">
        <v>1376.134</v>
      </c>
      <c r="D532" s="11">
        <v>15757.453</v>
      </c>
      <c r="E532" s="11">
        <v>17303.688999999998</v>
      </c>
      <c r="F532" s="11">
        <v>3983.7510000000002</v>
      </c>
      <c r="G532" s="11">
        <v>9581.7620000000006</v>
      </c>
      <c r="H532" s="62">
        <f>D532/D530*100</f>
        <v>100</v>
      </c>
      <c r="I532" s="62">
        <f>E532/E530*100</f>
        <v>100</v>
      </c>
      <c r="J532" s="61"/>
      <c r="K532" s="61">
        <f>D532/F532</f>
        <v>3.9554312003937993</v>
      </c>
      <c r="L532" s="60">
        <f>E532/G532*100</f>
        <v>180.5898434964258</v>
      </c>
    </row>
    <row r="533" spans="1:12" s="50" customFormat="1" ht="22.5" x14ac:dyDescent="0.2">
      <c r="A533" s="8" t="s">
        <v>359</v>
      </c>
      <c r="B533" s="11"/>
      <c r="C533" s="11"/>
      <c r="D533" s="11"/>
      <c r="E533" s="11"/>
      <c r="F533" s="11"/>
      <c r="G533" s="11"/>
      <c r="H533" s="62"/>
      <c r="I533" s="62"/>
      <c r="J533" s="60"/>
      <c r="K533" s="60"/>
      <c r="L533" s="60"/>
    </row>
    <row r="534" spans="1:12" s="50" customFormat="1" x14ac:dyDescent="0.2">
      <c r="A534" s="9" t="s">
        <v>276</v>
      </c>
      <c r="B534" s="11">
        <v>304.61099999999999</v>
      </c>
      <c r="C534" s="11">
        <v>304.61099999999999</v>
      </c>
      <c r="D534" s="11">
        <v>234.79</v>
      </c>
      <c r="E534" s="11">
        <v>539.40099999999995</v>
      </c>
      <c r="F534" s="11">
        <v>62.780999999999999</v>
      </c>
      <c r="G534" s="11">
        <v>365.53899999999999</v>
      </c>
      <c r="H534" s="62">
        <f>H535+H536</f>
        <v>100.00000000000001</v>
      </c>
      <c r="I534" s="62">
        <f>I535+I536</f>
        <v>100.00000000000001</v>
      </c>
      <c r="J534" s="60">
        <f>D534/B534*100</f>
        <v>77.078634717721954</v>
      </c>
      <c r="K534" s="61">
        <f>D534/F534</f>
        <v>3.7398257434574154</v>
      </c>
      <c r="L534" s="60">
        <f>E534/G534*100</f>
        <v>147.56318751213959</v>
      </c>
    </row>
    <row r="535" spans="1:12" s="50" customFormat="1" x14ac:dyDescent="0.2">
      <c r="A535" s="13" t="s">
        <v>283</v>
      </c>
      <c r="B535" s="11">
        <v>2.371</v>
      </c>
      <c r="C535" s="11">
        <v>2.371</v>
      </c>
      <c r="D535" s="11">
        <v>4.4379999999999997</v>
      </c>
      <c r="E535" s="11">
        <v>6.8090000000000002</v>
      </c>
      <c r="F535" s="11">
        <v>2.371</v>
      </c>
      <c r="G535" s="11">
        <v>4.742</v>
      </c>
      <c r="H535" s="62">
        <f>D535/D534*100</f>
        <v>1.8901997529707397</v>
      </c>
      <c r="I535" s="62">
        <f>E535/E534*100</f>
        <v>1.2623261729214443</v>
      </c>
      <c r="J535" s="60">
        <f>D535/B535*100</f>
        <v>187.17840573597638</v>
      </c>
      <c r="K535" s="60">
        <f>D535/F535*100</f>
        <v>187.17840573597638</v>
      </c>
      <c r="L535" s="60">
        <f>E535/G535*100</f>
        <v>143.58920286798821</v>
      </c>
    </row>
    <row r="536" spans="1:12" s="50" customFormat="1" x14ac:dyDescent="0.2">
      <c r="A536" s="13" t="s">
        <v>279</v>
      </c>
      <c r="B536" s="11">
        <v>302.24</v>
      </c>
      <c r="C536" s="11">
        <v>302.24</v>
      </c>
      <c r="D536" s="11">
        <v>230.352</v>
      </c>
      <c r="E536" s="11">
        <v>532.59199999999998</v>
      </c>
      <c r="F536" s="11">
        <v>60.41</v>
      </c>
      <c r="G536" s="11">
        <v>360.79700000000003</v>
      </c>
      <c r="H536" s="62">
        <f>D536/D534*100</f>
        <v>98.10980024702927</v>
      </c>
      <c r="I536" s="62">
        <f>E536/E534*100</f>
        <v>98.737673827078567</v>
      </c>
      <c r="J536" s="60">
        <f>D536/B536*100</f>
        <v>76.214928533615662</v>
      </c>
      <c r="K536" s="61">
        <f>D536/F536</f>
        <v>3.8131435192848868</v>
      </c>
      <c r="L536" s="60">
        <f>E536/G536*100</f>
        <v>147.61541808828787</v>
      </c>
    </row>
    <row r="537" spans="1:12" s="50" customFormat="1" x14ac:dyDescent="0.2">
      <c r="A537" s="9" t="s">
        <v>277</v>
      </c>
      <c r="B537" s="11">
        <v>304.61099999999999</v>
      </c>
      <c r="C537" s="11">
        <v>304.61099999999999</v>
      </c>
      <c r="D537" s="11">
        <v>234.79</v>
      </c>
      <c r="E537" s="11">
        <v>539.40099999999995</v>
      </c>
      <c r="F537" s="11">
        <v>62.780999999999999</v>
      </c>
      <c r="G537" s="11">
        <v>365.53899999999999</v>
      </c>
      <c r="H537" s="62">
        <f>H538+H539</f>
        <v>100</v>
      </c>
      <c r="I537" s="62">
        <f>I538+I539</f>
        <v>100</v>
      </c>
      <c r="J537" s="60">
        <f>D537/B537*100</f>
        <v>77.078634717721954</v>
      </c>
      <c r="K537" s="61">
        <f>D537/F537</f>
        <v>3.7398257434574154</v>
      </c>
      <c r="L537" s="60">
        <f>E537/G537*100</f>
        <v>147.56318751213959</v>
      </c>
    </row>
    <row r="538" spans="1:12" s="50" customFormat="1" x14ac:dyDescent="0.2">
      <c r="A538" s="13" t="s">
        <v>280</v>
      </c>
      <c r="B538" s="11">
        <v>3.0000000000000001E-3</v>
      </c>
      <c r="C538" s="11">
        <v>3.0000000000000001E-3</v>
      </c>
      <c r="D538" s="11">
        <v>2.54</v>
      </c>
      <c r="E538" s="11">
        <v>2.5430000000000001</v>
      </c>
      <c r="F538" s="11">
        <v>4.3999999999999997E-2</v>
      </c>
      <c r="G538" s="11">
        <v>0.22500000000000001</v>
      </c>
      <c r="H538" s="62">
        <f>D538/D537*100</f>
        <v>1.0818177946249841</v>
      </c>
      <c r="I538" s="62">
        <f>E538/E537*100</f>
        <v>0.47144888496684295</v>
      </c>
      <c r="J538" s="61"/>
      <c r="K538" s="61"/>
      <c r="L538" s="61"/>
    </row>
    <row r="539" spans="1:12" s="50" customFormat="1" x14ac:dyDescent="0.2">
      <c r="A539" s="13" t="s">
        <v>284</v>
      </c>
      <c r="B539" s="11">
        <v>304.608</v>
      </c>
      <c r="C539" s="11">
        <v>304.608</v>
      </c>
      <c r="D539" s="11">
        <v>232.25</v>
      </c>
      <c r="E539" s="11">
        <v>536.85799999999995</v>
      </c>
      <c r="F539" s="11">
        <v>62.737000000000002</v>
      </c>
      <c r="G539" s="11">
        <v>365.31400000000002</v>
      </c>
      <c r="H539" s="62">
        <f>D539/D537*100</f>
        <v>98.918182205375018</v>
      </c>
      <c r="I539" s="62">
        <f>E539/E537*100</f>
        <v>99.528551115033153</v>
      </c>
      <c r="J539" s="60">
        <f>D539/B539*100</f>
        <v>76.245535245298882</v>
      </c>
      <c r="K539" s="61">
        <f>D539/F539</f>
        <v>3.7019621594912091</v>
      </c>
      <c r="L539" s="60">
        <f>E539/G539*100</f>
        <v>146.95795945405868</v>
      </c>
    </row>
    <row r="540" spans="1:12" s="50" customFormat="1" x14ac:dyDescent="0.2">
      <c r="A540" s="8" t="s">
        <v>360</v>
      </c>
      <c r="B540" s="11"/>
      <c r="C540" s="11"/>
      <c r="D540" s="11"/>
      <c r="E540" s="11"/>
      <c r="F540" s="11"/>
      <c r="G540" s="11"/>
      <c r="H540" s="65"/>
      <c r="I540" s="65"/>
      <c r="J540" s="65"/>
      <c r="K540" s="65"/>
      <c r="L540" s="65"/>
    </row>
    <row r="541" spans="1:12" s="50" customFormat="1" x14ac:dyDescent="0.2">
      <c r="A541" s="9" t="s">
        <v>276</v>
      </c>
      <c r="B541" s="11">
        <v>1616.2860000000001</v>
      </c>
      <c r="C541" s="11">
        <v>1616.2860000000001</v>
      </c>
      <c r="D541" s="11">
        <v>1333.4090000000001</v>
      </c>
      <c r="E541" s="11">
        <v>2949.6950000000002</v>
      </c>
      <c r="F541" s="11">
        <v>1543.48</v>
      </c>
      <c r="G541" s="11">
        <v>2842.2170000000001</v>
      </c>
      <c r="H541" s="62">
        <f>H542+H543</f>
        <v>100</v>
      </c>
      <c r="I541" s="62">
        <f>I542+I543</f>
        <v>100</v>
      </c>
      <c r="J541" s="60">
        <f t="shared" ref="J541:J546" si="96">D541/B541*100</f>
        <v>82.498332597077507</v>
      </c>
      <c r="K541" s="60">
        <f t="shared" ref="K541:L544" si="97">D541/F541*100</f>
        <v>86.389781532640527</v>
      </c>
      <c r="L541" s="60">
        <f t="shared" si="97"/>
        <v>103.781484664964</v>
      </c>
    </row>
    <row r="542" spans="1:12" s="50" customFormat="1" x14ac:dyDescent="0.2">
      <c r="A542" s="13" t="s">
        <v>283</v>
      </c>
      <c r="B542" s="11">
        <v>389.68400000000003</v>
      </c>
      <c r="C542" s="11">
        <v>389.68400000000003</v>
      </c>
      <c r="D542" s="11">
        <v>499.68400000000003</v>
      </c>
      <c r="E542" s="11">
        <v>889.36699999999996</v>
      </c>
      <c r="F542" s="11">
        <v>408.68400000000003</v>
      </c>
      <c r="G542" s="11">
        <v>723.36699999999996</v>
      </c>
      <c r="H542" s="62">
        <f>D542/D541*100</f>
        <v>37.474173340662915</v>
      </c>
      <c r="I542" s="62">
        <f>E542/E541*100</f>
        <v>30.151151220719431</v>
      </c>
      <c r="J542" s="60">
        <f t="shared" si="96"/>
        <v>128.22800012317671</v>
      </c>
      <c r="K542" s="60">
        <f t="shared" si="97"/>
        <v>122.26659228156717</v>
      </c>
      <c r="L542" s="60">
        <f t="shared" si="97"/>
        <v>122.94824065792329</v>
      </c>
    </row>
    <row r="543" spans="1:12" s="50" customFormat="1" x14ac:dyDescent="0.2">
      <c r="A543" s="13" t="s">
        <v>279</v>
      </c>
      <c r="B543" s="11">
        <v>1226.6030000000001</v>
      </c>
      <c r="C543" s="11">
        <v>1226.6030000000001</v>
      </c>
      <c r="D543" s="11">
        <v>833.72500000000002</v>
      </c>
      <c r="E543" s="11">
        <v>2060.328</v>
      </c>
      <c r="F543" s="11">
        <v>1134.796</v>
      </c>
      <c r="G543" s="11">
        <v>2118.85</v>
      </c>
      <c r="H543" s="62">
        <f>D543/D541*100</f>
        <v>62.525826659337078</v>
      </c>
      <c r="I543" s="62">
        <f>E543/E541*100</f>
        <v>69.848848779280573</v>
      </c>
      <c r="J543" s="60">
        <f t="shared" si="96"/>
        <v>67.970239759726653</v>
      </c>
      <c r="K543" s="60">
        <f t="shared" si="97"/>
        <v>73.469152164794366</v>
      </c>
      <c r="L543" s="60">
        <f t="shared" si="97"/>
        <v>97.238030063477837</v>
      </c>
    </row>
    <row r="544" spans="1:12" s="50" customFormat="1" x14ac:dyDescent="0.2">
      <c r="A544" s="9" t="s">
        <v>277</v>
      </c>
      <c r="B544" s="11">
        <v>1616.2860000000001</v>
      </c>
      <c r="C544" s="11">
        <v>1616.2860000000001</v>
      </c>
      <c r="D544" s="11">
        <v>1333.4090000000001</v>
      </c>
      <c r="E544" s="11">
        <v>2949.6950000000002</v>
      </c>
      <c r="F544" s="11">
        <v>1543.48</v>
      </c>
      <c r="G544" s="11">
        <v>2842.2170000000001</v>
      </c>
      <c r="H544" s="62">
        <f>H545+H546</f>
        <v>100</v>
      </c>
      <c r="I544" s="62">
        <f>I545+I546</f>
        <v>100</v>
      </c>
      <c r="J544" s="60">
        <f t="shared" si="96"/>
        <v>82.498332597077507</v>
      </c>
      <c r="K544" s="60">
        <f t="shared" si="97"/>
        <v>86.389781532640527</v>
      </c>
      <c r="L544" s="60">
        <f t="shared" si="97"/>
        <v>103.781484664964</v>
      </c>
    </row>
    <row r="545" spans="1:12" s="50" customFormat="1" x14ac:dyDescent="0.2">
      <c r="A545" s="13" t="s">
        <v>280</v>
      </c>
      <c r="B545" s="11">
        <v>43.543999999999997</v>
      </c>
      <c r="C545" s="11">
        <v>43.543999999999997</v>
      </c>
      <c r="D545" s="11">
        <v>45.863</v>
      </c>
      <c r="E545" s="11">
        <v>89.406000000000006</v>
      </c>
      <c r="F545" s="11">
        <v>28.263000000000002</v>
      </c>
      <c r="G545" s="11">
        <v>42.371000000000002</v>
      </c>
      <c r="H545" s="62">
        <f>D545/D544*100</f>
        <v>3.4395298066834701</v>
      </c>
      <c r="I545" s="62">
        <f>E545/E544*100</f>
        <v>3.0310252415927752</v>
      </c>
      <c r="J545" s="60">
        <f t="shared" si="96"/>
        <v>105.32564762079737</v>
      </c>
      <c r="K545" s="60">
        <f>D545/F545*100</f>
        <v>162.27222870891268</v>
      </c>
      <c r="L545" s="61">
        <f>E545/G545</f>
        <v>2.1100752873427582</v>
      </c>
    </row>
    <row r="546" spans="1:12" s="50" customFormat="1" x14ac:dyDescent="0.2">
      <c r="A546" s="13" t="s">
        <v>284</v>
      </c>
      <c r="B546" s="11">
        <v>1572.742</v>
      </c>
      <c r="C546" s="11">
        <v>1572.742</v>
      </c>
      <c r="D546" s="11">
        <v>1287.546</v>
      </c>
      <c r="E546" s="11">
        <v>2860.2890000000002</v>
      </c>
      <c r="F546" s="11">
        <v>1515.2170000000001</v>
      </c>
      <c r="G546" s="11">
        <v>2799.846</v>
      </c>
      <c r="H546" s="62">
        <f>D546/D544*100</f>
        <v>96.560470193316533</v>
      </c>
      <c r="I546" s="62">
        <f>E546/E544*100</f>
        <v>96.968974758407228</v>
      </c>
      <c r="J546" s="60">
        <f t="shared" si="96"/>
        <v>81.866320095730899</v>
      </c>
      <c r="K546" s="60">
        <f>D546/F546*100</f>
        <v>84.974363408013502</v>
      </c>
      <c r="L546" s="60">
        <f>E546/G546*100</f>
        <v>102.15879730528037</v>
      </c>
    </row>
    <row r="547" spans="1:12" s="50" customFormat="1" x14ac:dyDescent="0.2">
      <c r="A547" s="8" t="s">
        <v>361</v>
      </c>
      <c r="B547" s="11"/>
      <c r="C547" s="11"/>
      <c r="D547" s="11"/>
      <c r="E547" s="11"/>
      <c r="F547" s="11"/>
      <c r="G547" s="11"/>
      <c r="H547" s="65"/>
      <c r="I547" s="65"/>
      <c r="J547" s="65"/>
      <c r="K547" s="65"/>
      <c r="L547" s="65"/>
    </row>
    <row r="548" spans="1:12" s="50" customFormat="1" x14ac:dyDescent="0.2">
      <c r="A548" s="9" t="s">
        <v>276</v>
      </c>
      <c r="B548" s="11">
        <v>8046.69</v>
      </c>
      <c r="C548" s="11">
        <v>8046.69</v>
      </c>
      <c r="D548" s="11">
        <v>7819.5820000000003</v>
      </c>
      <c r="E548" s="11">
        <v>15866.272999999999</v>
      </c>
      <c r="F548" s="11">
        <v>3734.5949999999998</v>
      </c>
      <c r="G548" s="11">
        <v>5823.4679999999998</v>
      </c>
      <c r="H548" s="62">
        <f>H549+H550</f>
        <v>100</v>
      </c>
      <c r="I548" s="62">
        <f>I549+I550</f>
        <v>100.00000000000001</v>
      </c>
      <c r="J548" s="60">
        <f>D548/B548*100</f>
        <v>97.177622103001369</v>
      </c>
      <c r="K548" s="61">
        <f>D548/F548</f>
        <v>2.0938232927532976</v>
      </c>
      <c r="L548" s="61">
        <f>E548/G548</f>
        <v>2.7245402567679604</v>
      </c>
    </row>
    <row r="549" spans="1:12" s="50" customFormat="1" x14ac:dyDescent="0.2">
      <c r="A549" s="13" t="s">
        <v>283</v>
      </c>
      <c r="B549" s="11">
        <v>21.952999999999999</v>
      </c>
      <c r="C549" s="11">
        <v>21.952999999999999</v>
      </c>
      <c r="D549" s="11">
        <v>46.978000000000002</v>
      </c>
      <c r="E549" s="11">
        <v>68.932000000000002</v>
      </c>
      <c r="F549" s="11">
        <v>28.704999999999998</v>
      </c>
      <c r="G549" s="11">
        <v>52.064</v>
      </c>
      <c r="H549" s="62">
        <f>D549/D548*100</f>
        <v>0.60077380095253174</v>
      </c>
      <c r="I549" s="62">
        <f>E549/E548*100</f>
        <v>0.434456157410124</v>
      </c>
      <c r="J549" s="61">
        <f>D549/B549</f>
        <v>2.1399353163576733</v>
      </c>
      <c r="K549" s="60">
        <f>D549/F549*100</f>
        <v>163.65789932067585</v>
      </c>
      <c r="L549" s="60">
        <f>E549/G549*100</f>
        <v>132.39858635525508</v>
      </c>
    </row>
    <row r="550" spans="1:12" s="50" customFormat="1" x14ac:dyDescent="0.2">
      <c r="A550" s="13" t="s">
        <v>279</v>
      </c>
      <c r="B550" s="11">
        <v>8024.7370000000001</v>
      </c>
      <c r="C550" s="11">
        <v>8024.7370000000001</v>
      </c>
      <c r="D550" s="11">
        <v>7772.6040000000003</v>
      </c>
      <c r="E550" s="11">
        <v>15797.341</v>
      </c>
      <c r="F550" s="11">
        <v>3705.89</v>
      </c>
      <c r="G550" s="11">
        <v>5771.4040000000005</v>
      </c>
      <c r="H550" s="62">
        <f>D550/D548*100</f>
        <v>99.399226199047462</v>
      </c>
      <c r="I550" s="62">
        <f>E550/E548*100</f>
        <v>99.565543842589889</v>
      </c>
      <c r="J550" s="60">
        <f>D550/B550*100</f>
        <v>96.858052793505877</v>
      </c>
      <c r="K550" s="61">
        <f>D550/F550</f>
        <v>2.0973650054372905</v>
      </c>
      <c r="L550" s="61">
        <f>E550/G550</f>
        <v>2.7371746978724758</v>
      </c>
    </row>
    <row r="551" spans="1:12" s="50" customFormat="1" x14ac:dyDescent="0.2">
      <c r="A551" s="9" t="s">
        <v>277</v>
      </c>
      <c r="B551" s="11">
        <v>8046.69</v>
      </c>
      <c r="C551" s="11">
        <v>8046.69</v>
      </c>
      <c r="D551" s="11">
        <v>7819.5820000000003</v>
      </c>
      <c r="E551" s="11">
        <v>15866.272999999999</v>
      </c>
      <c r="F551" s="11">
        <v>3734.5949999999998</v>
      </c>
      <c r="G551" s="11">
        <v>5823.4679999999998</v>
      </c>
      <c r="H551" s="62">
        <f>H552+H553</f>
        <v>100</v>
      </c>
      <c r="I551" s="62">
        <f>I552+I553</f>
        <v>100</v>
      </c>
      <c r="J551" s="60">
        <f>D551/B551*100</f>
        <v>97.177622103001369</v>
      </c>
      <c r="K551" s="61">
        <f>D551/F551</f>
        <v>2.0938232927532976</v>
      </c>
      <c r="L551" s="61">
        <f>E551/G551</f>
        <v>2.7245402567679604</v>
      </c>
    </row>
    <row r="552" spans="1:12" s="50" customFormat="1" x14ac:dyDescent="0.2">
      <c r="A552" s="13" t="s">
        <v>280</v>
      </c>
      <c r="B552" s="11">
        <v>15.074</v>
      </c>
      <c r="C552" s="11">
        <v>15.074</v>
      </c>
      <c r="D552" s="11">
        <v>73.284000000000006</v>
      </c>
      <c r="E552" s="11">
        <v>88.358000000000004</v>
      </c>
      <c r="F552" s="11">
        <v>67.281999999999996</v>
      </c>
      <c r="G552" s="11">
        <v>105.26600000000001</v>
      </c>
      <c r="H552" s="62">
        <f>D552/D551*100</f>
        <v>0.93718564496158496</v>
      </c>
      <c r="I552" s="62">
        <f>E552/E551*100</f>
        <v>0.55689196826501108</v>
      </c>
      <c r="J552" s="61">
        <f>D552/B552</f>
        <v>4.8616160275971874</v>
      </c>
      <c r="K552" s="60">
        <f>D552/F552*100</f>
        <v>108.92066228709017</v>
      </c>
      <c r="L552" s="60">
        <f>E552/G552*100</f>
        <v>83.937833678490676</v>
      </c>
    </row>
    <row r="553" spans="1:12" s="50" customFormat="1" x14ac:dyDescent="0.2">
      <c r="A553" s="13" t="s">
        <v>284</v>
      </c>
      <c r="B553" s="11">
        <v>8031.616</v>
      </c>
      <c r="C553" s="11">
        <v>8031.616</v>
      </c>
      <c r="D553" s="11">
        <v>7746.2979999999998</v>
      </c>
      <c r="E553" s="11">
        <v>15777.915000000001</v>
      </c>
      <c r="F553" s="11">
        <v>3667.3130000000001</v>
      </c>
      <c r="G553" s="11">
        <v>5718.2020000000002</v>
      </c>
      <c r="H553" s="62">
        <f>D553/D551*100</f>
        <v>99.062814355038412</v>
      </c>
      <c r="I553" s="62">
        <f>E553/E551*100</f>
        <v>99.443108031734994</v>
      </c>
      <c r="J553" s="60">
        <f>D553/B553*100</f>
        <v>96.447564226178145</v>
      </c>
      <c r="K553" s="61">
        <f>D553/F553</f>
        <v>2.112254394429927</v>
      </c>
      <c r="L553" s="61">
        <f>E553/G553</f>
        <v>2.759244077071779</v>
      </c>
    </row>
    <row r="554" spans="1:12" s="50" customFormat="1" ht="22.5" x14ac:dyDescent="0.2">
      <c r="A554" s="8" t="s">
        <v>362</v>
      </c>
      <c r="B554" s="11"/>
      <c r="C554" s="11"/>
      <c r="D554" s="11"/>
      <c r="E554" s="11"/>
      <c r="F554" s="11"/>
      <c r="G554" s="11"/>
      <c r="H554" s="65"/>
      <c r="I554" s="65"/>
      <c r="J554" s="65"/>
      <c r="K554" s="65"/>
      <c r="L554" s="65"/>
    </row>
    <row r="555" spans="1:12" s="50" customFormat="1" x14ac:dyDescent="0.2">
      <c r="A555" s="9" t="s">
        <v>276</v>
      </c>
      <c r="B555" s="11">
        <v>3023.6640000000002</v>
      </c>
      <c r="C555" s="11">
        <v>3023.6640000000002</v>
      </c>
      <c r="D555" s="11">
        <v>2927.1570000000002</v>
      </c>
      <c r="E555" s="11">
        <v>5950.8209999999999</v>
      </c>
      <c r="F555" s="11">
        <v>2176.7049999999999</v>
      </c>
      <c r="G555" s="11">
        <v>3468.8510000000001</v>
      </c>
      <c r="H555" s="62">
        <f>H556+H557</f>
        <v>99.999999999999986</v>
      </c>
      <c r="I555" s="62">
        <f>I556+I557</f>
        <v>100</v>
      </c>
      <c r="J555" s="60">
        <f>D555/B555*100</f>
        <v>96.808276316416112</v>
      </c>
      <c r="K555" s="60">
        <f>D555/F555*100</f>
        <v>134.47651381330959</v>
      </c>
      <c r="L555" s="60">
        <f>E555/G555*100</f>
        <v>171.55020495259092</v>
      </c>
    </row>
    <row r="556" spans="1:12" s="50" customFormat="1" x14ac:dyDescent="0.2">
      <c r="A556" s="13" t="s">
        <v>283</v>
      </c>
      <c r="B556" s="11">
        <v>8.2159999999999993</v>
      </c>
      <c r="C556" s="11">
        <v>8.2159999999999993</v>
      </c>
      <c r="D556" s="11">
        <v>17.36</v>
      </c>
      <c r="E556" s="11">
        <v>25.576000000000001</v>
      </c>
      <c r="F556" s="11">
        <v>8.3640000000000008</v>
      </c>
      <c r="G556" s="11">
        <v>16.914000000000001</v>
      </c>
      <c r="H556" s="62">
        <f>D556/D555*100</f>
        <v>0.593066924664444</v>
      </c>
      <c r="I556" s="62">
        <f>E556/E555*100</f>
        <v>0.42978943577701295</v>
      </c>
      <c r="J556" s="61">
        <f>D556/B556</f>
        <v>2.112950340798442</v>
      </c>
      <c r="K556" s="61">
        <f>D556/F556</f>
        <v>2.0755619320899088</v>
      </c>
      <c r="L556" s="60">
        <f>E556/G556*100</f>
        <v>151.2120137164479</v>
      </c>
    </row>
    <row r="557" spans="1:12" s="50" customFormat="1" x14ac:dyDescent="0.2">
      <c r="A557" s="13" t="s">
        <v>279</v>
      </c>
      <c r="B557" s="11">
        <v>3015.4479999999999</v>
      </c>
      <c r="C557" s="11">
        <v>3015.4479999999999</v>
      </c>
      <c r="D557" s="11">
        <v>2909.797</v>
      </c>
      <c r="E557" s="11">
        <v>5925.2449999999999</v>
      </c>
      <c r="F557" s="11">
        <v>2168.3409999999999</v>
      </c>
      <c r="G557" s="11">
        <v>3451.9369999999999</v>
      </c>
      <c r="H557" s="62">
        <f>D557/D555*100</f>
        <v>99.406933075335544</v>
      </c>
      <c r="I557" s="62">
        <f>E557/E555*100</f>
        <v>99.57021056422299</v>
      </c>
      <c r="J557" s="60">
        <f>D557/B557*100</f>
        <v>96.496341505474476</v>
      </c>
      <c r="K557" s="60">
        <f>D557/F557*100</f>
        <v>134.19462160241403</v>
      </c>
      <c r="L557" s="60">
        <f>E557/G557*100</f>
        <v>171.64985919499688</v>
      </c>
    </row>
    <row r="558" spans="1:12" s="50" customFormat="1" x14ac:dyDescent="0.2">
      <c r="A558" s="9" t="s">
        <v>277</v>
      </c>
      <c r="B558" s="11">
        <v>3023.6640000000002</v>
      </c>
      <c r="C558" s="11">
        <v>3023.6640000000002</v>
      </c>
      <c r="D558" s="11">
        <v>2927.1570000000002</v>
      </c>
      <c r="E558" s="11">
        <v>5950.8209999999999</v>
      </c>
      <c r="F558" s="11">
        <v>2176.7049999999999</v>
      </c>
      <c r="G558" s="11">
        <v>3468.8510000000001</v>
      </c>
      <c r="H558" s="62">
        <f>H559+H560</f>
        <v>99.999999999999986</v>
      </c>
      <c r="I558" s="62">
        <f>I559+I560</f>
        <v>100</v>
      </c>
      <c r="J558" s="60">
        <f>D558/B558*100</f>
        <v>96.808276316416112</v>
      </c>
      <c r="K558" s="60">
        <f>D558/F558*100</f>
        <v>134.47651381330959</v>
      </c>
      <c r="L558" s="60">
        <f>E558/G558*100</f>
        <v>171.55020495259092</v>
      </c>
    </row>
    <row r="559" spans="1:12" s="50" customFormat="1" x14ac:dyDescent="0.2">
      <c r="A559" s="13" t="s">
        <v>280</v>
      </c>
      <c r="B559" s="11">
        <v>4.3680000000000003</v>
      </c>
      <c r="C559" s="11">
        <v>4.3680000000000003</v>
      </c>
      <c r="D559" s="11">
        <v>17.492000000000001</v>
      </c>
      <c r="E559" s="11">
        <v>21.86</v>
      </c>
      <c r="F559" s="11">
        <v>15.362</v>
      </c>
      <c r="G559" s="11">
        <v>22.59</v>
      </c>
      <c r="H559" s="62">
        <f>D559/D558*100</f>
        <v>0.59757641971373587</v>
      </c>
      <c r="I559" s="62">
        <f>E559/E558*100</f>
        <v>0.3673442706476972</v>
      </c>
      <c r="J559" s="61">
        <f>D559/B559</f>
        <v>4.0045787545787546</v>
      </c>
      <c r="K559" s="60">
        <f>D559/F559*100</f>
        <v>113.86538211170421</v>
      </c>
      <c r="L559" s="60">
        <f>E559/G559*100</f>
        <v>96.7684816290394</v>
      </c>
    </row>
    <row r="560" spans="1:12" s="50" customFormat="1" x14ac:dyDescent="0.2">
      <c r="A560" s="13" t="s">
        <v>284</v>
      </c>
      <c r="B560" s="11">
        <v>3019.2959999999998</v>
      </c>
      <c r="C560" s="11">
        <v>3019.2959999999998</v>
      </c>
      <c r="D560" s="11">
        <v>2909.665</v>
      </c>
      <c r="E560" s="11">
        <v>5928.9610000000002</v>
      </c>
      <c r="F560" s="11">
        <v>2161.3429999999998</v>
      </c>
      <c r="G560" s="11">
        <v>3446.261</v>
      </c>
      <c r="H560" s="62">
        <f>D560/D558*100</f>
        <v>99.402423580286253</v>
      </c>
      <c r="I560" s="62">
        <f>E560/E558*100</f>
        <v>99.632655729352308</v>
      </c>
      <c r="J560" s="60">
        <f>D560/B560*100</f>
        <v>96.368988002501254</v>
      </c>
      <c r="K560" s="60">
        <f>D560/F560*100</f>
        <v>134.62300986007313</v>
      </c>
      <c r="L560" s="60">
        <f>E560/G560*100</f>
        <v>172.04039392257292</v>
      </c>
    </row>
    <row r="561" spans="1:12" s="50" customFormat="1" x14ac:dyDescent="0.2">
      <c r="A561" s="8" t="s">
        <v>363</v>
      </c>
      <c r="B561" s="11"/>
      <c r="C561" s="11"/>
      <c r="D561" s="11"/>
      <c r="E561" s="11"/>
      <c r="F561" s="11"/>
      <c r="G561" s="11"/>
      <c r="H561" s="65"/>
      <c r="I561" s="65"/>
      <c r="J561" s="65"/>
      <c r="K561" s="65"/>
      <c r="L561" s="65"/>
    </row>
    <row r="562" spans="1:12" s="50" customFormat="1" x14ac:dyDescent="0.2">
      <c r="A562" s="9" t="s">
        <v>276</v>
      </c>
      <c r="B562" s="11">
        <v>13076.665999999999</v>
      </c>
      <c r="C562" s="11">
        <v>13076.665999999999</v>
      </c>
      <c r="D562" s="11">
        <v>13397.284</v>
      </c>
      <c r="E562" s="11">
        <v>26473.95</v>
      </c>
      <c r="F562" s="11">
        <v>4247.7380000000003</v>
      </c>
      <c r="G562" s="11">
        <v>10279.843999999999</v>
      </c>
      <c r="H562" s="62">
        <f>H563+H564</f>
        <v>100</v>
      </c>
      <c r="I562" s="62">
        <f>I563+I564</f>
        <v>100</v>
      </c>
      <c r="J562" s="60">
        <f t="shared" ref="J562:J567" si="98">D562/B562*100</f>
        <v>102.45183290603276</v>
      </c>
      <c r="K562" s="61">
        <f>D562/F562</f>
        <v>3.1539807775338304</v>
      </c>
      <c r="L562" s="61">
        <f>E562/G562</f>
        <v>2.5753260458038083</v>
      </c>
    </row>
    <row r="563" spans="1:12" s="50" customFormat="1" x14ac:dyDescent="0.2">
      <c r="A563" s="13" t="s">
        <v>283</v>
      </c>
      <c r="B563" s="11">
        <v>121.968</v>
      </c>
      <c r="C563" s="11">
        <v>121.968</v>
      </c>
      <c r="D563" s="11">
        <v>119.935</v>
      </c>
      <c r="E563" s="11">
        <v>241.90299999999999</v>
      </c>
      <c r="F563" s="11">
        <v>123.468</v>
      </c>
      <c r="G563" s="11">
        <v>238.036</v>
      </c>
      <c r="H563" s="62">
        <f>D563/D562*100</f>
        <v>0.89521876225061736</v>
      </c>
      <c r="I563" s="62">
        <f>E563/E562*100</f>
        <v>0.91373973283170806</v>
      </c>
      <c r="J563" s="60">
        <f t="shared" si="98"/>
        <v>98.333169355896629</v>
      </c>
      <c r="K563" s="60">
        <f>D563/F563*100</f>
        <v>97.138529821492199</v>
      </c>
      <c r="L563" s="60">
        <f>E563/G563*100</f>
        <v>101.62454418659361</v>
      </c>
    </row>
    <row r="564" spans="1:12" s="50" customFormat="1" x14ac:dyDescent="0.2">
      <c r="A564" s="13" t="s">
        <v>279</v>
      </c>
      <c r="B564" s="11">
        <v>12954.698</v>
      </c>
      <c r="C564" s="11">
        <v>12954.698</v>
      </c>
      <c r="D564" s="11">
        <v>13277.349</v>
      </c>
      <c r="E564" s="11">
        <v>26232.046999999999</v>
      </c>
      <c r="F564" s="11">
        <v>4124.2700000000004</v>
      </c>
      <c r="G564" s="11">
        <v>10041.808000000001</v>
      </c>
      <c r="H564" s="62">
        <f>D564/D562*100</f>
        <v>99.104781237749378</v>
      </c>
      <c r="I564" s="62">
        <f>E564/E562*100</f>
        <v>99.086260267168285</v>
      </c>
      <c r="J564" s="60">
        <f t="shared" si="98"/>
        <v>102.49060997022083</v>
      </c>
      <c r="K564" s="61">
        <f>D564/F564</f>
        <v>3.2193209949882036</v>
      </c>
      <c r="L564" s="61">
        <f>E564/G564</f>
        <v>2.6122832661210009</v>
      </c>
    </row>
    <row r="565" spans="1:12" s="50" customFormat="1" x14ac:dyDescent="0.2">
      <c r="A565" s="9" t="s">
        <v>277</v>
      </c>
      <c r="B565" s="11">
        <v>13076.665999999999</v>
      </c>
      <c r="C565" s="11">
        <v>13076.665999999999</v>
      </c>
      <c r="D565" s="11">
        <v>13397.284</v>
      </c>
      <c r="E565" s="11">
        <v>26473.95</v>
      </c>
      <c r="F565" s="11">
        <v>4247.7380000000003</v>
      </c>
      <c r="G565" s="11">
        <v>10279.843999999999</v>
      </c>
      <c r="H565" s="62">
        <f>H566+H567</f>
        <v>100</v>
      </c>
      <c r="I565" s="62">
        <f>I566+I567</f>
        <v>99.999999999999986</v>
      </c>
      <c r="J565" s="60">
        <f t="shared" si="98"/>
        <v>102.45183290603276</v>
      </c>
      <c r="K565" s="61">
        <f>D565/F565</f>
        <v>3.1539807775338304</v>
      </c>
      <c r="L565" s="61">
        <f>E565/G565</f>
        <v>2.5753260458038083</v>
      </c>
    </row>
    <row r="566" spans="1:12" s="50" customFormat="1" x14ac:dyDescent="0.2">
      <c r="A566" s="13" t="s">
        <v>280</v>
      </c>
      <c r="B566" s="11">
        <v>9.3610000000000007</v>
      </c>
      <c r="C566" s="11">
        <v>9.3610000000000007</v>
      </c>
      <c r="D566" s="11">
        <v>16.829999999999998</v>
      </c>
      <c r="E566" s="11">
        <v>26.190999999999999</v>
      </c>
      <c r="F566" s="11">
        <v>51.334000000000003</v>
      </c>
      <c r="G566" s="11">
        <v>62.395000000000003</v>
      </c>
      <c r="H566" s="62">
        <f>D566/D565*100</f>
        <v>0.12562247691397749</v>
      </c>
      <c r="I566" s="62">
        <f>E566/E565*100</f>
        <v>9.8931213513661548E-2</v>
      </c>
      <c r="J566" s="60">
        <f t="shared" si="98"/>
        <v>179.78848413631019</v>
      </c>
      <c r="K566" s="60">
        <f>D566/F566*100</f>
        <v>32.78528850274671</v>
      </c>
      <c r="L566" s="60">
        <f>E566/G566*100</f>
        <v>41.976119881400749</v>
      </c>
    </row>
    <row r="567" spans="1:12" s="50" customFormat="1" x14ac:dyDescent="0.2">
      <c r="A567" s="13" t="s">
        <v>284</v>
      </c>
      <c r="B567" s="11">
        <v>13067.305</v>
      </c>
      <c r="C567" s="11">
        <v>13067.305</v>
      </c>
      <c r="D567" s="11">
        <v>13380.454</v>
      </c>
      <c r="E567" s="11">
        <v>26447.758999999998</v>
      </c>
      <c r="F567" s="11">
        <v>4196.4040000000005</v>
      </c>
      <c r="G567" s="11">
        <v>10217.449000000001</v>
      </c>
      <c r="H567" s="62">
        <f>D567/D565*100</f>
        <v>99.874377523086025</v>
      </c>
      <c r="I567" s="62">
        <f>E567/E565*100</f>
        <v>99.90106878648632</v>
      </c>
      <c r="J567" s="60">
        <f t="shared" si="98"/>
        <v>102.39643139882324</v>
      </c>
      <c r="K567" s="61">
        <f>D567/F567</f>
        <v>3.1885523891407974</v>
      </c>
      <c r="L567" s="61">
        <f>E567/G567</f>
        <v>2.5884894556361373</v>
      </c>
    </row>
    <row r="568" spans="1:12" s="50" customFormat="1" ht="22.5" x14ac:dyDescent="0.2">
      <c r="A568" s="8" t="s">
        <v>364</v>
      </c>
      <c r="B568" s="11"/>
      <c r="C568" s="11"/>
      <c r="D568" s="11"/>
      <c r="E568" s="11"/>
      <c r="F568" s="11"/>
      <c r="G568" s="11"/>
      <c r="H568" s="65"/>
      <c r="I568" s="65"/>
      <c r="J568" s="65"/>
      <c r="K568" s="65"/>
      <c r="L568" s="65"/>
    </row>
    <row r="569" spans="1:12" s="50" customFormat="1" x14ac:dyDescent="0.2">
      <c r="A569" s="9" t="s">
        <v>276</v>
      </c>
      <c r="B569" s="11">
        <v>947759.09199999995</v>
      </c>
      <c r="C569" s="11">
        <v>947759.09199999995</v>
      </c>
      <c r="D569" s="11">
        <v>776112.44400000002</v>
      </c>
      <c r="E569" s="11">
        <v>1722762.926</v>
      </c>
      <c r="F569" s="11">
        <v>640643.21499999997</v>
      </c>
      <c r="G569" s="11">
        <v>1229991.845</v>
      </c>
      <c r="H569" s="62">
        <f>H570+H571</f>
        <v>100.0000001288473</v>
      </c>
      <c r="I569" s="62">
        <f>I570+I571</f>
        <v>100</v>
      </c>
      <c r="J569" s="60">
        <f>D569/B569*100</f>
        <v>81.889211145652624</v>
      </c>
      <c r="K569" s="60">
        <f t="shared" ref="K569:L574" si="99">D569/F569*100</f>
        <v>121.14581499157843</v>
      </c>
      <c r="L569" s="60">
        <f t="shared" si="99"/>
        <v>140.06295513284482</v>
      </c>
    </row>
    <row r="570" spans="1:12" s="50" customFormat="1" x14ac:dyDescent="0.2">
      <c r="A570" s="13" t="s">
        <v>283</v>
      </c>
      <c r="B570" s="11">
        <v>61038.25</v>
      </c>
      <c r="C570" s="11">
        <v>61038.25</v>
      </c>
      <c r="D570" s="11">
        <v>3756.5839999999998</v>
      </c>
      <c r="E570" s="11">
        <v>64794.834000000003</v>
      </c>
      <c r="F570" s="11">
        <v>61392.25</v>
      </c>
      <c r="G570" s="11">
        <v>122497.501</v>
      </c>
      <c r="H570" s="62">
        <f>D570/D569*100</f>
        <v>0.48402573996094822</v>
      </c>
      <c r="I570" s="62">
        <f>E570/E569*100</f>
        <v>3.7610998601208583</v>
      </c>
      <c r="J570" s="60">
        <f>D570/B570*100</f>
        <v>6.154475267557638</v>
      </c>
      <c r="K570" s="60">
        <f t="shared" si="99"/>
        <v>6.1189873314628471</v>
      </c>
      <c r="L570" s="60">
        <f t="shared" si="99"/>
        <v>52.89482109516667</v>
      </c>
    </row>
    <row r="571" spans="1:12" s="50" customFormat="1" x14ac:dyDescent="0.2">
      <c r="A571" s="13" t="s">
        <v>279</v>
      </c>
      <c r="B571" s="11">
        <v>886720.84199999995</v>
      </c>
      <c r="C571" s="11">
        <v>886720.84199999995</v>
      </c>
      <c r="D571" s="11">
        <v>772355.86100000003</v>
      </c>
      <c r="E571" s="11">
        <v>1657968.0919999999</v>
      </c>
      <c r="F571" s="11">
        <v>579250.96400000004</v>
      </c>
      <c r="G571" s="11">
        <v>1107494.344</v>
      </c>
      <c r="H571" s="62">
        <f>D571/D569*100</f>
        <v>99.515974388886363</v>
      </c>
      <c r="I571" s="62">
        <f>E571/E569*100</f>
        <v>96.238900139879135</v>
      </c>
      <c r="J571" s="60">
        <f>D571/B571*100</f>
        <v>87.10248191053573</v>
      </c>
      <c r="K571" s="60">
        <f t="shared" si="99"/>
        <v>133.33700054058087</v>
      </c>
      <c r="L571" s="60">
        <f t="shared" si="99"/>
        <v>149.70442973205829</v>
      </c>
    </row>
    <row r="572" spans="1:12" s="50" customFormat="1" x14ac:dyDescent="0.2">
      <c r="A572" s="9" t="s">
        <v>277</v>
      </c>
      <c r="B572" s="11">
        <v>947759.09199999995</v>
      </c>
      <c r="C572" s="11">
        <v>947759.09199999995</v>
      </c>
      <c r="D572" s="11">
        <v>776112.44400000002</v>
      </c>
      <c r="E572" s="11">
        <v>1722762.926</v>
      </c>
      <c r="F572" s="11">
        <v>640643.21499999997</v>
      </c>
      <c r="G572" s="11">
        <v>1229991.845</v>
      </c>
      <c r="H572" s="62">
        <f>H573+H574</f>
        <v>100.0000001288473</v>
      </c>
      <c r="I572" s="62">
        <f>I573+I574</f>
        <v>99.999999941953703</v>
      </c>
      <c r="J572" s="60">
        <f>D572/B572*100</f>
        <v>81.889211145652624</v>
      </c>
      <c r="K572" s="60">
        <f t="shared" si="99"/>
        <v>121.14581499157843</v>
      </c>
      <c r="L572" s="60">
        <f t="shared" si="99"/>
        <v>140.06295513284482</v>
      </c>
    </row>
    <row r="573" spans="1:12" s="50" customFormat="1" x14ac:dyDescent="0.2">
      <c r="A573" s="13" t="s">
        <v>280</v>
      </c>
      <c r="B573" s="11">
        <v>0</v>
      </c>
      <c r="C573" s="11">
        <v>0</v>
      </c>
      <c r="D573" s="11">
        <v>1092.3119999999999</v>
      </c>
      <c r="E573" s="11">
        <v>1105.2059999999999</v>
      </c>
      <c r="F573" s="11">
        <v>4248.8490000000002</v>
      </c>
      <c r="G573" s="11">
        <v>6259.27</v>
      </c>
      <c r="H573" s="62">
        <f>D573/D572*100</f>
        <v>0.14074146194207909</v>
      </c>
      <c r="I573" s="62">
        <f>E573/E572*100</f>
        <v>6.4153110292785573E-2</v>
      </c>
      <c r="J573" s="60">
        <v>0</v>
      </c>
      <c r="K573" s="60">
        <f t="shared" si="99"/>
        <v>25.708421268913064</v>
      </c>
      <c r="L573" s="60">
        <f t="shared" si="99"/>
        <v>17.657106978928848</v>
      </c>
    </row>
    <row r="574" spans="1:12" s="50" customFormat="1" x14ac:dyDescent="0.2">
      <c r="A574" s="13" t="s">
        <v>284</v>
      </c>
      <c r="B574" s="11">
        <v>947759.09199999995</v>
      </c>
      <c r="C574" s="11">
        <v>947759.09199999995</v>
      </c>
      <c r="D574" s="11">
        <v>775020.13300000003</v>
      </c>
      <c r="E574" s="11">
        <v>1721657.719</v>
      </c>
      <c r="F574" s="11">
        <v>636394.36499999999</v>
      </c>
      <c r="G574" s="11">
        <v>1223732.575</v>
      </c>
      <c r="H574" s="62">
        <f>D574/D572*100</f>
        <v>99.85925866690522</v>
      </c>
      <c r="I574" s="62">
        <f>E574/E572*100</f>
        <v>99.935846831660925</v>
      </c>
      <c r="J574" s="60">
        <f>D574/B574*100</f>
        <v>81.773959178225439</v>
      </c>
      <c r="K574" s="60">
        <f t="shared" si="99"/>
        <v>121.78299740287612</v>
      </c>
      <c r="L574" s="60">
        <f t="shared" si="99"/>
        <v>140.68904874907005</v>
      </c>
    </row>
    <row r="575" spans="1:12" s="50" customFormat="1" ht="22.5" x14ac:dyDescent="0.2">
      <c r="A575" s="8" t="s">
        <v>365</v>
      </c>
      <c r="B575" s="11"/>
      <c r="C575" s="11"/>
      <c r="D575" s="11"/>
      <c r="E575" s="11"/>
      <c r="F575" s="11"/>
      <c r="G575" s="11"/>
      <c r="H575" s="65"/>
      <c r="I575" s="65"/>
      <c r="J575" s="65"/>
      <c r="K575" s="65"/>
      <c r="L575" s="65"/>
    </row>
    <row r="576" spans="1:12" s="50" customFormat="1" x14ac:dyDescent="0.2">
      <c r="A576" s="9" t="s">
        <v>276</v>
      </c>
      <c r="B576" s="11">
        <v>197.583</v>
      </c>
      <c r="C576" s="11">
        <v>197.583</v>
      </c>
      <c r="D576" s="11">
        <v>279.29000000000002</v>
      </c>
      <c r="E576" s="11">
        <v>476.87299999999999</v>
      </c>
      <c r="F576" s="11">
        <v>99.867000000000004</v>
      </c>
      <c r="G576" s="11">
        <v>165.20699999999999</v>
      </c>
      <c r="H576" s="62">
        <f>H577+H578</f>
        <v>100</v>
      </c>
      <c r="I576" s="62">
        <f>I577+I578</f>
        <v>100</v>
      </c>
      <c r="J576" s="60">
        <f>D576/B576*100</f>
        <v>141.35325407550246</v>
      </c>
      <c r="K576" s="61">
        <f>D576/F576</f>
        <v>2.7966195039402404</v>
      </c>
      <c r="L576" s="61">
        <f>E576/G576</f>
        <v>2.886518125745277</v>
      </c>
    </row>
    <row r="577" spans="1:12" s="50" customFormat="1" x14ac:dyDescent="0.2">
      <c r="A577" s="13" t="s">
        <v>283</v>
      </c>
      <c r="B577" s="11">
        <v>22.625</v>
      </c>
      <c r="C577" s="11">
        <v>22.625</v>
      </c>
      <c r="D577" s="11">
        <v>25.824999999999999</v>
      </c>
      <c r="E577" s="11">
        <v>48.45</v>
      </c>
      <c r="F577" s="11">
        <v>25.725000000000001</v>
      </c>
      <c r="G577" s="11">
        <v>45.55</v>
      </c>
      <c r="H577" s="62">
        <f>D577/D576*100</f>
        <v>9.2466611765548343</v>
      </c>
      <c r="I577" s="62">
        <f>E577/E576*100</f>
        <v>10.159937761206864</v>
      </c>
      <c r="J577" s="60">
        <f>D577/B577*100</f>
        <v>114.14364640883979</v>
      </c>
      <c r="K577" s="60">
        <f>D577/F577*100</f>
        <v>100.38872691933915</v>
      </c>
      <c r="L577" s="60">
        <f>E577/G577*100</f>
        <v>106.36663007683865</v>
      </c>
    </row>
    <row r="578" spans="1:12" s="50" customFormat="1" x14ac:dyDescent="0.2">
      <c r="A578" s="13" t="s">
        <v>279</v>
      </c>
      <c r="B578" s="11">
        <v>174.958</v>
      </c>
      <c r="C578" s="11">
        <v>174.958</v>
      </c>
      <c r="D578" s="11">
        <v>253.465</v>
      </c>
      <c r="E578" s="11">
        <v>428.423</v>
      </c>
      <c r="F578" s="11">
        <v>74.141999999999996</v>
      </c>
      <c r="G578" s="11">
        <v>119.657</v>
      </c>
      <c r="H578" s="62">
        <f>D578/D576*100</f>
        <v>90.753338823445162</v>
      </c>
      <c r="I578" s="62">
        <f>E578/E576*100</f>
        <v>89.840062238793138</v>
      </c>
      <c r="J578" s="60">
        <f>D578/B578*100</f>
        <v>144.87191211605071</v>
      </c>
      <c r="K578" s="61">
        <f>D578/F578</f>
        <v>3.4186426047314615</v>
      </c>
      <c r="L578" s="61">
        <f>E578/G578</f>
        <v>3.5804257168406362</v>
      </c>
    </row>
    <row r="579" spans="1:12" s="50" customFormat="1" x14ac:dyDescent="0.2">
      <c r="A579" s="9" t="s">
        <v>277</v>
      </c>
      <c r="B579" s="11">
        <v>197.583</v>
      </c>
      <c r="C579" s="11">
        <v>197.583</v>
      </c>
      <c r="D579" s="11">
        <v>279.29000000000002</v>
      </c>
      <c r="E579" s="11">
        <v>476.87299999999999</v>
      </c>
      <c r="F579" s="11">
        <v>99.867000000000004</v>
      </c>
      <c r="G579" s="11">
        <v>165.20699999999999</v>
      </c>
      <c r="H579" s="62">
        <f>H580+H581</f>
        <v>100</v>
      </c>
      <c r="I579" s="62">
        <f>I580+I581</f>
        <v>100.00000000000001</v>
      </c>
      <c r="J579" s="60">
        <f>D579/B579*100</f>
        <v>141.35325407550246</v>
      </c>
      <c r="K579" s="61">
        <f>D579/F579</f>
        <v>2.7966195039402404</v>
      </c>
      <c r="L579" s="61">
        <f>E579/G579</f>
        <v>2.886518125745277</v>
      </c>
    </row>
    <row r="580" spans="1:12" s="50" customFormat="1" x14ac:dyDescent="0.2">
      <c r="A580" s="13" t="s">
        <v>280</v>
      </c>
      <c r="B580" s="11">
        <v>0.55200000000000005</v>
      </c>
      <c r="C580" s="11">
        <v>0.55200000000000005</v>
      </c>
      <c r="D580" s="11">
        <v>2.4660000000000002</v>
      </c>
      <c r="E580" s="11">
        <v>3.0179999999999998</v>
      </c>
      <c r="F580" s="11">
        <v>15.669</v>
      </c>
      <c r="G580" s="11">
        <v>19.672999999999998</v>
      </c>
      <c r="H580" s="62">
        <f>D580/D579*100</f>
        <v>0.88295320276415201</v>
      </c>
      <c r="I580" s="62">
        <f>E580/E579*100</f>
        <v>0.63287290326774626</v>
      </c>
      <c r="J580" s="61">
        <f>D580/B580</f>
        <v>4.4673913043478262</v>
      </c>
      <c r="K580" s="60">
        <f>D580/F580*100</f>
        <v>15.738081562320506</v>
      </c>
      <c r="L580" s="60">
        <f>E580/G580*100</f>
        <v>15.340822447008589</v>
      </c>
    </row>
    <row r="581" spans="1:12" s="50" customFormat="1" x14ac:dyDescent="0.2">
      <c r="A581" s="13" t="s">
        <v>284</v>
      </c>
      <c r="B581" s="11">
        <v>197.03100000000001</v>
      </c>
      <c r="C581" s="11">
        <v>197.03100000000001</v>
      </c>
      <c r="D581" s="11">
        <v>276.82400000000001</v>
      </c>
      <c r="E581" s="11">
        <v>473.85500000000002</v>
      </c>
      <c r="F581" s="11">
        <v>84.197999999999993</v>
      </c>
      <c r="G581" s="11">
        <v>145.53399999999999</v>
      </c>
      <c r="H581" s="62">
        <f>D581/D579*100</f>
        <v>99.117046797235844</v>
      </c>
      <c r="I581" s="62">
        <f>E581/E579*100</f>
        <v>99.367127096732261</v>
      </c>
      <c r="J581" s="60">
        <f>D581/B581*100</f>
        <v>140.49768818104766</v>
      </c>
      <c r="K581" s="61">
        <f>D581/F581</f>
        <v>3.2877740563908886</v>
      </c>
      <c r="L581" s="61">
        <f>E581/G581</f>
        <v>3.2559745489026621</v>
      </c>
    </row>
    <row r="582" spans="1:12" s="50" customFormat="1" ht="33.75" x14ac:dyDescent="0.2">
      <c r="A582" s="8" t="s">
        <v>366</v>
      </c>
      <c r="B582" s="11"/>
      <c r="C582" s="11"/>
      <c r="D582" s="11"/>
      <c r="E582" s="11"/>
      <c r="F582" s="11"/>
      <c r="G582" s="11"/>
      <c r="H582" s="65"/>
      <c r="I582" s="65"/>
      <c r="J582" s="65"/>
      <c r="K582" s="65"/>
      <c r="L582" s="65"/>
    </row>
    <row r="583" spans="1:12" s="50" customFormat="1" x14ac:dyDescent="0.2">
      <c r="A583" s="9" t="s">
        <v>276</v>
      </c>
      <c r="B583" s="11">
        <v>4330373.534</v>
      </c>
      <c r="C583" s="11">
        <v>4330373.534</v>
      </c>
      <c r="D583" s="11">
        <v>3812520.04</v>
      </c>
      <c r="E583" s="11">
        <v>8135445.2180000003</v>
      </c>
      <c r="F583" s="11">
        <v>1253624.145</v>
      </c>
      <c r="G583" s="11">
        <v>4609944.9910000004</v>
      </c>
      <c r="H583" s="62">
        <f>H584+H585</f>
        <v>100</v>
      </c>
      <c r="I583" s="62">
        <f>I584+I585</f>
        <v>100</v>
      </c>
      <c r="J583" s="60">
        <f>D583/B583*100</f>
        <v>88.041366641143895</v>
      </c>
      <c r="K583" s="61">
        <f>D583/F583</f>
        <v>3.0411986361350754</v>
      </c>
      <c r="L583" s="60">
        <f>E583/G583*100</f>
        <v>176.47597170644849</v>
      </c>
    </row>
    <row r="584" spans="1:12" s="50" customFormat="1" x14ac:dyDescent="0.2">
      <c r="A584" s="13" t="s">
        <v>283</v>
      </c>
      <c r="B584" s="11">
        <v>197521.41699999999</v>
      </c>
      <c r="C584" s="11">
        <v>197521.41699999999</v>
      </c>
      <c r="D584" s="11">
        <v>405958.41700000002</v>
      </c>
      <c r="E584" s="11">
        <v>603479.83400000003</v>
      </c>
      <c r="F584" s="11">
        <v>134855.41699999999</v>
      </c>
      <c r="G584" s="11">
        <v>275833.83399999997</v>
      </c>
      <c r="H584" s="62">
        <f>D584/D583*100</f>
        <v>10.648033655975222</v>
      </c>
      <c r="I584" s="62">
        <f>E584/E583*100</f>
        <v>7.4179079058239683</v>
      </c>
      <c r="J584" s="61">
        <f>D584/B584</f>
        <v>2.0552627819594878</v>
      </c>
      <c r="K584" s="61">
        <f>D584/F584</f>
        <v>3.0103233969459309</v>
      </c>
      <c r="L584" s="61">
        <f>E584/G584</f>
        <v>2.1878383273315198</v>
      </c>
    </row>
    <row r="585" spans="1:12" s="50" customFormat="1" x14ac:dyDescent="0.2">
      <c r="A585" s="13" t="s">
        <v>279</v>
      </c>
      <c r="B585" s="11">
        <v>4132852.1170000001</v>
      </c>
      <c r="C585" s="11">
        <v>4132852.1170000001</v>
      </c>
      <c r="D585" s="11">
        <v>3406561.6230000001</v>
      </c>
      <c r="E585" s="11">
        <v>7531965.3839999996</v>
      </c>
      <c r="F585" s="11">
        <v>1118768.7279999999</v>
      </c>
      <c r="G585" s="11">
        <v>4334111.1569999997</v>
      </c>
      <c r="H585" s="62">
        <f>D585/D583*100</f>
        <v>89.351966344024774</v>
      </c>
      <c r="I585" s="62">
        <f>E585/E583*100</f>
        <v>92.582092094176033</v>
      </c>
      <c r="J585" s="60">
        <f>D585/B585*100</f>
        <v>82.426409814847005</v>
      </c>
      <c r="K585" s="61">
        <f>D585/F585</f>
        <v>3.0449203108222744</v>
      </c>
      <c r="L585" s="60">
        <f>E585/G585*100</f>
        <v>173.78339205341246</v>
      </c>
    </row>
    <row r="586" spans="1:12" s="50" customFormat="1" x14ac:dyDescent="0.2">
      <c r="A586" s="9" t="s">
        <v>277</v>
      </c>
      <c r="B586" s="11">
        <v>4330373.534</v>
      </c>
      <c r="C586" s="11">
        <v>4330373.534</v>
      </c>
      <c r="D586" s="11">
        <v>3812520.04</v>
      </c>
      <c r="E586" s="11">
        <v>8135445.2180000003</v>
      </c>
      <c r="F586" s="11">
        <v>1253624.145</v>
      </c>
      <c r="G586" s="11">
        <v>4609944.9910000004</v>
      </c>
      <c r="H586" s="62">
        <f>H587+H588</f>
        <v>100</v>
      </c>
      <c r="I586" s="62">
        <f>I587+I588</f>
        <v>99.999999999999986</v>
      </c>
      <c r="J586" s="60">
        <f>D586/B586*100</f>
        <v>88.041366641143895</v>
      </c>
      <c r="K586" s="61">
        <f>D586/F586</f>
        <v>3.0411986361350754</v>
      </c>
      <c r="L586" s="60">
        <f>E586/G586*100</f>
        <v>176.47597170644849</v>
      </c>
    </row>
    <row r="587" spans="1:12" s="50" customFormat="1" x14ac:dyDescent="0.2">
      <c r="A587" s="13" t="s">
        <v>280</v>
      </c>
      <c r="B587" s="11">
        <v>43335.69</v>
      </c>
      <c r="C587" s="11">
        <v>43335.69</v>
      </c>
      <c r="D587" s="11">
        <v>7917.13</v>
      </c>
      <c r="E587" s="11">
        <v>50846.514999999999</v>
      </c>
      <c r="F587" s="11">
        <v>78552.004000000001</v>
      </c>
      <c r="G587" s="11">
        <v>128406.348</v>
      </c>
      <c r="H587" s="62">
        <f>D587/D586*100</f>
        <v>0.20766133467983028</v>
      </c>
      <c r="I587" s="62">
        <f>E587/E586*100</f>
        <v>0.62499978350908236</v>
      </c>
      <c r="J587" s="60">
        <f>D587/B587*100</f>
        <v>18.269306430796416</v>
      </c>
      <c r="K587" s="60">
        <f>D587/F587*100</f>
        <v>10.078838981625472</v>
      </c>
      <c r="L587" s="60">
        <f>E587/G587*100</f>
        <v>39.598131861829764</v>
      </c>
    </row>
    <row r="588" spans="1:12" s="50" customFormat="1" x14ac:dyDescent="0.2">
      <c r="A588" s="13" t="s">
        <v>284</v>
      </c>
      <c r="B588" s="11">
        <v>4287037.8439999996</v>
      </c>
      <c r="C588" s="11">
        <v>4287037.8439999996</v>
      </c>
      <c r="D588" s="11">
        <v>3804602.91</v>
      </c>
      <c r="E588" s="11">
        <v>8084598.7029999997</v>
      </c>
      <c r="F588" s="11">
        <v>1175072.1410000001</v>
      </c>
      <c r="G588" s="11">
        <v>4481538.6430000002</v>
      </c>
      <c r="H588" s="62">
        <f>D588/D586*100</f>
        <v>99.792338665320173</v>
      </c>
      <c r="I588" s="62">
        <f>E588/E586*100</f>
        <v>99.375000216490903</v>
      </c>
      <c r="J588" s="60">
        <f>D588/B588*100</f>
        <v>88.746660245250695</v>
      </c>
      <c r="K588" s="61">
        <f>D588/F588</f>
        <v>3.237761135892677</v>
      </c>
      <c r="L588" s="60">
        <f>E588/G588*100</f>
        <v>180.39783536459845</v>
      </c>
    </row>
    <row r="589" spans="1:12" s="50" customFormat="1" ht="33.75" x14ac:dyDescent="0.2">
      <c r="A589" s="8" t="s">
        <v>367</v>
      </c>
      <c r="B589" s="11"/>
      <c r="C589" s="11"/>
      <c r="D589" s="11"/>
      <c r="E589" s="11"/>
      <c r="F589" s="11"/>
      <c r="G589" s="11"/>
      <c r="H589" s="65"/>
      <c r="I589" s="65"/>
      <c r="J589" s="65"/>
      <c r="K589" s="65"/>
      <c r="L589" s="65"/>
    </row>
    <row r="590" spans="1:12" s="50" customFormat="1" x14ac:dyDescent="0.2">
      <c r="A590" s="9" t="s">
        <v>276</v>
      </c>
      <c r="B590" s="11">
        <v>1134.1369999999999</v>
      </c>
      <c r="C590" s="11">
        <v>1134.1369999999999</v>
      </c>
      <c r="D590" s="11">
        <v>1117.4079999999999</v>
      </c>
      <c r="E590" s="11">
        <v>2251.5450000000001</v>
      </c>
      <c r="F590" s="11">
        <v>779.23199999999997</v>
      </c>
      <c r="G590" s="11">
        <v>1414.9760000000001</v>
      </c>
      <c r="H590" s="62">
        <f>H591+H592</f>
        <v>100.00000000000001</v>
      </c>
      <c r="I590" s="62">
        <f>I591+I592</f>
        <v>100</v>
      </c>
      <c r="J590" s="60">
        <f>D590/B590*100</f>
        <v>98.524957743200332</v>
      </c>
      <c r="K590" s="60">
        <f t="shared" ref="K590:L593" si="100">D590/F590*100</f>
        <v>143.39862839308446</v>
      </c>
      <c r="L590" s="60">
        <f t="shared" si="100"/>
        <v>159.12248688316976</v>
      </c>
    </row>
    <row r="591" spans="1:12" s="50" customFormat="1" x14ac:dyDescent="0.2">
      <c r="A591" s="13" t="s">
        <v>283</v>
      </c>
      <c r="B591" s="11">
        <v>10.269</v>
      </c>
      <c r="C591" s="11">
        <v>10.269</v>
      </c>
      <c r="D591" s="11">
        <v>15.878</v>
      </c>
      <c r="E591" s="11">
        <v>26.146999999999998</v>
      </c>
      <c r="F591" s="11">
        <v>10.907999999999999</v>
      </c>
      <c r="G591" s="11">
        <v>22.905999999999999</v>
      </c>
      <c r="H591" s="62">
        <f>D591/D590*100</f>
        <v>1.4209670952776425</v>
      </c>
      <c r="I591" s="62">
        <f>E591/E590*100</f>
        <v>1.1612914687470159</v>
      </c>
      <c r="J591" s="60">
        <f>D591/B591*100</f>
        <v>154.62070308696076</v>
      </c>
      <c r="K591" s="60">
        <f t="shared" si="100"/>
        <v>145.56288962229559</v>
      </c>
      <c r="L591" s="60">
        <f t="shared" si="100"/>
        <v>114.14913123199162</v>
      </c>
    </row>
    <row r="592" spans="1:12" s="50" customFormat="1" x14ac:dyDescent="0.2">
      <c r="A592" s="13" t="s">
        <v>279</v>
      </c>
      <c r="B592" s="11">
        <v>1123.8679999999999</v>
      </c>
      <c r="C592" s="11">
        <v>1123.8679999999999</v>
      </c>
      <c r="D592" s="11">
        <v>1101.53</v>
      </c>
      <c r="E592" s="11">
        <v>2225.3980000000001</v>
      </c>
      <c r="F592" s="11">
        <v>768.32399999999996</v>
      </c>
      <c r="G592" s="11">
        <v>1392.07</v>
      </c>
      <c r="H592" s="62">
        <f>D592/D590*100</f>
        <v>98.579032904722368</v>
      </c>
      <c r="I592" s="62">
        <f>E592/E590*100</f>
        <v>98.83870853125299</v>
      </c>
      <c r="J592" s="60">
        <f>D592/B592*100</f>
        <v>98.012400032744068</v>
      </c>
      <c r="K592" s="60">
        <f t="shared" si="100"/>
        <v>143.36790208297541</v>
      </c>
      <c r="L592" s="60">
        <f t="shared" si="100"/>
        <v>159.86250691416382</v>
      </c>
    </row>
    <row r="593" spans="1:12" s="50" customFormat="1" x14ac:dyDescent="0.2">
      <c r="A593" s="9" t="s">
        <v>277</v>
      </c>
      <c r="B593" s="11">
        <v>1134.1369999999999</v>
      </c>
      <c r="C593" s="11">
        <v>1134.1369999999999</v>
      </c>
      <c r="D593" s="11">
        <v>1117.4079999999999</v>
      </c>
      <c r="E593" s="11">
        <v>2251.5450000000001</v>
      </c>
      <c r="F593" s="11">
        <v>779.23199999999997</v>
      </c>
      <c r="G593" s="11">
        <v>1414.9760000000001</v>
      </c>
      <c r="H593" s="62">
        <f>H594+H595</f>
        <v>100</v>
      </c>
      <c r="I593" s="62">
        <f>I594+I595</f>
        <v>99.999999999999986</v>
      </c>
      <c r="J593" s="60">
        <f>D593/B593*100</f>
        <v>98.524957743200332</v>
      </c>
      <c r="K593" s="60">
        <f t="shared" si="100"/>
        <v>143.39862839308446</v>
      </c>
      <c r="L593" s="60">
        <f t="shared" si="100"/>
        <v>159.12248688316976</v>
      </c>
    </row>
    <row r="594" spans="1:12" s="50" customFormat="1" x14ac:dyDescent="0.2">
      <c r="A594" s="13" t="s">
        <v>280</v>
      </c>
      <c r="B594" s="11">
        <v>4.3710000000000004</v>
      </c>
      <c r="C594" s="11">
        <v>4.3710000000000004</v>
      </c>
      <c r="D594" s="11">
        <v>17.899999999999999</v>
      </c>
      <c r="E594" s="11">
        <v>22.271000000000001</v>
      </c>
      <c r="F594" s="11">
        <v>3.6030000000000002</v>
      </c>
      <c r="G594" s="11">
        <v>5.5490000000000004</v>
      </c>
      <c r="H594" s="62">
        <f>D594/D593*100</f>
        <v>1.6019215899653483</v>
      </c>
      <c r="I594" s="62">
        <f>E594/E593*100</f>
        <v>0.9891430106882162</v>
      </c>
      <c r="J594" s="61">
        <f>D594/B594</f>
        <v>4.0951727293525497</v>
      </c>
      <c r="K594" s="61"/>
      <c r="L594" s="61">
        <f>E594/G594</f>
        <v>4.0135159488196068</v>
      </c>
    </row>
    <row r="595" spans="1:12" s="50" customFormat="1" x14ac:dyDescent="0.2">
      <c r="A595" s="13" t="s">
        <v>284</v>
      </c>
      <c r="B595" s="11">
        <v>1129.7660000000001</v>
      </c>
      <c r="C595" s="11">
        <v>1129.7660000000001</v>
      </c>
      <c r="D595" s="11">
        <v>1099.508</v>
      </c>
      <c r="E595" s="11">
        <v>2229.2739999999999</v>
      </c>
      <c r="F595" s="11">
        <v>775.62900000000002</v>
      </c>
      <c r="G595" s="11">
        <v>1409.4269999999999</v>
      </c>
      <c r="H595" s="62">
        <f>D595/D593*100</f>
        <v>98.398078410034657</v>
      </c>
      <c r="I595" s="62">
        <f>E595/E593*100</f>
        <v>99.010856989311776</v>
      </c>
      <c r="J595" s="60">
        <f>D595/B595*100</f>
        <v>97.321746273122045</v>
      </c>
      <c r="K595" s="60">
        <f>D595/F595*100</f>
        <v>141.75694823169326</v>
      </c>
      <c r="L595" s="60">
        <f>E595/G595*100</f>
        <v>158.1688161217289</v>
      </c>
    </row>
    <row r="596" spans="1:12" s="50" customFormat="1" ht="22.5" x14ac:dyDescent="0.2">
      <c r="A596" s="8" t="s">
        <v>368</v>
      </c>
      <c r="B596" s="11"/>
      <c r="C596" s="11"/>
      <c r="D596" s="11"/>
      <c r="E596" s="11"/>
      <c r="F596" s="11"/>
      <c r="G596" s="11"/>
      <c r="H596" s="65"/>
      <c r="I596" s="65"/>
      <c r="J596" s="65"/>
      <c r="K596" s="65"/>
      <c r="L596" s="65"/>
    </row>
    <row r="597" spans="1:12" s="50" customFormat="1" x14ac:dyDescent="0.2">
      <c r="A597" s="9" t="s">
        <v>276</v>
      </c>
      <c r="B597" s="11">
        <v>3342.3760000000002</v>
      </c>
      <c r="C597" s="11">
        <v>3342.3760000000002</v>
      </c>
      <c r="D597" s="11">
        <v>3742.665</v>
      </c>
      <c r="E597" s="11">
        <v>7085.0410000000002</v>
      </c>
      <c r="F597" s="11">
        <v>3218.7739999999999</v>
      </c>
      <c r="G597" s="11">
        <v>7387.5280000000002</v>
      </c>
      <c r="H597" s="62">
        <f>H598+H599</f>
        <v>100</v>
      </c>
      <c r="I597" s="62">
        <f>I598+I599</f>
        <v>99.999999999999986</v>
      </c>
      <c r="J597" s="60">
        <f>D597/B597*100</f>
        <v>111.97618101613942</v>
      </c>
      <c r="K597" s="60">
        <f t="shared" ref="K597:L600" si="101">D597/F597*100</f>
        <v>116.27610388303124</v>
      </c>
      <c r="L597" s="60">
        <f t="shared" si="101"/>
        <v>95.905436838953435</v>
      </c>
    </row>
    <row r="598" spans="1:12" s="50" customFormat="1" x14ac:dyDescent="0.2">
      <c r="A598" s="13" t="s">
        <v>283</v>
      </c>
      <c r="B598" s="11">
        <v>172.03299999999999</v>
      </c>
      <c r="C598" s="11">
        <v>172.03299999999999</v>
      </c>
      <c r="D598" s="11">
        <v>114.666</v>
      </c>
      <c r="E598" s="11">
        <v>286.69900000000001</v>
      </c>
      <c r="F598" s="11">
        <v>98.766000000000005</v>
      </c>
      <c r="G598" s="11">
        <v>230.33199999999999</v>
      </c>
      <c r="H598" s="62">
        <f>D598/D597*100</f>
        <v>3.0637527002817513</v>
      </c>
      <c r="I598" s="62">
        <f>E598/E597*100</f>
        <v>4.0465397447947016</v>
      </c>
      <c r="J598" s="60">
        <f>D598/B598*100</f>
        <v>66.653490900001742</v>
      </c>
      <c r="K598" s="60">
        <f t="shared" si="101"/>
        <v>116.09865743271975</v>
      </c>
      <c r="L598" s="60">
        <f t="shared" si="101"/>
        <v>124.47206640848863</v>
      </c>
    </row>
    <row r="599" spans="1:12" s="50" customFormat="1" x14ac:dyDescent="0.2">
      <c r="A599" s="13" t="s">
        <v>279</v>
      </c>
      <c r="B599" s="11">
        <v>3170.3429999999998</v>
      </c>
      <c r="C599" s="11">
        <v>3170.3429999999998</v>
      </c>
      <c r="D599" s="11">
        <v>3627.9989999999998</v>
      </c>
      <c r="E599" s="11">
        <v>6798.3419999999996</v>
      </c>
      <c r="F599" s="11">
        <v>3120.0079999999998</v>
      </c>
      <c r="G599" s="11">
        <v>7157.1959999999999</v>
      </c>
      <c r="H599" s="62">
        <f>D599/D597*100</f>
        <v>96.936247299718246</v>
      </c>
      <c r="I599" s="62">
        <f>E599/E597*100</f>
        <v>95.953460255205286</v>
      </c>
      <c r="J599" s="60">
        <f>D599/B599*100</f>
        <v>114.43553583949748</v>
      </c>
      <c r="K599" s="60">
        <f t="shared" si="101"/>
        <v>116.28172107251007</v>
      </c>
      <c r="L599" s="60">
        <f t="shared" si="101"/>
        <v>94.986109085178043</v>
      </c>
    </row>
    <row r="600" spans="1:12" s="50" customFormat="1" x14ac:dyDescent="0.2">
      <c r="A600" s="9" t="s">
        <v>277</v>
      </c>
      <c r="B600" s="11">
        <v>3342.3760000000002</v>
      </c>
      <c r="C600" s="11">
        <v>3342.3760000000002</v>
      </c>
      <c r="D600" s="11">
        <v>3742.665</v>
      </c>
      <c r="E600" s="11">
        <v>7085.0410000000002</v>
      </c>
      <c r="F600" s="11">
        <v>3218.7739999999999</v>
      </c>
      <c r="G600" s="11">
        <v>7387.5280000000002</v>
      </c>
      <c r="H600" s="62">
        <f>H601+H602</f>
        <v>99.999999999999986</v>
      </c>
      <c r="I600" s="62">
        <f>I601+I602</f>
        <v>99.999999999999986</v>
      </c>
      <c r="J600" s="60">
        <f>D600/B600*100</f>
        <v>111.97618101613942</v>
      </c>
      <c r="K600" s="60">
        <f t="shared" si="101"/>
        <v>116.27610388303124</v>
      </c>
      <c r="L600" s="60">
        <f t="shared" si="101"/>
        <v>95.905436838953435</v>
      </c>
    </row>
    <row r="601" spans="1:12" s="50" customFormat="1" x14ac:dyDescent="0.2">
      <c r="A601" s="13" t="s">
        <v>280</v>
      </c>
      <c r="B601" s="11">
        <v>3.4249999999999998</v>
      </c>
      <c r="C601" s="11">
        <v>3.4249999999999998</v>
      </c>
      <c r="D601" s="11">
        <v>24.818999999999999</v>
      </c>
      <c r="E601" s="11">
        <v>28.244</v>
      </c>
      <c r="F601" s="11">
        <v>9.34</v>
      </c>
      <c r="G601" s="11">
        <v>19.248999999999999</v>
      </c>
      <c r="H601" s="62">
        <f>D601/D600*100</f>
        <v>0.66313709616008909</v>
      </c>
      <c r="I601" s="62">
        <f>E601/E600*100</f>
        <v>0.39864271780502047</v>
      </c>
      <c r="J601" s="61"/>
      <c r="K601" s="61">
        <f>D601/F601</f>
        <v>2.6572805139186295</v>
      </c>
      <c r="L601" s="60">
        <f>E601/G601*100</f>
        <v>146.72970024416853</v>
      </c>
    </row>
    <row r="602" spans="1:12" s="50" customFormat="1" x14ac:dyDescent="0.2">
      <c r="A602" s="13" t="s">
        <v>284</v>
      </c>
      <c r="B602" s="11">
        <v>3338.951</v>
      </c>
      <c r="C602" s="11">
        <v>3338.951</v>
      </c>
      <c r="D602" s="11">
        <v>3717.846</v>
      </c>
      <c r="E602" s="11">
        <v>7056.7969999999996</v>
      </c>
      <c r="F602" s="11">
        <v>3209.4340000000002</v>
      </c>
      <c r="G602" s="11">
        <v>7368.2790000000005</v>
      </c>
      <c r="H602" s="62">
        <f>D602/D600*100</f>
        <v>99.336862903839901</v>
      </c>
      <c r="I602" s="62">
        <f>E602/E600*100</f>
        <v>99.601357282194968</v>
      </c>
      <c r="J602" s="60">
        <f>D602/B602*100</f>
        <v>111.34772567791499</v>
      </c>
      <c r="K602" s="60">
        <f>D602/F602*100</f>
        <v>115.84117324113845</v>
      </c>
      <c r="L602" s="60">
        <f>E602/G602*100</f>
        <v>95.772662788691903</v>
      </c>
    </row>
    <row r="603" spans="1:12" s="50" customFormat="1" ht="56.25" x14ac:dyDescent="0.2">
      <c r="A603" s="8" t="s">
        <v>369</v>
      </c>
      <c r="B603" s="11"/>
      <c r="C603" s="11"/>
      <c r="D603" s="11"/>
      <c r="E603" s="11"/>
      <c r="F603" s="11"/>
      <c r="G603" s="11"/>
      <c r="H603" s="65"/>
      <c r="I603" s="65"/>
      <c r="J603" s="65"/>
      <c r="K603" s="65"/>
      <c r="L603" s="65"/>
    </row>
    <row r="604" spans="1:12" s="50" customFormat="1" x14ac:dyDescent="0.2">
      <c r="A604" s="9" t="s">
        <v>276</v>
      </c>
      <c r="B604" s="11">
        <v>24.919</v>
      </c>
      <c r="C604" s="11">
        <v>24.919</v>
      </c>
      <c r="D604" s="11">
        <v>45.914999999999999</v>
      </c>
      <c r="E604" s="11">
        <v>70.834000000000003</v>
      </c>
      <c r="F604" s="11">
        <v>46.006</v>
      </c>
      <c r="G604" s="11">
        <v>79.022000000000006</v>
      </c>
      <c r="H604" s="62">
        <f>H605+H606</f>
        <v>99.997822062506813</v>
      </c>
      <c r="I604" s="62">
        <f>I605+I606</f>
        <v>100</v>
      </c>
      <c r="J604" s="60">
        <f>D604/B604*100</f>
        <v>184.25699265620611</v>
      </c>
      <c r="K604" s="60">
        <f t="shared" ref="K604:L607" si="102">D604/F604*100</f>
        <v>99.802199713080896</v>
      </c>
      <c r="L604" s="60">
        <f t="shared" si="102"/>
        <v>89.638328566728248</v>
      </c>
    </row>
    <row r="605" spans="1:12" s="50" customFormat="1" x14ac:dyDescent="0.2">
      <c r="A605" s="13" t="s">
        <v>283</v>
      </c>
      <c r="B605" s="11">
        <v>13.372</v>
      </c>
      <c r="C605" s="11">
        <v>13.372</v>
      </c>
      <c r="D605" s="11">
        <v>20.172000000000001</v>
      </c>
      <c r="E605" s="11">
        <v>33.545000000000002</v>
      </c>
      <c r="F605" s="11">
        <v>17.571999999999999</v>
      </c>
      <c r="G605" s="11">
        <v>35.145000000000003</v>
      </c>
      <c r="H605" s="62">
        <f>D605/D604*100</f>
        <v>43.93335511270827</v>
      </c>
      <c r="I605" s="62">
        <f>E605/E604*100</f>
        <v>47.357201343987349</v>
      </c>
      <c r="J605" s="60">
        <f>D605/B605*100</f>
        <v>150.85252766975771</v>
      </c>
      <c r="K605" s="60">
        <f t="shared" si="102"/>
        <v>114.79626678807193</v>
      </c>
      <c r="L605" s="60">
        <f t="shared" si="102"/>
        <v>95.447432067150373</v>
      </c>
    </row>
    <row r="606" spans="1:12" s="50" customFormat="1" x14ac:dyDescent="0.2">
      <c r="A606" s="13" t="s">
        <v>279</v>
      </c>
      <c r="B606" s="11">
        <v>11.547000000000001</v>
      </c>
      <c r="C606" s="11">
        <v>11.547000000000001</v>
      </c>
      <c r="D606" s="11">
        <v>25.742000000000001</v>
      </c>
      <c r="E606" s="11">
        <v>37.289000000000001</v>
      </c>
      <c r="F606" s="11">
        <v>28.434000000000001</v>
      </c>
      <c r="G606" s="11">
        <v>43.878</v>
      </c>
      <c r="H606" s="62">
        <f>D606/D604*100</f>
        <v>56.064466949798543</v>
      </c>
      <c r="I606" s="62">
        <f>E606/E604*100</f>
        <v>52.642798656012644</v>
      </c>
      <c r="J606" s="61">
        <f>D606/B606</f>
        <v>2.2293236338442886</v>
      </c>
      <c r="K606" s="60">
        <f t="shared" si="102"/>
        <v>90.53246113807414</v>
      </c>
      <c r="L606" s="60">
        <f t="shared" si="102"/>
        <v>84.983362960937143</v>
      </c>
    </row>
    <row r="607" spans="1:12" s="50" customFormat="1" x14ac:dyDescent="0.2">
      <c r="A607" s="9" t="s">
        <v>277</v>
      </c>
      <c r="B607" s="11">
        <v>24.919</v>
      </c>
      <c r="C607" s="11">
        <v>24.919</v>
      </c>
      <c r="D607" s="11">
        <v>45.914999999999999</v>
      </c>
      <c r="E607" s="11">
        <v>70.834000000000003</v>
      </c>
      <c r="F607" s="11">
        <v>46.006</v>
      </c>
      <c r="G607" s="11">
        <v>79.022000000000006</v>
      </c>
      <c r="H607" s="62">
        <f>H608+H609</f>
        <v>100</v>
      </c>
      <c r="I607" s="62">
        <f>I608+I609</f>
        <v>100</v>
      </c>
      <c r="J607" s="60">
        <f>D607/B607*100</f>
        <v>184.25699265620611</v>
      </c>
      <c r="K607" s="60">
        <f t="shared" si="102"/>
        <v>99.802199713080896</v>
      </c>
      <c r="L607" s="60">
        <f t="shared" si="102"/>
        <v>89.638328566728248</v>
      </c>
    </row>
    <row r="608" spans="1:12" s="50" customFormat="1" x14ac:dyDescent="0.2">
      <c r="A608" s="13" t="s">
        <v>280</v>
      </c>
      <c r="B608" s="11">
        <v>0</v>
      </c>
      <c r="C608" s="11">
        <v>0</v>
      </c>
      <c r="D608" s="11">
        <v>1.131</v>
      </c>
      <c r="E608" s="11">
        <v>1.131</v>
      </c>
      <c r="F608" s="11">
        <v>0</v>
      </c>
      <c r="G608" s="11">
        <v>0</v>
      </c>
      <c r="H608" s="62">
        <f>D608/D607*100</f>
        <v>2.4632473048023522</v>
      </c>
      <c r="I608" s="62">
        <f>E608/E607*100</f>
        <v>1.596690854674309</v>
      </c>
      <c r="J608" s="60">
        <v>0</v>
      </c>
      <c r="K608" s="60">
        <v>0</v>
      </c>
      <c r="L608" s="60">
        <v>0</v>
      </c>
    </row>
    <row r="609" spans="1:12" s="50" customFormat="1" x14ac:dyDescent="0.2">
      <c r="A609" s="13" t="s">
        <v>284</v>
      </c>
      <c r="B609" s="11">
        <v>24.919</v>
      </c>
      <c r="C609" s="11">
        <v>24.919</v>
      </c>
      <c r="D609" s="11">
        <v>44.783999999999999</v>
      </c>
      <c r="E609" s="11">
        <v>69.703000000000003</v>
      </c>
      <c r="F609" s="11">
        <v>46.006</v>
      </c>
      <c r="G609" s="11">
        <v>79.022000000000006</v>
      </c>
      <c r="H609" s="62">
        <f>D609/D607*100</f>
        <v>97.536752695197649</v>
      </c>
      <c r="I609" s="62">
        <f>E609/E607*100</f>
        <v>98.403309145325693</v>
      </c>
      <c r="J609" s="60">
        <f>D609/B609*100</f>
        <v>179.71828725069224</v>
      </c>
      <c r="K609" s="60">
        <f>D609/F609*100</f>
        <v>97.343824718514966</v>
      </c>
      <c r="L609" s="60">
        <f>E609/G609*100</f>
        <v>88.207081572220389</v>
      </c>
    </row>
    <row r="610" spans="1:12" s="50" customFormat="1" ht="33.75" x14ac:dyDescent="0.2">
      <c r="A610" s="8" t="s">
        <v>572</v>
      </c>
      <c r="B610" s="11"/>
      <c r="C610" s="11"/>
      <c r="D610" s="11"/>
      <c r="E610" s="11"/>
      <c r="F610" s="11"/>
      <c r="G610" s="11"/>
      <c r="H610" s="65"/>
      <c r="I610" s="65"/>
      <c r="J610" s="65"/>
      <c r="K610" s="65"/>
      <c r="L610" s="65"/>
    </row>
    <row r="611" spans="1:12" s="50" customFormat="1" x14ac:dyDescent="0.2">
      <c r="A611" s="9" t="s">
        <v>276</v>
      </c>
      <c r="B611" s="11">
        <v>133401.20000000001</v>
      </c>
      <c r="C611" s="11">
        <v>133401.20000000001</v>
      </c>
      <c r="D611" s="11">
        <v>131604.33300000001</v>
      </c>
      <c r="E611" s="11">
        <v>265005.533</v>
      </c>
      <c r="F611" s="11">
        <v>59246.6</v>
      </c>
      <c r="G611" s="11">
        <v>118605.3</v>
      </c>
      <c r="H611" s="62">
        <f>H612+H613</f>
        <v>100</v>
      </c>
      <c r="I611" s="62">
        <f>I612+I613</f>
        <v>100</v>
      </c>
      <c r="J611" s="60">
        <f>D611/B611*100</f>
        <v>98.653035355004306</v>
      </c>
      <c r="K611" s="61">
        <f>D611/F611</f>
        <v>2.2212976440842178</v>
      </c>
      <c r="L611" s="61">
        <f>E611/G611</f>
        <v>2.23434815307579</v>
      </c>
    </row>
    <row r="612" spans="1:12" s="50" customFormat="1" x14ac:dyDescent="0.2">
      <c r="A612" s="13" t="s">
        <v>283</v>
      </c>
      <c r="B612" s="11">
        <v>7700</v>
      </c>
      <c r="C612" s="11">
        <v>7700</v>
      </c>
      <c r="D612" s="11">
        <v>9233.3330000000005</v>
      </c>
      <c r="E612" s="11">
        <v>16933.332999999999</v>
      </c>
      <c r="F612" s="11">
        <v>11200</v>
      </c>
      <c r="G612" s="11">
        <v>15400</v>
      </c>
      <c r="H612" s="62">
        <f>D612/D611*100</f>
        <v>7.0159794814658571</v>
      </c>
      <c r="I612" s="62">
        <f>E612/E611*100</f>
        <v>6.3898035668560924</v>
      </c>
      <c r="J612" s="60">
        <f>D612/B612*100</f>
        <v>119.91341558441559</v>
      </c>
      <c r="K612" s="60">
        <f>D612/F612*100</f>
        <v>82.440473214285717</v>
      </c>
      <c r="L612" s="60">
        <f>E612/G612*100</f>
        <v>109.95670779220778</v>
      </c>
    </row>
    <row r="613" spans="1:12" s="50" customFormat="1" x14ac:dyDescent="0.2">
      <c r="A613" s="13" t="s">
        <v>279</v>
      </c>
      <c r="B613" s="11">
        <v>125701.2</v>
      </c>
      <c r="C613" s="11">
        <v>125701.2</v>
      </c>
      <c r="D613" s="11">
        <v>122371</v>
      </c>
      <c r="E613" s="11">
        <v>248072.2</v>
      </c>
      <c r="F613" s="11">
        <v>48046.6</v>
      </c>
      <c r="G613" s="11">
        <v>103205.3</v>
      </c>
      <c r="H613" s="62">
        <f>D613/D611*100</f>
        <v>92.984020518534138</v>
      </c>
      <c r="I613" s="62">
        <f>E613/E611*100</f>
        <v>93.610196433143912</v>
      </c>
      <c r="J613" s="60">
        <f>D613/B613*100</f>
        <v>97.350701504838455</v>
      </c>
      <c r="K613" s="61">
        <f>D613/F613</f>
        <v>2.5469231953978015</v>
      </c>
      <c r="L613" s="61">
        <f>E613/G613</f>
        <v>2.4036769429476976</v>
      </c>
    </row>
    <row r="614" spans="1:12" s="50" customFormat="1" x14ac:dyDescent="0.2">
      <c r="A614" s="9" t="s">
        <v>277</v>
      </c>
      <c r="B614" s="11">
        <v>133401.20000000001</v>
      </c>
      <c r="C614" s="11">
        <v>133401.20000000001</v>
      </c>
      <c r="D614" s="11">
        <v>131604.33300000001</v>
      </c>
      <c r="E614" s="11">
        <v>265005.533</v>
      </c>
      <c r="F614" s="11">
        <v>59246.6</v>
      </c>
      <c r="G614" s="11">
        <v>118605.3</v>
      </c>
      <c r="H614" s="62">
        <f>H615+H616</f>
        <v>99.999999999999986</v>
      </c>
      <c r="I614" s="62">
        <f>I615+I616</f>
        <v>100</v>
      </c>
      <c r="J614" s="60">
        <f>D614/B614*100</f>
        <v>98.653035355004306</v>
      </c>
      <c r="K614" s="61">
        <f>D614/F614</f>
        <v>2.2212976440842178</v>
      </c>
      <c r="L614" s="61">
        <f>E614/G614</f>
        <v>2.23434815307579</v>
      </c>
    </row>
    <row r="615" spans="1:12" s="50" customFormat="1" x14ac:dyDescent="0.2">
      <c r="A615" s="13" t="s">
        <v>280</v>
      </c>
      <c r="B615" s="11">
        <v>239.3</v>
      </c>
      <c r="C615" s="11">
        <v>239.3</v>
      </c>
      <c r="D615" s="11">
        <v>695.4</v>
      </c>
      <c r="E615" s="11">
        <v>934.7</v>
      </c>
      <c r="F615" s="11">
        <v>565.5</v>
      </c>
      <c r="G615" s="11">
        <v>850.6</v>
      </c>
      <c r="H615" s="62">
        <f>D615/D614*100</f>
        <v>0.5284020549688131</v>
      </c>
      <c r="I615" s="62">
        <f>E615/E614*100</f>
        <v>0.35270961682147223</v>
      </c>
      <c r="J615" s="61">
        <f>D615/B615</f>
        <v>2.9059757626410363</v>
      </c>
      <c r="K615" s="60">
        <f>D615/F615*100</f>
        <v>122.97082228116712</v>
      </c>
      <c r="L615" s="60">
        <f>E615/G615*100</f>
        <v>109.88713849047731</v>
      </c>
    </row>
    <row r="616" spans="1:12" s="50" customFormat="1" x14ac:dyDescent="0.2">
      <c r="A616" s="13" t="s">
        <v>284</v>
      </c>
      <c r="B616" s="11">
        <v>133161.9</v>
      </c>
      <c r="C616" s="11">
        <v>133161.9</v>
      </c>
      <c r="D616" s="11">
        <v>130908.933</v>
      </c>
      <c r="E616" s="11">
        <v>264070.83299999998</v>
      </c>
      <c r="F616" s="11">
        <v>58681.1</v>
      </c>
      <c r="G616" s="11">
        <v>117754.7</v>
      </c>
      <c r="H616" s="62">
        <f>D616/D614*100</f>
        <v>99.471597945031178</v>
      </c>
      <c r="I616" s="62">
        <f>E616/E614*100</f>
        <v>99.647290383178529</v>
      </c>
      <c r="J616" s="60">
        <f>D616/B616*100</f>
        <v>98.308099388789145</v>
      </c>
      <c r="K616" s="61">
        <f>D616/F616</f>
        <v>2.2308534264013455</v>
      </c>
      <c r="L616" s="61">
        <f>E616/G616</f>
        <v>2.2425502591403994</v>
      </c>
    </row>
    <row r="617" spans="1:12" s="50" customFormat="1" ht="22.5" x14ac:dyDescent="0.2">
      <c r="A617" s="8" t="s">
        <v>370</v>
      </c>
      <c r="B617" s="11"/>
      <c r="C617" s="11"/>
      <c r="D617" s="11"/>
      <c r="E617" s="11"/>
      <c r="F617" s="11"/>
      <c r="G617" s="11"/>
      <c r="H617" s="65"/>
      <c r="I617" s="65"/>
      <c r="J617" s="65"/>
      <c r="K617" s="65"/>
      <c r="L617" s="65"/>
    </row>
    <row r="618" spans="1:12" s="50" customFormat="1" x14ac:dyDescent="0.2">
      <c r="A618" s="9" t="s">
        <v>276</v>
      </c>
      <c r="B618" s="11">
        <v>4230.7110000000002</v>
      </c>
      <c r="C618" s="11">
        <v>4230.7110000000002</v>
      </c>
      <c r="D618" s="11">
        <v>2241.2689999999998</v>
      </c>
      <c r="E618" s="11">
        <v>6471.9790000000003</v>
      </c>
      <c r="F618" s="11">
        <v>2044.625</v>
      </c>
      <c r="G618" s="11">
        <v>4124.1660000000002</v>
      </c>
      <c r="H618" s="62">
        <f>H619+H620</f>
        <v>100</v>
      </c>
      <c r="I618" s="62">
        <f>I619+I620</f>
        <v>99.999999999999986</v>
      </c>
      <c r="J618" s="60">
        <f>D618/B618*100</f>
        <v>52.976178235762248</v>
      </c>
      <c r="K618" s="60">
        <f>D618/F618*100</f>
        <v>109.6176071406737</v>
      </c>
      <c r="L618" s="60">
        <f>E618/G618*100</f>
        <v>156.92818863256232</v>
      </c>
    </row>
    <row r="619" spans="1:12" s="50" customFormat="1" x14ac:dyDescent="0.2">
      <c r="A619" s="13" t="s">
        <v>283</v>
      </c>
      <c r="B619" s="11">
        <v>0</v>
      </c>
      <c r="C619" s="11">
        <v>0</v>
      </c>
      <c r="D619" s="11">
        <v>3.3000000000000002E-2</v>
      </c>
      <c r="E619" s="11">
        <v>3.3000000000000002E-2</v>
      </c>
      <c r="F619" s="11">
        <v>0</v>
      </c>
      <c r="G619" s="11">
        <v>0</v>
      </c>
      <c r="H619" s="62">
        <f>D619/D618*100</f>
        <v>1.4723801560633733E-3</v>
      </c>
      <c r="I619" s="62">
        <f>E619/E618*100</f>
        <v>5.0989040601027915E-4</v>
      </c>
      <c r="J619" s="60">
        <v>0</v>
      </c>
      <c r="K619" s="60">
        <v>0</v>
      </c>
      <c r="L619" s="60">
        <v>0</v>
      </c>
    </row>
    <row r="620" spans="1:12" s="50" customFormat="1" x14ac:dyDescent="0.2">
      <c r="A620" s="13" t="s">
        <v>279</v>
      </c>
      <c r="B620" s="11">
        <v>4230.7110000000002</v>
      </c>
      <c r="C620" s="11">
        <v>4230.7110000000002</v>
      </c>
      <c r="D620" s="11">
        <v>2241.2359999999999</v>
      </c>
      <c r="E620" s="11">
        <v>6471.9459999999999</v>
      </c>
      <c r="F620" s="11">
        <v>2044.625</v>
      </c>
      <c r="G620" s="11">
        <v>4124.1660000000002</v>
      </c>
      <c r="H620" s="62">
        <f>D620/D618*100</f>
        <v>99.998527619843941</v>
      </c>
      <c r="I620" s="62">
        <f>E620/E618*100</f>
        <v>99.999490109593978</v>
      </c>
      <c r="J620" s="60">
        <f>D620/B620*100</f>
        <v>52.975398225026474</v>
      </c>
      <c r="K620" s="60">
        <f t="shared" ref="K620:L623" si="103">D620/F620*100</f>
        <v>109.61599315277861</v>
      </c>
      <c r="L620" s="60">
        <f t="shared" si="103"/>
        <v>156.92738847078414</v>
      </c>
    </row>
    <row r="621" spans="1:12" s="50" customFormat="1" x14ac:dyDescent="0.2">
      <c r="A621" s="9" t="s">
        <v>277</v>
      </c>
      <c r="B621" s="11">
        <v>4230.7110000000002</v>
      </c>
      <c r="C621" s="11">
        <v>4230.7110000000002</v>
      </c>
      <c r="D621" s="11">
        <v>2241.2689999999998</v>
      </c>
      <c r="E621" s="11">
        <v>6471.9790000000003</v>
      </c>
      <c r="F621" s="11">
        <v>2044.625</v>
      </c>
      <c r="G621" s="11">
        <v>4124.1660000000002</v>
      </c>
      <c r="H621" s="62">
        <f>H622+H623</f>
        <v>100.00000000000001</v>
      </c>
      <c r="I621" s="62">
        <f>I622+I623</f>
        <v>100.00001545122441</v>
      </c>
      <c r="J621" s="60">
        <f>D621/B621*100</f>
        <v>52.976178235762248</v>
      </c>
      <c r="K621" s="60">
        <f t="shared" si="103"/>
        <v>109.6176071406737</v>
      </c>
      <c r="L621" s="60">
        <f t="shared" si="103"/>
        <v>156.92818863256232</v>
      </c>
    </row>
    <row r="622" spans="1:12" s="50" customFormat="1" x14ac:dyDescent="0.2">
      <c r="A622" s="13" t="s">
        <v>280</v>
      </c>
      <c r="B622" s="11">
        <v>19.738</v>
      </c>
      <c r="C622" s="11">
        <v>19.738</v>
      </c>
      <c r="D622" s="11">
        <v>14.177</v>
      </c>
      <c r="E622" s="11">
        <v>33.914999999999999</v>
      </c>
      <c r="F622" s="11">
        <v>7.5609999999999999</v>
      </c>
      <c r="G622" s="11">
        <v>67.662999999999997</v>
      </c>
      <c r="H622" s="62">
        <f>D622/D621*100</f>
        <v>0.63254343856092243</v>
      </c>
      <c r="I622" s="62">
        <f>E622/E621*100</f>
        <v>0.52402827635874583</v>
      </c>
      <c r="J622" s="60">
        <f>D622/B622*100</f>
        <v>71.825919546053299</v>
      </c>
      <c r="K622" s="60">
        <f t="shared" si="103"/>
        <v>187.50165322047349</v>
      </c>
      <c r="L622" s="60">
        <f t="shared" si="103"/>
        <v>50.123405701786794</v>
      </c>
    </row>
    <row r="623" spans="1:12" s="50" customFormat="1" x14ac:dyDescent="0.2">
      <c r="A623" s="13" t="s">
        <v>284</v>
      </c>
      <c r="B623" s="11">
        <v>4210.9719999999998</v>
      </c>
      <c r="C623" s="11">
        <v>4210.9719999999998</v>
      </c>
      <c r="D623" s="11">
        <v>2227.0920000000001</v>
      </c>
      <c r="E623" s="11">
        <v>6438.0649999999996</v>
      </c>
      <c r="F623" s="11">
        <v>2037.0640000000001</v>
      </c>
      <c r="G623" s="11">
        <v>4056.5030000000002</v>
      </c>
      <c r="H623" s="62">
        <f>D623/D621*100</f>
        <v>99.367456561439099</v>
      </c>
      <c r="I623" s="62">
        <f>E623/E621*100</f>
        <v>99.475987174865665</v>
      </c>
      <c r="J623" s="60">
        <f>D623/B623*100</f>
        <v>52.887836822472345</v>
      </c>
      <c r="K623" s="60">
        <f t="shared" si="103"/>
        <v>109.32852379699412</v>
      </c>
      <c r="L623" s="60">
        <f t="shared" si="103"/>
        <v>158.70973101708537</v>
      </c>
    </row>
    <row r="624" spans="1:12" s="50" customFormat="1" ht="22.5" x14ac:dyDescent="0.2">
      <c r="A624" s="8" t="s">
        <v>371</v>
      </c>
      <c r="B624" s="11"/>
      <c r="C624" s="11"/>
      <c r="D624" s="11"/>
      <c r="E624" s="11"/>
      <c r="F624" s="11"/>
      <c r="G624" s="11"/>
      <c r="H624" s="65"/>
      <c r="I624" s="65"/>
      <c r="J624" s="65"/>
      <c r="K624" s="65"/>
      <c r="L624" s="65"/>
    </row>
    <row r="625" spans="1:12" s="50" customFormat="1" x14ac:dyDescent="0.2">
      <c r="A625" s="9" t="s">
        <v>276</v>
      </c>
      <c r="B625" s="11">
        <v>1010763.225</v>
      </c>
      <c r="C625" s="11">
        <v>1010763.225</v>
      </c>
      <c r="D625" s="11">
        <v>1327515.594</v>
      </c>
      <c r="E625" s="11">
        <v>2341874.5299999998</v>
      </c>
      <c r="F625" s="11">
        <v>68061.228000000003</v>
      </c>
      <c r="G625" s="11">
        <v>142224.53099999999</v>
      </c>
      <c r="H625" s="62">
        <f>H626+H627</f>
        <v>100</v>
      </c>
      <c r="I625" s="62">
        <f>I626+I627</f>
        <v>99.999999957299167</v>
      </c>
      <c r="J625" s="60">
        <f>D625/B625*100</f>
        <v>131.33793960499503</v>
      </c>
      <c r="K625" s="61"/>
      <c r="L625" s="61"/>
    </row>
    <row r="626" spans="1:12" s="50" customFormat="1" x14ac:dyDescent="0.2">
      <c r="A626" s="13" t="s">
        <v>283</v>
      </c>
      <c r="B626" s="11">
        <v>12873.333000000001</v>
      </c>
      <c r="C626" s="11">
        <v>12873.333000000001</v>
      </c>
      <c r="D626" s="11">
        <v>48041</v>
      </c>
      <c r="E626" s="11">
        <v>60914.332999999999</v>
      </c>
      <c r="F626" s="11">
        <v>12873.333000000001</v>
      </c>
      <c r="G626" s="11">
        <v>25746.667000000001</v>
      </c>
      <c r="H626" s="62">
        <f>D626/D625*100</f>
        <v>3.6188652108594366</v>
      </c>
      <c r="I626" s="62">
        <f>E626/E625*100</f>
        <v>2.6010929372890015</v>
      </c>
      <c r="J626" s="61">
        <f>D626/B626</f>
        <v>3.7318229863237438</v>
      </c>
      <c r="K626" s="61">
        <f>D626/F626</f>
        <v>3.7318229863237438</v>
      </c>
      <c r="L626" s="61">
        <f>E626/G626</f>
        <v>2.3659114012699196</v>
      </c>
    </row>
    <row r="627" spans="1:12" s="50" customFormat="1" x14ac:dyDescent="0.2">
      <c r="A627" s="13" t="s">
        <v>279</v>
      </c>
      <c r="B627" s="11">
        <v>997889.89199999999</v>
      </c>
      <c r="C627" s="11">
        <v>997889.89199999999</v>
      </c>
      <c r="D627" s="11">
        <v>1279474.594</v>
      </c>
      <c r="E627" s="11">
        <v>2280960.196</v>
      </c>
      <c r="F627" s="11">
        <v>55187.894999999997</v>
      </c>
      <c r="G627" s="11">
        <v>116477.864</v>
      </c>
      <c r="H627" s="62">
        <f>D627/D625*100</f>
        <v>96.38113478914056</v>
      </c>
      <c r="I627" s="62">
        <f>E627/E625*100</f>
        <v>97.398907020010171</v>
      </c>
      <c r="J627" s="60">
        <f>D627/B627*100</f>
        <v>128.21801325551456</v>
      </c>
      <c r="K627" s="61"/>
      <c r="L627" s="61"/>
    </row>
    <row r="628" spans="1:12" s="50" customFormat="1" x14ac:dyDescent="0.2">
      <c r="A628" s="9" t="s">
        <v>277</v>
      </c>
      <c r="B628" s="11">
        <v>1010763.225</v>
      </c>
      <c r="C628" s="11">
        <v>1010763.225</v>
      </c>
      <c r="D628" s="11">
        <v>1327515.594</v>
      </c>
      <c r="E628" s="11">
        <v>2341874.5299999998</v>
      </c>
      <c r="F628" s="11">
        <v>68061.228000000003</v>
      </c>
      <c r="G628" s="11">
        <v>142224.53099999999</v>
      </c>
      <c r="H628" s="62">
        <f>H629+H630</f>
        <v>100</v>
      </c>
      <c r="I628" s="62">
        <f>I629+I630</f>
        <v>100.00000000000001</v>
      </c>
      <c r="J628" s="60">
        <f>D628/B628*100</f>
        <v>131.33793960499503</v>
      </c>
      <c r="K628" s="61"/>
      <c r="L628" s="61"/>
    </row>
    <row r="629" spans="1:12" s="50" customFormat="1" x14ac:dyDescent="0.2">
      <c r="A629" s="13" t="s">
        <v>280</v>
      </c>
      <c r="B629" s="11">
        <v>71243.115000000005</v>
      </c>
      <c r="C629" s="11">
        <v>71243.115000000005</v>
      </c>
      <c r="D629" s="11">
        <v>106997.63099999999</v>
      </c>
      <c r="E629" s="11">
        <v>178682.21400000001</v>
      </c>
      <c r="F629" s="11">
        <v>2078.6950000000002</v>
      </c>
      <c r="G629" s="11">
        <v>3540.837</v>
      </c>
      <c r="H629" s="62">
        <f>D629/D628*100</f>
        <v>8.0599905178966953</v>
      </c>
      <c r="I629" s="62">
        <f>E629/E628*100</f>
        <v>7.6298798979636206</v>
      </c>
      <c r="J629" s="60">
        <f>D629/B629*100</f>
        <v>150.18662645506166</v>
      </c>
      <c r="K629" s="61"/>
      <c r="L629" s="61"/>
    </row>
    <row r="630" spans="1:12" s="50" customFormat="1" x14ac:dyDescent="0.2">
      <c r="A630" s="13" t="s">
        <v>284</v>
      </c>
      <c r="B630" s="11">
        <v>939520.11</v>
      </c>
      <c r="C630" s="11">
        <v>939520.11</v>
      </c>
      <c r="D630" s="11">
        <v>1220517.963</v>
      </c>
      <c r="E630" s="11">
        <v>2163192.3160000001</v>
      </c>
      <c r="F630" s="11">
        <v>65982.532999999996</v>
      </c>
      <c r="G630" s="11">
        <v>138683.69399999999</v>
      </c>
      <c r="H630" s="62">
        <f>D630/D628*100</f>
        <v>91.940009482103306</v>
      </c>
      <c r="I630" s="62">
        <f>E630/E628*100</f>
        <v>92.370120102036395</v>
      </c>
      <c r="J630" s="60">
        <f>D630/B630*100</f>
        <v>129.9086576230923</v>
      </c>
      <c r="K630" s="61"/>
      <c r="L630" s="61"/>
    </row>
    <row r="631" spans="1:12" s="50" customFormat="1" ht="33.75" x14ac:dyDescent="0.2">
      <c r="A631" s="8" t="s">
        <v>372</v>
      </c>
      <c r="B631" s="11"/>
      <c r="C631" s="11"/>
      <c r="D631" s="11"/>
      <c r="E631" s="11"/>
      <c r="F631" s="11"/>
      <c r="G631" s="11"/>
      <c r="H631" s="65"/>
      <c r="I631" s="65"/>
      <c r="J631" s="65"/>
      <c r="K631" s="65"/>
      <c r="L631" s="65"/>
    </row>
    <row r="632" spans="1:12" s="50" customFormat="1" x14ac:dyDescent="0.2">
      <c r="A632" s="9" t="s">
        <v>276</v>
      </c>
      <c r="B632" s="11">
        <v>2178360.355</v>
      </c>
      <c r="C632" s="11">
        <v>2178360.355</v>
      </c>
      <c r="D632" s="11">
        <v>3813392.8640000001</v>
      </c>
      <c r="E632" s="11">
        <v>6002868.2860000003</v>
      </c>
      <c r="F632" s="11">
        <v>3283998.9339999999</v>
      </c>
      <c r="G632" s="11">
        <v>5356777.8820000002</v>
      </c>
      <c r="H632" s="62">
        <f>H633+H634</f>
        <v>100</v>
      </c>
      <c r="I632" s="62">
        <f>I633+I634</f>
        <v>100</v>
      </c>
      <c r="J632" s="60">
        <f>D632/B632*100</f>
        <v>175.05794462551171</v>
      </c>
      <c r="K632" s="60">
        <f>D632/F632*100</f>
        <v>116.12040505004622</v>
      </c>
      <c r="L632" s="60">
        <f>E632/G632*100</f>
        <v>112.06117592015549</v>
      </c>
    </row>
    <row r="633" spans="1:12" s="50" customFormat="1" x14ac:dyDescent="0.2">
      <c r="A633" s="13" t="s">
        <v>283</v>
      </c>
      <c r="B633" s="11">
        <v>263398.08399999997</v>
      </c>
      <c r="C633" s="11">
        <v>263398.08399999997</v>
      </c>
      <c r="D633" s="11">
        <v>1001016.084</v>
      </c>
      <c r="E633" s="11">
        <v>1264414.1680000001</v>
      </c>
      <c r="F633" s="11">
        <v>263398.08399999997</v>
      </c>
      <c r="G633" s="11">
        <v>526796.16799999995</v>
      </c>
      <c r="H633" s="62">
        <f>D633/D632*100</f>
        <v>26.250011989323323</v>
      </c>
      <c r="I633" s="62">
        <f>E633/E632*100</f>
        <v>21.063500109587448</v>
      </c>
      <c r="J633" s="61">
        <f>D633/B633</f>
        <v>3.8003924280633723</v>
      </c>
      <c r="K633" s="61">
        <f>D633/F633</f>
        <v>3.8003924280633723</v>
      </c>
      <c r="L633" s="61">
        <f>E633/G633</f>
        <v>2.4001962140316864</v>
      </c>
    </row>
    <row r="634" spans="1:12" s="50" customFormat="1" x14ac:dyDescent="0.2">
      <c r="A634" s="13" t="s">
        <v>279</v>
      </c>
      <c r="B634" s="11">
        <v>1914962.2709999999</v>
      </c>
      <c r="C634" s="11">
        <v>1914962.2709999999</v>
      </c>
      <c r="D634" s="11">
        <v>2812376.78</v>
      </c>
      <c r="E634" s="11">
        <v>4738454.1179999998</v>
      </c>
      <c r="F634" s="11">
        <v>3020600.85</v>
      </c>
      <c r="G634" s="11">
        <v>4829981.7139999997</v>
      </c>
      <c r="H634" s="62">
        <f>D634/D632*100</f>
        <v>73.749988010676674</v>
      </c>
      <c r="I634" s="62">
        <f>E634/E632*100</f>
        <v>78.936499890412549</v>
      </c>
      <c r="J634" s="60">
        <f>D634/B634*100</f>
        <v>146.86329974174203</v>
      </c>
      <c r="K634" s="60">
        <f>D634/F634*100</f>
        <v>93.106534747879692</v>
      </c>
      <c r="L634" s="60">
        <f>E634/G634*100</f>
        <v>98.105011542078898</v>
      </c>
    </row>
    <row r="635" spans="1:12" s="50" customFormat="1" x14ac:dyDescent="0.2">
      <c r="A635" s="9" t="s">
        <v>277</v>
      </c>
      <c r="B635" s="11">
        <v>2178360.355</v>
      </c>
      <c r="C635" s="11">
        <v>2178360.355</v>
      </c>
      <c r="D635" s="11">
        <v>3813392.8640000001</v>
      </c>
      <c r="E635" s="11">
        <v>6002868.2860000003</v>
      </c>
      <c r="F635" s="11">
        <v>3283998.9339999999</v>
      </c>
      <c r="G635" s="11">
        <v>5356777.8820000002</v>
      </c>
      <c r="H635" s="62">
        <f>H636+H637</f>
        <v>99.999999999999986</v>
      </c>
      <c r="I635" s="62">
        <f>I636+I637</f>
        <v>100</v>
      </c>
      <c r="J635" s="60">
        <f>D635/B635*100</f>
        <v>175.05794462551171</v>
      </c>
      <c r="K635" s="60">
        <f>D635/F635*100</f>
        <v>116.12040505004622</v>
      </c>
      <c r="L635" s="60">
        <f>E635/G635*100</f>
        <v>112.06117592015549</v>
      </c>
    </row>
    <row r="636" spans="1:12" s="50" customFormat="1" x14ac:dyDescent="0.2">
      <c r="A636" s="13" t="s">
        <v>280</v>
      </c>
      <c r="B636" s="11">
        <v>484840.96899999998</v>
      </c>
      <c r="C636" s="11">
        <v>484840.96899999998</v>
      </c>
      <c r="D636" s="11">
        <v>631963.728</v>
      </c>
      <c r="E636" s="11">
        <v>1118673.44</v>
      </c>
      <c r="F636" s="11">
        <v>32576.513999999999</v>
      </c>
      <c r="G636" s="11">
        <v>49923.784</v>
      </c>
      <c r="H636" s="62">
        <f>D636/D635*100</f>
        <v>16.572216672611891</v>
      </c>
      <c r="I636" s="62">
        <f>E636/E635*100</f>
        <v>18.635648605000892</v>
      </c>
      <c r="J636" s="60">
        <f>D636/B636*100</f>
        <v>130.34453942773141</v>
      </c>
      <c r="K636" s="61"/>
      <c r="L636" s="61"/>
    </row>
    <row r="637" spans="1:12" s="50" customFormat="1" x14ac:dyDescent="0.2">
      <c r="A637" s="13" t="s">
        <v>284</v>
      </c>
      <c r="B637" s="11">
        <v>1693519.3859999999</v>
      </c>
      <c r="C637" s="11">
        <v>1693519.3859999999</v>
      </c>
      <c r="D637" s="11">
        <v>3181429.1359999999</v>
      </c>
      <c r="E637" s="11">
        <v>4884194.8459999999</v>
      </c>
      <c r="F637" s="11">
        <v>3251422.42</v>
      </c>
      <c r="G637" s="11">
        <v>5306854.0980000002</v>
      </c>
      <c r="H637" s="62">
        <f>D637/D635*100</f>
        <v>83.427783327388099</v>
      </c>
      <c r="I637" s="62">
        <f>E637/E635*100</f>
        <v>81.364351394999105</v>
      </c>
      <c r="J637" s="60">
        <f>D637/B637*100</f>
        <v>187.85903263347706</v>
      </c>
      <c r="K637" s="60">
        <f>D637/F637*100</f>
        <v>97.847302658385445</v>
      </c>
      <c r="L637" s="60">
        <f>E637/G637*100</f>
        <v>92.035596905532259</v>
      </c>
    </row>
    <row r="638" spans="1:12" s="50" customFormat="1" ht="33.75" x14ac:dyDescent="0.2">
      <c r="A638" s="8" t="s">
        <v>373</v>
      </c>
      <c r="B638" s="11"/>
      <c r="C638" s="11"/>
      <c r="D638" s="11"/>
      <c r="E638" s="11"/>
      <c r="F638" s="11"/>
      <c r="G638" s="11"/>
      <c r="H638" s="65"/>
      <c r="I638" s="65"/>
      <c r="J638" s="65"/>
      <c r="K638" s="65"/>
      <c r="L638" s="65"/>
    </row>
    <row r="639" spans="1:12" s="50" customFormat="1" x14ac:dyDescent="0.2">
      <c r="A639" s="9" t="s">
        <v>276</v>
      </c>
      <c r="B639" s="11">
        <v>352.04899999999998</v>
      </c>
      <c r="C639" s="11">
        <v>352.04899999999998</v>
      </c>
      <c r="D639" s="11">
        <v>533.274</v>
      </c>
      <c r="E639" s="11">
        <v>885.32299999999998</v>
      </c>
      <c r="F639" s="11">
        <v>429.93900000000002</v>
      </c>
      <c r="G639" s="11">
        <v>678.91800000000001</v>
      </c>
      <c r="H639" s="62">
        <f>H640+H641</f>
        <v>100.00018752086169</v>
      </c>
      <c r="I639" s="62">
        <f>I640+I641</f>
        <v>100</v>
      </c>
      <c r="J639" s="60">
        <f>D639/B639*100</f>
        <v>151.47720913850063</v>
      </c>
      <c r="K639" s="60">
        <f>D639/F639*100</f>
        <v>124.0348049374446</v>
      </c>
      <c r="L639" s="60">
        <f>E639/G639*100</f>
        <v>130.40205149959198</v>
      </c>
    </row>
    <row r="640" spans="1:12" s="50" customFormat="1" x14ac:dyDescent="0.2">
      <c r="A640" s="13" t="s">
        <v>283</v>
      </c>
      <c r="B640" s="11">
        <v>58.497</v>
      </c>
      <c r="C640" s="11">
        <v>58.497</v>
      </c>
      <c r="D640" s="11">
        <v>136.49700000000001</v>
      </c>
      <c r="E640" s="11">
        <v>194.99299999999999</v>
      </c>
      <c r="F640" s="11">
        <v>58.497</v>
      </c>
      <c r="G640" s="11">
        <v>116.99299999999999</v>
      </c>
      <c r="H640" s="62">
        <f>D640/D639*100</f>
        <v>25.596035058900306</v>
      </c>
      <c r="I640" s="62">
        <f>E640/E639*100</f>
        <v>22.025068816691761</v>
      </c>
      <c r="J640" s="61">
        <f>D640/B640</f>
        <v>2.3334017129083544</v>
      </c>
      <c r="K640" s="61">
        <f>D640/F640</f>
        <v>2.3334017129083544</v>
      </c>
      <c r="L640" s="60">
        <f>E640/G640*100</f>
        <v>166.67065550930397</v>
      </c>
    </row>
    <row r="641" spans="1:12" s="50" customFormat="1" x14ac:dyDescent="0.2">
      <c r="A641" s="13" t="s">
        <v>279</v>
      </c>
      <c r="B641" s="11">
        <v>293.55200000000002</v>
      </c>
      <c r="C641" s="11">
        <v>293.55200000000002</v>
      </c>
      <c r="D641" s="11">
        <v>396.77800000000002</v>
      </c>
      <c r="E641" s="11">
        <v>690.33</v>
      </c>
      <c r="F641" s="11">
        <v>371.44299999999998</v>
      </c>
      <c r="G641" s="11">
        <v>561.92499999999995</v>
      </c>
      <c r="H641" s="62">
        <f>D641/D639*100</f>
        <v>74.404152461961388</v>
      </c>
      <c r="I641" s="62">
        <f>E641/E639*100</f>
        <v>77.974931183308243</v>
      </c>
      <c r="J641" s="60">
        <f>D641/B641*100</f>
        <v>135.16446830544501</v>
      </c>
      <c r="K641" s="60">
        <f>D641/F641*100</f>
        <v>106.82069658063284</v>
      </c>
      <c r="L641" s="60">
        <f>E641/G641*100</f>
        <v>122.85091426791834</v>
      </c>
    </row>
    <row r="642" spans="1:12" s="50" customFormat="1" x14ac:dyDescent="0.2">
      <c r="A642" s="9" t="s">
        <v>277</v>
      </c>
      <c r="B642" s="11">
        <v>352.04899999999998</v>
      </c>
      <c r="C642" s="11">
        <v>352.04899999999998</v>
      </c>
      <c r="D642" s="11">
        <v>533.274</v>
      </c>
      <c r="E642" s="11">
        <v>885.32299999999998</v>
      </c>
      <c r="F642" s="11">
        <v>429.93900000000002</v>
      </c>
      <c r="G642" s="11">
        <v>678.91800000000001</v>
      </c>
      <c r="H642" s="62">
        <f>H643+H644</f>
        <v>100.00000000000001</v>
      </c>
      <c r="I642" s="62">
        <f>I643+I644</f>
        <v>100</v>
      </c>
      <c r="J642" s="60">
        <f>D642/B642*100</f>
        <v>151.47720913850063</v>
      </c>
      <c r="K642" s="60">
        <f>D642/F642*100</f>
        <v>124.0348049374446</v>
      </c>
      <c r="L642" s="60">
        <f>E642/G642*100</f>
        <v>130.40205149959198</v>
      </c>
    </row>
    <row r="643" spans="1:12" s="50" customFormat="1" x14ac:dyDescent="0.2">
      <c r="A643" s="13" t="s">
        <v>280</v>
      </c>
      <c r="B643" s="11">
        <v>0</v>
      </c>
      <c r="C643" s="11">
        <v>0</v>
      </c>
      <c r="D643" s="11">
        <v>6.0000000000000001E-3</v>
      </c>
      <c r="E643" s="11">
        <v>6.0000000000000001E-3</v>
      </c>
      <c r="F643" s="11">
        <v>0</v>
      </c>
      <c r="G643" s="11">
        <v>0</v>
      </c>
      <c r="H643" s="62">
        <f>D643/D642*100</f>
        <v>1.1251251701751821E-3</v>
      </c>
      <c r="I643" s="62">
        <f>E643/E642*100</f>
        <v>6.777187534944874E-4</v>
      </c>
      <c r="J643" s="60">
        <v>0</v>
      </c>
      <c r="K643" s="60">
        <v>0</v>
      </c>
      <c r="L643" s="60">
        <v>0</v>
      </c>
    </row>
    <row r="644" spans="1:12" s="50" customFormat="1" x14ac:dyDescent="0.2">
      <c r="A644" s="13" t="s">
        <v>284</v>
      </c>
      <c r="B644" s="11">
        <v>352.04899999999998</v>
      </c>
      <c r="C644" s="11">
        <v>352.04899999999998</v>
      </c>
      <c r="D644" s="11">
        <v>533.26800000000003</v>
      </c>
      <c r="E644" s="11">
        <v>885.31700000000001</v>
      </c>
      <c r="F644" s="11">
        <v>429.93900000000002</v>
      </c>
      <c r="G644" s="11">
        <v>678.91800000000001</v>
      </c>
      <c r="H644" s="62">
        <f>D644/D642*100</f>
        <v>99.998874874829838</v>
      </c>
      <c r="I644" s="62">
        <f>E644/E642*100</f>
        <v>99.999322281246506</v>
      </c>
      <c r="J644" s="60">
        <f>D644/B644*100</f>
        <v>151.47550483029352</v>
      </c>
      <c r="K644" s="60">
        <f>D644/F644*100</f>
        <v>124.0334093906345</v>
      </c>
      <c r="L644" s="60">
        <f>E644/G644*100</f>
        <v>130.40116774043403</v>
      </c>
    </row>
    <row r="645" spans="1:12" s="50" customFormat="1" ht="22.5" x14ac:dyDescent="0.2">
      <c r="A645" s="8" t="s">
        <v>374</v>
      </c>
      <c r="B645" s="11"/>
      <c r="C645" s="11"/>
      <c r="D645" s="11"/>
      <c r="E645" s="11"/>
      <c r="F645" s="11"/>
      <c r="G645" s="11"/>
      <c r="H645" s="65"/>
      <c r="I645" s="65"/>
      <c r="J645" s="65"/>
      <c r="K645" s="65"/>
      <c r="L645" s="65"/>
    </row>
    <row r="646" spans="1:12" s="50" customFormat="1" x14ac:dyDescent="0.2">
      <c r="A646" s="9" t="s">
        <v>276</v>
      </c>
      <c r="B646" s="11">
        <v>342.65100000000001</v>
      </c>
      <c r="C646" s="11">
        <v>342.65100000000001</v>
      </c>
      <c r="D646" s="11">
        <v>133.625</v>
      </c>
      <c r="E646" s="11">
        <v>476.27600000000001</v>
      </c>
      <c r="F646" s="11">
        <v>69.555000000000007</v>
      </c>
      <c r="G646" s="11">
        <v>149.17400000000001</v>
      </c>
      <c r="H646" s="62">
        <f>H647+H648</f>
        <v>100</v>
      </c>
      <c r="I646" s="62">
        <f>I647+I648</f>
        <v>99.999999999999986</v>
      </c>
      <c r="J646" s="60">
        <f>D646/B646*100</f>
        <v>38.997405523404275</v>
      </c>
      <c r="K646" s="60">
        <f>D646/F646*100</f>
        <v>192.11415426640787</v>
      </c>
      <c r="L646" s="61">
        <f>E646/G646</f>
        <v>3.192754769597919</v>
      </c>
    </row>
    <row r="647" spans="1:12" s="50" customFormat="1" x14ac:dyDescent="0.2">
      <c r="A647" s="13" t="s">
        <v>283</v>
      </c>
      <c r="B647" s="11">
        <v>16.251000000000001</v>
      </c>
      <c r="C647" s="11">
        <v>16.251000000000001</v>
      </c>
      <c r="D647" s="11">
        <v>18.584</v>
      </c>
      <c r="E647" s="11">
        <v>34.835000000000001</v>
      </c>
      <c r="F647" s="11">
        <v>16.251000000000001</v>
      </c>
      <c r="G647" s="11">
        <v>32.500999999999998</v>
      </c>
      <c r="H647" s="62">
        <f>D647/D646*100</f>
        <v>13.907577174929841</v>
      </c>
      <c r="I647" s="62">
        <f>E647/E646*100</f>
        <v>7.3140363990627293</v>
      </c>
      <c r="J647" s="60">
        <f>D647/B647*100</f>
        <v>114.35603962833056</v>
      </c>
      <c r="K647" s="60">
        <f>D647/F647*100</f>
        <v>114.35603962833056</v>
      </c>
      <c r="L647" s="60">
        <f>E647/G647*100</f>
        <v>107.18131749792315</v>
      </c>
    </row>
    <row r="648" spans="1:12" s="50" customFormat="1" x14ac:dyDescent="0.2">
      <c r="A648" s="13" t="s">
        <v>279</v>
      </c>
      <c r="B648" s="11">
        <v>326.39999999999998</v>
      </c>
      <c r="C648" s="11">
        <v>326.39999999999998</v>
      </c>
      <c r="D648" s="11">
        <v>115.041</v>
      </c>
      <c r="E648" s="11">
        <v>441.44099999999997</v>
      </c>
      <c r="F648" s="11">
        <v>53.304000000000002</v>
      </c>
      <c r="G648" s="11">
        <v>116.673</v>
      </c>
      <c r="H648" s="62">
        <f>D648/D646*100</f>
        <v>86.092422825070159</v>
      </c>
      <c r="I648" s="62">
        <f>E648/E646*100</f>
        <v>92.685963600937257</v>
      </c>
      <c r="J648" s="60">
        <f>D648/B648*100</f>
        <v>35.24540441176471</v>
      </c>
      <c r="K648" s="61">
        <f>D648/F648</f>
        <v>2.1582057631697431</v>
      </c>
      <c r="L648" s="61">
        <f>E648/G648</f>
        <v>3.7835746059499624</v>
      </c>
    </row>
    <row r="649" spans="1:12" s="50" customFormat="1" x14ac:dyDescent="0.2">
      <c r="A649" s="9" t="s">
        <v>277</v>
      </c>
      <c r="B649" s="11">
        <v>342.65100000000001</v>
      </c>
      <c r="C649" s="11">
        <v>342.65100000000001</v>
      </c>
      <c r="D649" s="11">
        <v>133.625</v>
      </c>
      <c r="E649" s="11">
        <v>476.27600000000001</v>
      </c>
      <c r="F649" s="11">
        <v>69.555000000000007</v>
      </c>
      <c r="G649" s="11">
        <v>149.17400000000001</v>
      </c>
      <c r="H649" s="62">
        <f>H650+H651</f>
        <v>100</v>
      </c>
      <c r="I649" s="62">
        <f>I650+I651</f>
        <v>100</v>
      </c>
      <c r="J649" s="60">
        <f>D649/B649*100</f>
        <v>38.997405523404275</v>
      </c>
      <c r="K649" s="60">
        <f>D649/F649*100</f>
        <v>192.11415426640787</v>
      </c>
      <c r="L649" s="61">
        <f>E649/G649</f>
        <v>3.192754769597919</v>
      </c>
    </row>
    <row r="650" spans="1:12" s="50" customFormat="1" x14ac:dyDescent="0.2">
      <c r="A650" s="13" t="s">
        <v>280</v>
      </c>
      <c r="B650" s="11">
        <v>0</v>
      </c>
      <c r="C650" s="11">
        <v>0</v>
      </c>
      <c r="D650" s="11">
        <v>63.621000000000002</v>
      </c>
      <c r="E650" s="11">
        <v>63.621000000000002</v>
      </c>
      <c r="F650" s="11">
        <v>0</v>
      </c>
      <c r="G650" s="11">
        <v>0</v>
      </c>
      <c r="H650" s="62">
        <f>D650/D649*100</f>
        <v>47.611599625818521</v>
      </c>
      <c r="I650" s="62">
        <f>E650/E649*100</f>
        <v>13.358010901242137</v>
      </c>
      <c r="J650" s="60">
        <v>0</v>
      </c>
      <c r="K650" s="60">
        <v>0</v>
      </c>
      <c r="L650" s="60">
        <v>0</v>
      </c>
    </row>
    <row r="651" spans="1:12" s="50" customFormat="1" x14ac:dyDescent="0.2">
      <c r="A651" s="13" t="s">
        <v>284</v>
      </c>
      <c r="B651" s="11">
        <v>342.65100000000001</v>
      </c>
      <c r="C651" s="11">
        <v>342.65100000000001</v>
      </c>
      <c r="D651" s="11">
        <v>70.004000000000005</v>
      </c>
      <c r="E651" s="11">
        <v>412.65499999999997</v>
      </c>
      <c r="F651" s="11">
        <v>69.555000000000007</v>
      </c>
      <c r="G651" s="11">
        <v>149.17400000000001</v>
      </c>
      <c r="H651" s="62">
        <f>D651/D649*100</f>
        <v>52.388400374181479</v>
      </c>
      <c r="I651" s="62">
        <f>E651/E649*100</f>
        <v>86.641989098757861</v>
      </c>
      <c r="J651" s="60">
        <f>D651/B651*100</f>
        <v>20.430116941144195</v>
      </c>
      <c r="K651" s="60">
        <f>D651/F651*100</f>
        <v>100.6455323125584</v>
      </c>
      <c r="L651" s="61">
        <f>E651/G651</f>
        <v>2.7662662394251005</v>
      </c>
    </row>
    <row r="652" spans="1:12" s="50" customFormat="1" ht="45" x14ac:dyDescent="0.2">
      <c r="A652" s="8" t="s">
        <v>375</v>
      </c>
      <c r="B652" s="11"/>
      <c r="C652" s="11"/>
      <c r="D652" s="11"/>
      <c r="E652" s="11"/>
      <c r="F652" s="11"/>
      <c r="G652" s="11"/>
      <c r="H652" s="65"/>
      <c r="I652" s="65"/>
      <c r="J652" s="65"/>
      <c r="K652" s="65"/>
      <c r="L652" s="65"/>
    </row>
    <row r="653" spans="1:12" s="50" customFormat="1" x14ac:dyDescent="0.2">
      <c r="A653" s="9" t="s">
        <v>276</v>
      </c>
      <c r="B653" s="11">
        <v>792.83500000000004</v>
      </c>
      <c r="C653" s="11">
        <v>792.83500000000004</v>
      </c>
      <c r="D653" s="11">
        <v>903.51700000000005</v>
      </c>
      <c r="E653" s="11">
        <v>1696.3520000000001</v>
      </c>
      <c r="F653" s="11">
        <v>1752.6179999999999</v>
      </c>
      <c r="G653" s="11">
        <v>3324.0520000000001</v>
      </c>
      <c r="H653" s="62">
        <f>H654+H655</f>
        <v>100</v>
      </c>
      <c r="I653" s="62">
        <f>I654+I655</f>
        <v>100</v>
      </c>
      <c r="J653" s="60">
        <f>D653/B653*100</f>
        <v>113.96028177363513</v>
      </c>
      <c r="K653" s="60">
        <f>D653/F653*100</f>
        <v>51.552420436170351</v>
      </c>
      <c r="L653" s="60">
        <f>E653/G653*100</f>
        <v>51.032655325488285</v>
      </c>
    </row>
    <row r="654" spans="1:12" s="50" customFormat="1" x14ac:dyDescent="0.2">
      <c r="A654" s="13" t="s">
        <v>283</v>
      </c>
      <c r="B654" s="11">
        <v>0</v>
      </c>
      <c r="C654" s="11">
        <v>0</v>
      </c>
      <c r="D654" s="11">
        <v>0</v>
      </c>
      <c r="E654" s="11">
        <v>0</v>
      </c>
      <c r="F654" s="11" t="s">
        <v>278</v>
      </c>
      <c r="G654" s="11">
        <v>2027.972</v>
      </c>
      <c r="H654" s="62">
        <f>D654/D653*100</f>
        <v>0</v>
      </c>
      <c r="I654" s="62">
        <f>E654/E653*100</f>
        <v>0</v>
      </c>
      <c r="J654" s="60">
        <v>0</v>
      </c>
      <c r="K654" s="60"/>
      <c r="L654" s="60">
        <f>E654/G654*100</f>
        <v>0</v>
      </c>
    </row>
    <row r="655" spans="1:12" s="50" customFormat="1" x14ac:dyDescent="0.2">
      <c r="A655" s="13" t="s">
        <v>279</v>
      </c>
      <c r="B655" s="11">
        <v>792.83500000000004</v>
      </c>
      <c r="C655" s="11">
        <v>792.83500000000004</v>
      </c>
      <c r="D655" s="11">
        <v>903.51700000000005</v>
      </c>
      <c r="E655" s="11">
        <v>1696.3520000000001</v>
      </c>
      <c r="F655" s="11">
        <v>696.59799999999996</v>
      </c>
      <c r="G655" s="11">
        <v>1296.08</v>
      </c>
      <c r="H655" s="62">
        <f>D655/D653*100</f>
        <v>100</v>
      </c>
      <c r="I655" s="62">
        <f>E655/E653*100</f>
        <v>100</v>
      </c>
      <c r="J655" s="60">
        <f>D655/B655*100</f>
        <v>113.96028177363513</v>
      </c>
      <c r="K655" s="60">
        <f>D655/F655*100</f>
        <v>129.70421965035791</v>
      </c>
      <c r="L655" s="60">
        <f>E655/G655*100</f>
        <v>130.88327880995001</v>
      </c>
    </row>
    <row r="656" spans="1:12" s="50" customFormat="1" x14ac:dyDescent="0.2">
      <c r="A656" s="9" t="s">
        <v>277</v>
      </c>
      <c r="B656" s="11">
        <v>792.83500000000004</v>
      </c>
      <c r="C656" s="11">
        <v>792.83500000000004</v>
      </c>
      <c r="D656" s="11">
        <v>903.51700000000005</v>
      </c>
      <c r="E656" s="11">
        <v>1696.3520000000001</v>
      </c>
      <c r="F656" s="11">
        <v>1752.6179999999999</v>
      </c>
      <c r="G656" s="11">
        <v>3324.0520000000001</v>
      </c>
      <c r="H656" s="62">
        <f>H657+H658</f>
        <v>100</v>
      </c>
      <c r="I656" s="62">
        <f>I657+I658</f>
        <v>100</v>
      </c>
      <c r="J656" s="60">
        <f>D656/B656*100</f>
        <v>113.96028177363513</v>
      </c>
      <c r="K656" s="60">
        <f>D656/F656*100</f>
        <v>51.552420436170351</v>
      </c>
      <c r="L656" s="60">
        <f>E656/G656*100</f>
        <v>51.032655325488285</v>
      </c>
    </row>
    <row r="657" spans="1:12" s="50" customFormat="1" x14ac:dyDescent="0.2">
      <c r="A657" s="13" t="s">
        <v>280</v>
      </c>
      <c r="B657" s="11">
        <v>0</v>
      </c>
      <c r="C657" s="11">
        <v>0</v>
      </c>
      <c r="D657" s="11">
        <v>0</v>
      </c>
      <c r="E657" s="11">
        <v>0</v>
      </c>
      <c r="F657" s="11">
        <v>20.236999999999998</v>
      </c>
      <c r="G657" s="11">
        <v>20.236999999999998</v>
      </c>
      <c r="H657" s="62">
        <f>D657/D656*100</f>
        <v>0</v>
      </c>
      <c r="I657" s="62">
        <f>E657/E656*100</f>
        <v>0</v>
      </c>
      <c r="J657" s="60">
        <v>0</v>
      </c>
      <c r="K657" s="60">
        <f>D657/F657*100</f>
        <v>0</v>
      </c>
      <c r="L657" s="60">
        <f>E657/G657*100</f>
        <v>0</v>
      </c>
    </row>
    <row r="658" spans="1:12" s="50" customFormat="1" x14ac:dyDescent="0.2">
      <c r="A658" s="13" t="s">
        <v>284</v>
      </c>
      <c r="B658" s="11">
        <v>792.83500000000004</v>
      </c>
      <c r="C658" s="11">
        <v>792.83500000000004</v>
      </c>
      <c r="D658" s="11">
        <v>903.51700000000005</v>
      </c>
      <c r="E658" s="11">
        <v>1696.3520000000001</v>
      </c>
      <c r="F658" s="11">
        <v>1732.3810000000001</v>
      </c>
      <c r="G658" s="11">
        <v>3303.8150000000001</v>
      </c>
      <c r="H658" s="62">
        <f>D658/D656*100</f>
        <v>100</v>
      </c>
      <c r="I658" s="62">
        <f>E658/E656*100</f>
        <v>100</v>
      </c>
      <c r="J658" s="60">
        <f>D658/B658*100</f>
        <v>113.96028177363513</v>
      </c>
      <c r="K658" s="60">
        <f>D658/F658*100</f>
        <v>52.154635729669167</v>
      </c>
      <c r="L658" s="60">
        <f>E658/G658*100</f>
        <v>51.345247842267192</v>
      </c>
    </row>
    <row r="659" spans="1:12" s="50" customFormat="1" ht="56.25" x14ac:dyDescent="0.2">
      <c r="A659" s="8" t="s">
        <v>376</v>
      </c>
      <c r="B659" s="11"/>
      <c r="C659" s="11"/>
      <c r="D659" s="11"/>
      <c r="E659" s="11"/>
      <c r="F659" s="11"/>
      <c r="G659" s="11"/>
      <c r="H659" s="65"/>
      <c r="I659" s="65"/>
      <c r="J659" s="65"/>
      <c r="K659" s="65"/>
      <c r="L659" s="65"/>
    </row>
    <row r="660" spans="1:12" s="50" customFormat="1" x14ac:dyDescent="0.2">
      <c r="A660" s="9" t="s">
        <v>276</v>
      </c>
      <c r="B660" s="11">
        <v>4901.2470000000003</v>
      </c>
      <c r="C660" s="11">
        <v>4901.2470000000003</v>
      </c>
      <c r="D660" s="11">
        <v>4555.0739999999996</v>
      </c>
      <c r="E660" s="11">
        <v>9456.3209999999999</v>
      </c>
      <c r="F660" s="11">
        <v>4340.5249999999996</v>
      </c>
      <c r="G660" s="11">
        <v>10831.397999999999</v>
      </c>
      <c r="H660" s="62">
        <f>H661+H662</f>
        <v>100.00000000000001</v>
      </c>
      <c r="I660" s="62">
        <f>I661+I662</f>
        <v>100</v>
      </c>
      <c r="J660" s="60">
        <f t="shared" ref="J660:J665" si="104">D660/B660*100</f>
        <v>92.937042348610461</v>
      </c>
      <c r="K660" s="60">
        <f t="shared" ref="K660:L665" si="105">D660/F660*100</f>
        <v>104.94292741085467</v>
      </c>
      <c r="L660" s="60">
        <f t="shared" si="105"/>
        <v>87.304713574369629</v>
      </c>
    </row>
    <row r="661" spans="1:12" s="50" customFormat="1" x14ac:dyDescent="0.2">
      <c r="A661" s="13" t="s">
        <v>283</v>
      </c>
      <c r="B661" s="11">
        <v>2718.8719999999998</v>
      </c>
      <c r="C661" s="11">
        <v>2718.8719999999998</v>
      </c>
      <c r="D661" s="11">
        <v>3096.38</v>
      </c>
      <c r="E661" s="11">
        <v>5815.2520000000004</v>
      </c>
      <c r="F661" s="11">
        <v>2396.558</v>
      </c>
      <c r="G661" s="11">
        <v>7091.116</v>
      </c>
      <c r="H661" s="62">
        <f>D661/D660*100</f>
        <v>67.976502686893795</v>
      </c>
      <c r="I661" s="62">
        <f>E661/E660*100</f>
        <v>61.495924260608334</v>
      </c>
      <c r="J661" s="60">
        <f t="shared" si="104"/>
        <v>113.88472866688835</v>
      </c>
      <c r="K661" s="60">
        <f t="shared" si="105"/>
        <v>129.20112928625136</v>
      </c>
      <c r="L661" s="60">
        <f t="shared" si="105"/>
        <v>82.007571163692717</v>
      </c>
    </row>
    <row r="662" spans="1:12" s="50" customFormat="1" x14ac:dyDescent="0.2">
      <c r="A662" s="13" t="s">
        <v>279</v>
      </c>
      <c r="B662" s="11">
        <v>2182.375</v>
      </c>
      <c r="C662" s="11">
        <v>2182.375</v>
      </c>
      <c r="D662" s="11">
        <v>1458.694</v>
      </c>
      <c r="E662" s="11">
        <v>3641.069</v>
      </c>
      <c r="F662" s="11">
        <v>1943.9680000000001</v>
      </c>
      <c r="G662" s="11">
        <v>3740.2820000000002</v>
      </c>
      <c r="H662" s="62">
        <f>D662/D660*100</f>
        <v>32.023497313106219</v>
      </c>
      <c r="I662" s="62">
        <f>E662/E660*100</f>
        <v>38.504075739391673</v>
      </c>
      <c r="J662" s="60">
        <f t="shared" si="104"/>
        <v>66.839750272065984</v>
      </c>
      <c r="K662" s="60">
        <f t="shared" si="105"/>
        <v>75.03693476435825</v>
      </c>
      <c r="L662" s="60">
        <f t="shared" si="105"/>
        <v>97.347445994713766</v>
      </c>
    </row>
    <row r="663" spans="1:12" s="50" customFormat="1" x14ac:dyDescent="0.2">
      <c r="A663" s="9" t="s">
        <v>277</v>
      </c>
      <c r="B663" s="11">
        <v>4901.2470000000003</v>
      </c>
      <c r="C663" s="11">
        <v>4901.2470000000003</v>
      </c>
      <c r="D663" s="11">
        <v>4555.0739999999996</v>
      </c>
      <c r="E663" s="11">
        <v>9456.3209999999999</v>
      </c>
      <c r="F663" s="11">
        <v>4340.5249999999996</v>
      </c>
      <c r="G663" s="11">
        <v>10831.397999999999</v>
      </c>
      <c r="H663" s="62">
        <f>H664+H665</f>
        <v>100.00000000000001</v>
      </c>
      <c r="I663" s="62">
        <f>I664+I665</f>
        <v>99.999999999999986</v>
      </c>
      <c r="J663" s="60">
        <f t="shared" si="104"/>
        <v>92.937042348610461</v>
      </c>
      <c r="K663" s="60">
        <f t="shared" si="105"/>
        <v>104.94292741085467</v>
      </c>
      <c r="L663" s="60">
        <f t="shared" si="105"/>
        <v>87.304713574369629</v>
      </c>
    </row>
    <row r="664" spans="1:12" s="50" customFormat="1" x14ac:dyDescent="0.2">
      <c r="A664" s="13" t="s">
        <v>280</v>
      </c>
      <c r="B664" s="11">
        <v>29.766999999999999</v>
      </c>
      <c r="C664" s="11">
        <v>29.766999999999999</v>
      </c>
      <c r="D664" s="11">
        <v>46.323999999999998</v>
      </c>
      <c r="E664" s="11">
        <v>76.090999999999994</v>
      </c>
      <c r="F664" s="11">
        <v>32.822000000000003</v>
      </c>
      <c r="G664" s="11">
        <v>127.346</v>
      </c>
      <c r="H664" s="62">
        <f>D664/D663*100</f>
        <v>1.0169757944656883</v>
      </c>
      <c r="I664" s="62">
        <f>E664/E663*100</f>
        <v>0.80465754070742723</v>
      </c>
      <c r="J664" s="60">
        <f t="shared" si="104"/>
        <v>155.62199751402559</v>
      </c>
      <c r="K664" s="60">
        <f t="shared" si="105"/>
        <v>141.13704222777403</v>
      </c>
      <c r="L664" s="60">
        <f t="shared" si="105"/>
        <v>59.751385987781312</v>
      </c>
    </row>
    <row r="665" spans="1:12" s="50" customFormat="1" x14ac:dyDescent="0.2">
      <c r="A665" s="13" t="s">
        <v>284</v>
      </c>
      <c r="B665" s="11">
        <v>4871.4799999999996</v>
      </c>
      <c r="C665" s="11">
        <v>4871.4799999999996</v>
      </c>
      <c r="D665" s="11">
        <v>4508.75</v>
      </c>
      <c r="E665" s="11">
        <v>9380.23</v>
      </c>
      <c r="F665" s="11">
        <v>4307.7039999999997</v>
      </c>
      <c r="G665" s="11">
        <v>10704.052</v>
      </c>
      <c r="H665" s="62">
        <f>D665/D663*100</f>
        <v>98.983024205534321</v>
      </c>
      <c r="I665" s="62">
        <f>E665/E663*100</f>
        <v>99.195342459292561</v>
      </c>
      <c r="J665" s="60">
        <f t="shared" si="104"/>
        <v>92.55400822747913</v>
      </c>
      <c r="K665" s="60">
        <f t="shared" si="105"/>
        <v>104.66712661779918</v>
      </c>
      <c r="L665" s="60">
        <f t="shared" si="105"/>
        <v>87.632515238154667</v>
      </c>
    </row>
    <row r="666" spans="1:12" s="50" customFormat="1" x14ac:dyDescent="0.2">
      <c r="A666" s="8" t="s">
        <v>377</v>
      </c>
      <c r="B666" s="11"/>
      <c r="C666" s="11"/>
      <c r="D666" s="11"/>
      <c r="E666" s="11"/>
      <c r="F666" s="11"/>
      <c r="G666" s="11"/>
      <c r="H666" s="65"/>
      <c r="I666" s="65"/>
      <c r="J666" s="65"/>
      <c r="K666" s="65"/>
      <c r="L666" s="65"/>
    </row>
    <row r="667" spans="1:12" s="50" customFormat="1" x14ac:dyDescent="0.2">
      <c r="A667" s="9" t="s">
        <v>276</v>
      </c>
      <c r="B667" s="11">
        <v>3582.6680000000001</v>
      </c>
      <c r="C667" s="11">
        <v>3582.6680000000001</v>
      </c>
      <c r="D667" s="11">
        <v>3311.3020000000001</v>
      </c>
      <c r="E667" s="11">
        <v>6893.9709999999995</v>
      </c>
      <c r="F667" s="11">
        <v>3223.0770000000002</v>
      </c>
      <c r="G667" s="11">
        <v>8399.9130000000005</v>
      </c>
      <c r="H667" s="62">
        <f>H668+H669</f>
        <v>100.00003019960124</v>
      </c>
      <c r="I667" s="62">
        <f>I668+I669</f>
        <v>100</v>
      </c>
      <c r="J667" s="60">
        <f t="shared" ref="J667:J672" si="106">D667/B667*100</f>
        <v>92.425588974473769</v>
      </c>
      <c r="K667" s="60">
        <f t="shared" ref="K667:L670" si="107">D667/F667*100</f>
        <v>102.73729110412194</v>
      </c>
      <c r="L667" s="60">
        <f t="shared" si="107"/>
        <v>82.071933364071739</v>
      </c>
    </row>
    <row r="668" spans="1:12" s="50" customFormat="1" x14ac:dyDescent="0.2">
      <c r="A668" s="13" t="s">
        <v>283</v>
      </c>
      <c r="B668" s="11">
        <v>1900.08</v>
      </c>
      <c r="C668" s="11">
        <v>1900.08</v>
      </c>
      <c r="D668" s="11">
        <v>2184.7840000000001</v>
      </c>
      <c r="E668" s="11">
        <v>4084.864</v>
      </c>
      <c r="F668" s="11">
        <v>1730.193</v>
      </c>
      <c r="G668" s="11">
        <v>5402.3339999999998</v>
      </c>
      <c r="H668" s="62">
        <f>D668/D667*100</f>
        <v>65.979605605287588</v>
      </c>
      <c r="I668" s="62">
        <f>E668/E667*100</f>
        <v>59.252700656849299</v>
      </c>
      <c r="J668" s="60">
        <f t="shared" si="106"/>
        <v>114.98379015620397</v>
      </c>
      <c r="K668" s="60">
        <f t="shared" si="107"/>
        <v>126.2740052699323</v>
      </c>
      <c r="L668" s="60">
        <f t="shared" si="107"/>
        <v>75.612948033201945</v>
      </c>
    </row>
    <row r="669" spans="1:12" s="50" customFormat="1" x14ac:dyDescent="0.2">
      <c r="A669" s="13" t="s">
        <v>279</v>
      </c>
      <c r="B669" s="11">
        <v>1682.588</v>
      </c>
      <c r="C669" s="11">
        <v>1682.588</v>
      </c>
      <c r="D669" s="11">
        <v>1126.519</v>
      </c>
      <c r="E669" s="11">
        <v>2809.107</v>
      </c>
      <c r="F669" s="11">
        <v>1492.884</v>
      </c>
      <c r="G669" s="11">
        <v>2997.5790000000002</v>
      </c>
      <c r="H669" s="62">
        <f>D669/D667*100</f>
        <v>34.020424594313653</v>
      </c>
      <c r="I669" s="62">
        <f>E669/E667*100</f>
        <v>40.747299343150708</v>
      </c>
      <c r="J669" s="60">
        <f t="shared" si="106"/>
        <v>66.951565089017635</v>
      </c>
      <c r="K669" s="60">
        <f t="shared" si="107"/>
        <v>75.459245326495562</v>
      </c>
      <c r="L669" s="60">
        <f t="shared" si="107"/>
        <v>93.712526008488837</v>
      </c>
    </row>
    <row r="670" spans="1:12" s="50" customFormat="1" x14ac:dyDescent="0.2">
      <c r="A670" s="9" t="s">
        <v>277</v>
      </c>
      <c r="B670" s="11">
        <v>3582.6680000000001</v>
      </c>
      <c r="C670" s="11">
        <v>3582.6680000000001</v>
      </c>
      <c r="D670" s="11">
        <v>3311.3020000000001</v>
      </c>
      <c r="E670" s="11">
        <v>6893.9709999999995</v>
      </c>
      <c r="F670" s="11">
        <v>3223.0770000000002</v>
      </c>
      <c r="G670" s="11">
        <v>8399.9130000000005</v>
      </c>
      <c r="H670" s="62">
        <f>H671+H672</f>
        <v>100.00003019960124</v>
      </c>
      <c r="I670" s="62">
        <f>I671+I672</f>
        <v>100</v>
      </c>
      <c r="J670" s="60">
        <f t="shared" si="106"/>
        <v>92.425588974473769</v>
      </c>
      <c r="K670" s="60">
        <f t="shared" si="107"/>
        <v>102.73729110412194</v>
      </c>
      <c r="L670" s="60">
        <f t="shared" si="107"/>
        <v>82.071933364071739</v>
      </c>
    </row>
    <row r="671" spans="1:12" s="50" customFormat="1" x14ac:dyDescent="0.2">
      <c r="A671" s="13" t="s">
        <v>280</v>
      </c>
      <c r="B671" s="11">
        <v>19.545000000000002</v>
      </c>
      <c r="C671" s="11">
        <v>19.545000000000002</v>
      </c>
      <c r="D671" s="11">
        <v>16.806000000000001</v>
      </c>
      <c r="E671" s="11">
        <v>36.350999999999999</v>
      </c>
      <c r="F671" s="11">
        <v>2.87</v>
      </c>
      <c r="G671" s="11">
        <v>23.122</v>
      </c>
      <c r="H671" s="62">
        <f>D671/D670*100</f>
        <v>0.50753449851448162</v>
      </c>
      <c r="I671" s="62">
        <f>E671/E670*100</f>
        <v>0.52728681336199412</v>
      </c>
      <c r="J671" s="60">
        <f t="shared" si="106"/>
        <v>85.986185725249413</v>
      </c>
      <c r="K671" s="61"/>
      <c r="L671" s="60">
        <f>E671/G671*100</f>
        <v>157.21390883141598</v>
      </c>
    </row>
    <row r="672" spans="1:12" s="50" customFormat="1" x14ac:dyDescent="0.2">
      <c r="A672" s="13" t="s">
        <v>284</v>
      </c>
      <c r="B672" s="11">
        <v>3563.123</v>
      </c>
      <c r="C672" s="11">
        <v>3563.123</v>
      </c>
      <c r="D672" s="11">
        <v>3294.4969999999998</v>
      </c>
      <c r="E672" s="11">
        <v>6857.62</v>
      </c>
      <c r="F672" s="11">
        <v>3220.2069999999999</v>
      </c>
      <c r="G672" s="11">
        <v>8376.7919999999995</v>
      </c>
      <c r="H672" s="62">
        <f>D672/D670*100</f>
        <v>99.492495701086753</v>
      </c>
      <c r="I672" s="62">
        <f>E672/E670*100</f>
        <v>99.472713186638003</v>
      </c>
      <c r="J672" s="60">
        <f t="shared" si="106"/>
        <v>92.460939462376118</v>
      </c>
      <c r="K672" s="60">
        <f>D672/F672*100</f>
        <v>102.30699455035032</v>
      </c>
      <c r="L672" s="60">
        <f>E672/G672*100</f>
        <v>81.864513288619321</v>
      </c>
    </row>
    <row r="673" spans="1:12" s="50" customFormat="1" ht="67.5" x14ac:dyDescent="0.2">
      <c r="A673" s="8" t="s">
        <v>378</v>
      </c>
      <c r="B673" s="11"/>
      <c r="C673" s="11"/>
      <c r="D673" s="11"/>
      <c r="E673" s="11"/>
      <c r="F673" s="11"/>
      <c r="G673" s="11"/>
      <c r="H673" s="65"/>
      <c r="I673" s="65"/>
      <c r="J673" s="65"/>
      <c r="K673" s="65"/>
      <c r="L673" s="65"/>
    </row>
    <row r="674" spans="1:12" s="50" customFormat="1" x14ac:dyDescent="0.2">
      <c r="A674" s="9" t="s">
        <v>276</v>
      </c>
      <c r="B674" s="11">
        <v>939.67700000000002</v>
      </c>
      <c r="C674" s="11">
        <v>939.67700000000002</v>
      </c>
      <c r="D674" s="11">
        <v>773.42200000000003</v>
      </c>
      <c r="E674" s="11">
        <v>1713.0989999999999</v>
      </c>
      <c r="F674" s="11">
        <v>727.745</v>
      </c>
      <c r="G674" s="11">
        <v>1371.9349999999999</v>
      </c>
      <c r="H674" s="62">
        <f>H675+H676</f>
        <v>100</v>
      </c>
      <c r="I674" s="62">
        <f>I675+I676</f>
        <v>100</v>
      </c>
      <c r="J674" s="60">
        <f>D674/B674*100</f>
        <v>82.307218331405366</v>
      </c>
      <c r="K674" s="60">
        <f>D674/F674*100</f>
        <v>106.27651169022117</v>
      </c>
      <c r="L674" s="60">
        <f>E674/G674*100</f>
        <v>124.86735887633161</v>
      </c>
    </row>
    <row r="675" spans="1:12" s="50" customFormat="1" x14ac:dyDescent="0.2">
      <c r="A675" s="13" t="s">
        <v>283</v>
      </c>
      <c r="B675" s="11">
        <v>20.567</v>
      </c>
      <c r="C675" s="11">
        <v>20.567</v>
      </c>
      <c r="D675" s="11">
        <v>113.86</v>
      </c>
      <c r="E675" s="11">
        <v>134.42699999999999</v>
      </c>
      <c r="F675" s="11">
        <v>20.567</v>
      </c>
      <c r="G675" s="11">
        <v>41.134</v>
      </c>
      <c r="H675" s="62">
        <f>D675/D674*100</f>
        <v>14.721587955863679</v>
      </c>
      <c r="I675" s="62">
        <f>E675/E674*100</f>
        <v>7.8470070906585088</v>
      </c>
      <c r="J675" s="61"/>
      <c r="K675" s="61"/>
      <c r="L675" s="61">
        <f>E675/G675</f>
        <v>3.2680264501385712</v>
      </c>
    </row>
    <row r="676" spans="1:12" s="50" customFormat="1" x14ac:dyDescent="0.2">
      <c r="A676" s="13" t="s">
        <v>279</v>
      </c>
      <c r="B676" s="11">
        <v>919.11</v>
      </c>
      <c r="C676" s="11">
        <v>919.11</v>
      </c>
      <c r="D676" s="11">
        <v>659.56200000000001</v>
      </c>
      <c r="E676" s="11">
        <v>1578.672</v>
      </c>
      <c r="F676" s="11">
        <v>707.178</v>
      </c>
      <c r="G676" s="11">
        <v>1330.8009999999999</v>
      </c>
      <c r="H676" s="62">
        <f>D676/D674*100</f>
        <v>85.278412044136317</v>
      </c>
      <c r="I676" s="62">
        <f>E676/E674*100</f>
        <v>92.152992909341492</v>
      </c>
      <c r="J676" s="60">
        <f>D676/B676*100</f>
        <v>71.760942651042853</v>
      </c>
      <c r="K676" s="60">
        <f t="shared" ref="K676:L679" si="108">D676/F676*100</f>
        <v>93.266758864104943</v>
      </c>
      <c r="L676" s="60">
        <f t="shared" si="108"/>
        <v>118.62569986045999</v>
      </c>
    </row>
    <row r="677" spans="1:12" s="50" customFormat="1" x14ac:dyDescent="0.2">
      <c r="A677" s="9" t="s">
        <v>277</v>
      </c>
      <c r="B677" s="11">
        <v>939.67700000000002</v>
      </c>
      <c r="C677" s="11">
        <v>939.67700000000002</v>
      </c>
      <c r="D677" s="11">
        <v>773.42200000000003</v>
      </c>
      <c r="E677" s="11">
        <v>1713.0989999999999</v>
      </c>
      <c r="F677" s="11">
        <v>727.745</v>
      </c>
      <c r="G677" s="11">
        <v>1371.9349999999999</v>
      </c>
      <c r="H677" s="62">
        <f>H678+H679</f>
        <v>100</v>
      </c>
      <c r="I677" s="62">
        <f>I678+I679</f>
        <v>100.00000000000001</v>
      </c>
      <c r="J677" s="60">
        <f>D677/B677*100</f>
        <v>82.307218331405366</v>
      </c>
      <c r="K677" s="60">
        <f t="shared" si="108"/>
        <v>106.27651169022117</v>
      </c>
      <c r="L677" s="60">
        <f t="shared" si="108"/>
        <v>124.86735887633161</v>
      </c>
    </row>
    <row r="678" spans="1:12" s="50" customFormat="1" x14ac:dyDescent="0.2">
      <c r="A678" s="13" t="s">
        <v>280</v>
      </c>
      <c r="B678" s="11">
        <v>5.867</v>
      </c>
      <c r="C678" s="11">
        <v>5.867</v>
      </c>
      <c r="D678" s="11">
        <v>5.351</v>
      </c>
      <c r="E678" s="11">
        <v>11.218</v>
      </c>
      <c r="F678" s="11">
        <v>2.9289999999999998</v>
      </c>
      <c r="G678" s="11">
        <v>6.9610000000000003</v>
      </c>
      <c r="H678" s="62">
        <f>D678/D677*100</f>
        <v>0.69186032980701351</v>
      </c>
      <c r="I678" s="62">
        <f>E678/E677*100</f>
        <v>0.65483664400014252</v>
      </c>
      <c r="J678" s="60">
        <f>D678/B678*100</f>
        <v>91.205045167888187</v>
      </c>
      <c r="K678" s="60">
        <f t="shared" si="108"/>
        <v>182.69033799931717</v>
      </c>
      <c r="L678" s="60">
        <f t="shared" si="108"/>
        <v>161.15500646458841</v>
      </c>
    </row>
    <row r="679" spans="1:12" s="50" customFormat="1" x14ac:dyDescent="0.2">
      <c r="A679" s="13" t="s">
        <v>284</v>
      </c>
      <c r="B679" s="11">
        <v>933.81</v>
      </c>
      <c r="C679" s="11">
        <v>933.81</v>
      </c>
      <c r="D679" s="11">
        <v>768.07100000000003</v>
      </c>
      <c r="E679" s="11">
        <v>1701.8810000000001</v>
      </c>
      <c r="F679" s="11">
        <v>724.81600000000003</v>
      </c>
      <c r="G679" s="11">
        <v>1364.9739999999999</v>
      </c>
      <c r="H679" s="62">
        <f>D679/D677*100</f>
        <v>99.308139670192986</v>
      </c>
      <c r="I679" s="62">
        <f>E679/E677*100</f>
        <v>99.345163355999873</v>
      </c>
      <c r="J679" s="60">
        <f>D679/B679*100</f>
        <v>82.251314507233815</v>
      </c>
      <c r="K679" s="60">
        <f t="shared" si="108"/>
        <v>105.96772146310236</v>
      </c>
      <c r="L679" s="60">
        <f t="shared" si="108"/>
        <v>124.68230164091038</v>
      </c>
    </row>
    <row r="680" spans="1:12" s="50" customFormat="1" ht="67.5" x14ac:dyDescent="0.2">
      <c r="A680" s="8" t="s">
        <v>379</v>
      </c>
      <c r="B680" s="11"/>
      <c r="C680" s="11"/>
      <c r="D680" s="11"/>
      <c r="E680" s="11"/>
      <c r="F680" s="11"/>
      <c r="G680" s="11"/>
      <c r="H680" s="65"/>
      <c r="I680" s="65"/>
      <c r="J680" s="65"/>
      <c r="K680" s="65"/>
      <c r="L680" s="65"/>
    </row>
    <row r="681" spans="1:12" s="50" customFormat="1" x14ac:dyDescent="0.2">
      <c r="A681" s="9" t="s">
        <v>276</v>
      </c>
      <c r="B681" s="11">
        <v>58.334000000000003</v>
      </c>
      <c r="C681" s="11">
        <v>58.334000000000003</v>
      </c>
      <c r="D681" s="11">
        <v>68.992999999999995</v>
      </c>
      <c r="E681" s="11">
        <v>127.32599999999999</v>
      </c>
      <c r="F681" s="11">
        <v>20.256</v>
      </c>
      <c r="G681" s="11">
        <v>42.234999999999999</v>
      </c>
      <c r="H681" s="62">
        <f>H682+H683</f>
        <v>99.998550577594827</v>
      </c>
      <c r="I681" s="62">
        <f>I682+I683</f>
        <v>100.00078538554578</v>
      </c>
      <c r="J681" s="60">
        <f>D681/B681*100</f>
        <v>118.27236260157025</v>
      </c>
      <c r="K681" s="61">
        <f>D681/F681</f>
        <v>3.4060525276461293</v>
      </c>
      <c r="L681" s="61">
        <f>E681/G681</f>
        <v>3.0147034450100625</v>
      </c>
    </row>
    <row r="682" spans="1:12" s="50" customFormat="1" x14ac:dyDescent="0.2">
      <c r="A682" s="13" t="s">
        <v>283</v>
      </c>
      <c r="B682" s="11">
        <v>14.246</v>
      </c>
      <c r="C682" s="11">
        <v>14.246</v>
      </c>
      <c r="D682" s="11">
        <v>34.420999999999999</v>
      </c>
      <c r="E682" s="11">
        <v>48.667999999999999</v>
      </c>
      <c r="F682" s="11">
        <v>14.246</v>
      </c>
      <c r="G682" s="11">
        <v>28.492999999999999</v>
      </c>
      <c r="H682" s="62">
        <f>D682/D681*100</f>
        <v>49.890568608409552</v>
      </c>
      <c r="I682" s="62">
        <f>E682/E681*100</f>
        <v>38.223143741262589</v>
      </c>
      <c r="J682" s="61">
        <f>D682/B682</f>
        <v>2.4161869998596095</v>
      </c>
      <c r="K682" s="61">
        <f>D682/F682</f>
        <v>2.4161869998596095</v>
      </c>
      <c r="L682" s="60">
        <f>E682/G682*100</f>
        <v>170.80686484399678</v>
      </c>
    </row>
    <row r="683" spans="1:12" s="50" customFormat="1" x14ac:dyDescent="0.2">
      <c r="A683" s="13" t="s">
        <v>279</v>
      </c>
      <c r="B683" s="11">
        <v>44.087000000000003</v>
      </c>
      <c r="C683" s="11">
        <v>44.087000000000003</v>
      </c>
      <c r="D683" s="11">
        <v>34.570999999999998</v>
      </c>
      <c r="E683" s="11">
        <v>78.659000000000006</v>
      </c>
      <c r="F683" s="11">
        <v>6.0090000000000003</v>
      </c>
      <c r="G683" s="11">
        <v>13.742000000000001</v>
      </c>
      <c r="H683" s="62">
        <f>D683/D681*100</f>
        <v>50.107981969185275</v>
      </c>
      <c r="I683" s="62">
        <f>E683/E681*100</f>
        <v>61.777641644283186</v>
      </c>
      <c r="J683" s="60">
        <f>D683/B683*100</f>
        <v>78.415405901966551</v>
      </c>
      <c r="K683" s="61"/>
      <c r="L683" s="61"/>
    </row>
    <row r="684" spans="1:12" s="50" customFormat="1" x14ac:dyDescent="0.2">
      <c r="A684" s="9" t="s">
        <v>277</v>
      </c>
      <c r="B684" s="11">
        <v>58.334000000000003</v>
      </c>
      <c r="C684" s="11">
        <v>58.334000000000003</v>
      </c>
      <c r="D684" s="11">
        <v>68.992999999999995</v>
      </c>
      <c r="E684" s="11">
        <v>127.32599999999999</v>
      </c>
      <c r="F684" s="11">
        <v>20.256</v>
      </c>
      <c r="G684" s="11">
        <v>42.234999999999999</v>
      </c>
      <c r="H684" s="62">
        <f>H685+H686</f>
        <v>100</v>
      </c>
      <c r="I684" s="62">
        <f>I685+I686</f>
        <v>100</v>
      </c>
      <c r="J684" s="60">
        <f>D684/B684*100</f>
        <v>118.27236260157025</v>
      </c>
      <c r="K684" s="61">
        <f>D684/F684</f>
        <v>3.4060525276461293</v>
      </c>
      <c r="L684" s="61">
        <f>E684/G684</f>
        <v>3.0147034450100625</v>
      </c>
    </row>
    <row r="685" spans="1:12" s="50" customFormat="1" x14ac:dyDescent="0.2">
      <c r="A685" s="13" t="s">
        <v>280</v>
      </c>
      <c r="B685" s="11">
        <v>0</v>
      </c>
      <c r="C685" s="11">
        <v>0</v>
      </c>
      <c r="D685" s="11">
        <v>0</v>
      </c>
      <c r="E685" s="11">
        <v>0</v>
      </c>
      <c r="F685" s="11">
        <v>2.1000000000000001E-2</v>
      </c>
      <c r="G685" s="11">
        <v>0.77300000000000002</v>
      </c>
      <c r="H685" s="62">
        <f>D685/D684*100</f>
        <v>0</v>
      </c>
      <c r="I685" s="62">
        <f>E685/E684*100</f>
        <v>0</v>
      </c>
      <c r="J685" s="60">
        <v>0</v>
      </c>
      <c r="K685" s="60">
        <f>D685/F685*100</f>
        <v>0</v>
      </c>
      <c r="L685" s="60">
        <f>E685/G685*100</f>
        <v>0</v>
      </c>
    </row>
    <row r="686" spans="1:12" s="50" customFormat="1" x14ac:dyDescent="0.2">
      <c r="A686" s="13" t="s">
        <v>284</v>
      </c>
      <c r="B686" s="11">
        <v>58.334000000000003</v>
      </c>
      <c r="C686" s="11">
        <v>58.334000000000003</v>
      </c>
      <c r="D686" s="11">
        <v>68.992999999999995</v>
      </c>
      <c r="E686" s="11">
        <v>127.32599999999999</v>
      </c>
      <c r="F686" s="11">
        <v>20.234999999999999</v>
      </c>
      <c r="G686" s="11">
        <v>41.462000000000003</v>
      </c>
      <c r="H686" s="62">
        <f>D686/D684*100</f>
        <v>100</v>
      </c>
      <c r="I686" s="62">
        <f>E686/E684*100</f>
        <v>100</v>
      </c>
      <c r="J686" s="60">
        <f>D686/B686*100</f>
        <v>118.27236260157025</v>
      </c>
      <c r="K686" s="61">
        <f>D686/F686</f>
        <v>3.4095873486533232</v>
      </c>
      <c r="L686" s="61">
        <f>E686/G686</f>
        <v>3.0709083015773477</v>
      </c>
    </row>
    <row r="687" spans="1:12" s="50" customFormat="1" x14ac:dyDescent="0.2">
      <c r="A687" s="8" t="s">
        <v>380</v>
      </c>
      <c r="B687" s="11"/>
      <c r="C687" s="11"/>
      <c r="D687" s="11"/>
      <c r="E687" s="11"/>
      <c r="F687" s="11"/>
      <c r="G687" s="11"/>
      <c r="H687" s="65"/>
      <c r="I687" s="65"/>
      <c r="J687" s="65"/>
      <c r="K687" s="65"/>
      <c r="L687" s="65"/>
    </row>
    <row r="688" spans="1:12" s="50" customFormat="1" x14ac:dyDescent="0.2">
      <c r="A688" s="9" t="s">
        <v>276</v>
      </c>
      <c r="B688" s="11">
        <v>580.18299999999999</v>
      </c>
      <c r="C688" s="11">
        <v>580.18299999999999</v>
      </c>
      <c r="D688" s="11">
        <v>1413.009</v>
      </c>
      <c r="E688" s="11">
        <v>1993.192</v>
      </c>
      <c r="F688" s="11">
        <v>550.51800000000003</v>
      </c>
      <c r="G688" s="11">
        <v>750.99900000000002</v>
      </c>
      <c r="H688" s="62"/>
      <c r="I688" s="62">
        <f>I689+I690</f>
        <v>100</v>
      </c>
      <c r="J688" s="61">
        <f>D688/B688</f>
        <v>2.4354539860699127</v>
      </c>
      <c r="K688" s="61">
        <f>D688/F688</f>
        <v>2.5666899174958857</v>
      </c>
      <c r="L688" s="61">
        <f>E688/G688</f>
        <v>2.6540541332278735</v>
      </c>
    </row>
    <row r="689" spans="1:12" s="50" customFormat="1" x14ac:dyDescent="0.2">
      <c r="A689" s="13" t="s">
        <v>283</v>
      </c>
      <c r="B689" s="11" t="s">
        <v>278</v>
      </c>
      <c r="C689" s="11">
        <v>410</v>
      </c>
      <c r="D689" s="11" t="s">
        <v>278</v>
      </c>
      <c r="E689" s="11">
        <v>1715</v>
      </c>
      <c r="F689" s="11" t="s">
        <v>278</v>
      </c>
      <c r="G689" s="11">
        <v>517</v>
      </c>
      <c r="H689" s="62"/>
      <c r="I689" s="62">
        <f>E689/E688*100</f>
        <v>86.042889997551669</v>
      </c>
      <c r="J689" s="60"/>
      <c r="K689" s="60"/>
      <c r="L689" s="61">
        <f>E689/G689</f>
        <v>3.3172147001934236</v>
      </c>
    </row>
    <row r="690" spans="1:12" s="50" customFormat="1" x14ac:dyDescent="0.2">
      <c r="A690" s="13" t="s">
        <v>279</v>
      </c>
      <c r="B690" s="11">
        <v>170.18299999999999</v>
      </c>
      <c r="C690" s="11">
        <v>170.18299999999999</v>
      </c>
      <c r="D690" s="11">
        <v>108.009</v>
      </c>
      <c r="E690" s="11">
        <v>278.19200000000001</v>
      </c>
      <c r="F690" s="11">
        <v>171.518</v>
      </c>
      <c r="G690" s="11">
        <v>233.999</v>
      </c>
      <c r="H690" s="62">
        <f>D690/D688*100</f>
        <v>7.6439003573225657</v>
      </c>
      <c r="I690" s="62">
        <f>E690/E688*100</f>
        <v>13.957110002448333</v>
      </c>
      <c r="J690" s="60">
        <f>D690/B690*100</f>
        <v>63.466386184283984</v>
      </c>
      <c r="K690" s="60">
        <f>D690/F690*100</f>
        <v>62.972399398313883</v>
      </c>
      <c r="L690" s="60">
        <f>E690/G690*100</f>
        <v>118.88597814520577</v>
      </c>
    </row>
    <row r="691" spans="1:12" s="50" customFormat="1" x14ac:dyDescent="0.2">
      <c r="A691" s="9" t="s">
        <v>277</v>
      </c>
      <c r="B691" s="11">
        <v>580.18299999999999</v>
      </c>
      <c r="C691" s="11">
        <v>580.18299999999999</v>
      </c>
      <c r="D691" s="11">
        <v>1413.009</v>
      </c>
      <c r="E691" s="11">
        <v>1993.192</v>
      </c>
      <c r="F691" s="11">
        <v>550.51800000000003</v>
      </c>
      <c r="G691" s="11">
        <v>750.99900000000002</v>
      </c>
      <c r="H691" s="62">
        <f>H692+H693</f>
        <v>100.00000000000001</v>
      </c>
      <c r="I691" s="62">
        <f>I692+I693</f>
        <v>100.00005017078134</v>
      </c>
      <c r="J691" s="61">
        <f>D691/B691</f>
        <v>2.4354539860699127</v>
      </c>
      <c r="K691" s="61">
        <f>D691/F691</f>
        <v>2.5666899174958857</v>
      </c>
      <c r="L691" s="61">
        <f>E691/G691</f>
        <v>2.6540541332278735</v>
      </c>
    </row>
    <row r="692" spans="1:12" s="50" customFormat="1" x14ac:dyDescent="0.2">
      <c r="A692" s="13" t="s">
        <v>280</v>
      </c>
      <c r="B692" s="11">
        <v>2E-3</v>
      </c>
      <c r="C692" s="11">
        <v>2E-3</v>
      </c>
      <c r="D692" s="11">
        <v>3.0000000000000001E-3</v>
      </c>
      <c r="E692" s="11">
        <v>6.0000000000000001E-3</v>
      </c>
      <c r="F692" s="11">
        <v>7.9000000000000001E-2</v>
      </c>
      <c r="G692" s="11">
        <v>7.5789999999999997</v>
      </c>
      <c r="H692" s="62">
        <f>D692/D691*100</f>
        <v>2.1231287274178721E-4</v>
      </c>
      <c r="I692" s="62">
        <f>E692/E691*100</f>
        <v>3.0102468803808164E-4</v>
      </c>
      <c r="J692" s="60">
        <f>D692/B692*100</f>
        <v>150</v>
      </c>
      <c r="K692" s="60">
        <f>D692/F692*100</f>
        <v>3.79746835443038</v>
      </c>
      <c r="L692" s="60">
        <f>E692/G692*100</f>
        <v>7.9166116901965969E-2</v>
      </c>
    </row>
    <row r="693" spans="1:12" s="50" customFormat="1" x14ac:dyDescent="0.2">
      <c r="A693" s="13" t="s">
        <v>284</v>
      </c>
      <c r="B693" s="11">
        <v>580.18100000000004</v>
      </c>
      <c r="C693" s="11">
        <v>580.18100000000004</v>
      </c>
      <c r="D693" s="11">
        <v>1413.0060000000001</v>
      </c>
      <c r="E693" s="11">
        <v>1993.1869999999999</v>
      </c>
      <c r="F693" s="11">
        <v>550.43899999999996</v>
      </c>
      <c r="G693" s="11">
        <v>743.42</v>
      </c>
      <c r="H693" s="62">
        <f>D693/D691*100</f>
        <v>99.999787687127267</v>
      </c>
      <c r="I693" s="62">
        <f>E693/E691*100</f>
        <v>99.999749146093293</v>
      </c>
      <c r="J693" s="61">
        <f>D693/B693</f>
        <v>2.4354572107669847</v>
      </c>
      <c r="K693" s="61">
        <f>D693/F693</f>
        <v>2.5670528432760036</v>
      </c>
      <c r="L693" s="61">
        <f>E693/G693</f>
        <v>2.6811048935998492</v>
      </c>
    </row>
    <row r="694" spans="1:12" s="50" customFormat="1" ht="22.5" x14ac:dyDescent="0.2">
      <c r="A694" s="8" t="s">
        <v>381</v>
      </c>
      <c r="B694" s="11"/>
      <c r="C694" s="11"/>
      <c r="D694" s="11"/>
      <c r="E694" s="11"/>
      <c r="F694" s="11"/>
      <c r="G694" s="11"/>
      <c r="H694" s="65"/>
      <c r="I694" s="65"/>
      <c r="J694" s="65"/>
      <c r="K694" s="65"/>
      <c r="L694" s="65"/>
    </row>
    <row r="695" spans="1:12" s="50" customFormat="1" x14ac:dyDescent="0.2">
      <c r="A695" s="9" t="s">
        <v>276</v>
      </c>
      <c r="B695" s="11">
        <v>239925.88200000001</v>
      </c>
      <c r="C695" s="11">
        <v>239925.88200000001</v>
      </c>
      <c r="D695" s="11">
        <v>210945.1</v>
      </c>
      <c r="E695" s="11">
        <v>450870.98200000002</v>
      </c>
      <c r="F695" s="11">
        <v>225414.57399999999</v>
      </c>
      <c r="G695" s="11">
        <v>483450.44699999999</v>
      </c>
      <c r="H695" s="62">
        <f>H696+H697</f>
        <v>99.999999999999986</v>
      </c>
      <c r="I695" s="62">
        <f>I696+I697</f>
        <v>99.999999778207055</v>
      </c>
      <c r="J695" s="60">
        <f t="shared" ref="J695:J700" si="109">D695/B695*100</f>
        <v>87.920943852151794</v>
      </c>
      <c r="K695" s="60">
        <f t="shared" ref="K695:L700" si="110">D695/F695*100</f>
        <v>93.580950094202876</v>
      </c>
      <c r="L695" s="60">
        <f t="shared" si="110"/>
        <v>93.261053909005909</v>
      </c>
    </row>
    <row r="696" spans="1:12" s="50" customFormat="1" x14ac:dyDescent="0.2">
      <c r="A696" s="13" t="s">
        <v>283</v>
      </c>
      <c r="B696" s="11">
        <v>181766.66699999999</v>
      </c>
      <c r="C696" s="11">
        <v>181766.66699999999</v>
      </c>
      <c r="D696" s="11">
        <v>175266.66699999999</v>
      </c>
      <c r="E696" s="11">
        <v>357033.33299999998</v>
      </c>
      <c r="F696" s="11">
        <v>189766.66699999999</v>
      </c>
      <c r="G696" s="11">
        <v>393933.33299999998</v>
      </c>
      <c r="H696" s="62">
        <f>D696/D695*100</f>
        <v>83.086389302240235</v>
      </c>
      <c r="I696" s="62">
        <f>E696/E695*100</f>
        <v>79.187472082645584</v>
      </c>
      <c r="J696" s="60">
        <f t="shared" si="109"/>
        <v>96.423986802816813</v>
      </c>
      <c r="K696" s="60">
        <f t="shared" si="110"/>
        <v>92.359037427790199</v>
      </c>
      <c r="L696" s="60">
        <f t="shared" si="110"/>
        <v>90.63293280642489</v>
      </c>
    </row>
    <row r="697" spans="1:12" s="50" customFormat="1" x14ac:dyDescent="0.2">
      <c r="A697" s="13" t="s">
        <v>279</v>
      </c>
      <c r="B697" s="11">
        <v>58159.214999999997</v>
      </c>
      <c r="C697" s="11">
        <v>58159.214999999997</v>
      </c>
      <c r="D697" s="11">
        <v>35678.432999999997</v>
      </c>
      <c r="E697" s="11">
        <v>93837.648000000001</v>
      </c>
      <c r="F697" s="11">
        <v>35647.906999999999</v>
      </c>
      <c r="G697" s="11">
        <v>89517.114000000001</v>
      </c>
      <c r="H697" s="62">
        <f>D697/D695*100</f>
        <v>16.913610697759747</v>
      </c>
      <c r="I697" s="62">
        <f>E697/E695*100</f>
        <v>20.812527695561474</v>
      </c>
      <c r="J697" s="60">
        <f t="shared" si="109"/>
        <v>61.34613921456814</v>
      </c>
      <c r="K697" s="60">
        <f t="shared" si="110"/>
        <v>100.08563195589575</v>
      </c>
      <c r="L697" s="60">
        <f t="shared" si="110"/>
        <v>104.82648937944982</v>
      </c>
    </row>
    <row r="698" spans="1:12" s="50" customFormat="1" x14ac:dyDescent="0.2">
      <c r="A698" s="9" t="s">
        <v>277</v>
      </c>
      <c r="B698" s="11">
        <v>239925.88200000001</v>
      </c>
      <c r="C698" s="11">
        <v>239925.88200000001</v>
      </c>
      <c r="D698" s="11">
        <v>210945.1</v>
      </c>
      <c r="E698" s="11">
        <v>450870.98200000002</v>
      </c>
      <c r="F698" s="11">
        <v>225414.57399999999</v>
      </c>
      <c r="G698" s="11">
        <v>483450.44699999999</v>
      </c>
      <c r="H698" s="62">
        <f>H699+H700</f>
        <v>100</v>
      </c>
      <c r="I698" s="62">
        <f>I699+I700</f>
        <v>100</v>
      </c>
      <c r="J698" s="60">
        <f t="shared" si="109"/>
        <v>87.920943852151794</v>
      </c>
      <c r="K698" s="60">
        <f t="shared" si="110"/>
        <v>93.580950094202876</v>
      </c>
      <c r="L698" s="60">
        <f t="shared" si="110"/>
        <v>93.261053909005909</v>
      </c>
    </row>
    <row r="699" spans="1:12" s="50" customFormat="1" x14ac:dyDescent="0.2">
      <c r="A699" s="13" t="s">
        <v>280</v>
      </c>
      <c r="B699" s="11">
        <v>138</v>
      </c>
      <c r="C699" s="11">
        <v>138</v>
      </c>
      <c r="D699" s="11">
        <v>13.978999999999999</v>
      </c>
      <c r="E699" s="11">
        <v>151.97900000000001</v>
      </c>
      <c r="F699" s="11">
        <v>2025.5740000000001</v>
      </c>
      <c r="G699" s="11">
        <v>7708.8490000000002</v>
      </c>
      <c r="H699" s="62">
        <f>D699/D698*100</f>
        <v>6.6268427187927094E-3</v>
      </c>
      <c r="I699" s="62">
        <f>E699/E698*100</f>
        <v>3.3707869006304784E-2</v>
      </c>
      <c r="J699" s="60">
        <f t="shared" si="109"/>
        <v>10.129710144927536</v>
      </c>
      <c r="K699" s="60">
        <f t="shared" si="110"/>
        <v>0.69012536693302728</v>
      </c>
      <c r="L699" s="60">
        <f t="shared" si="110"/>
        <v>1.9714875722692193</v>
      </c>
    </row>
    <row r="700" spans="1:12" s="50" customFormat="1" x14ac:dyDescent="0.2">
      <c r="A700" s="13" t="s">
        <v>284</v>
      </c>
      <c r="B700" s="11">
        <v>239787.88200000001</v>
      </c>
      <c r="C700" s="11">
        <v>239787.88200000001</v>
      </c>
      <c r="D700" s="11">
        <v>210931.12100000001</v>
      </c>
      <c r="E700" s="11">
        <v>450719.00300000003</v>
      </c>
      <c r="F700" s="11">
        <v>223389</v>
      </c>
      <c r="G700" s="11">
        <v>475741.598</v>
      </c>
      <c r="H700" s="62">
        <f>D700/D698*100</f>
        <v>99.993373157281212</v>
      </c>
      <c r="I700" s="62">
        <f>E700/E698*100</f>
        <v>99.966292130993693</v>
      </c>
      <c r="J700" s="60">
        <f t="shared" si="109"/>
        <v>87.965713379961372</v>
      </c>
      <c r="K700" s="60">
        <f t="shared" si="110"/>
        <v>94.423235253302536</v>
      </c>
      <c r="L700" s="60">
        <f t="shared" si="110"/>
        <v>94.740297021493589</v>
      </c>
    </row>
    <row r="701" spans="1:12" s="50" customFormat="1" ht="22.5" x14ac:dyDescent="0.2">
      <c r="A701" s="8" t="s">
        <v>382</v>
      </c>
      <c r="B701" s="11"/>
      <c r="C701" s="11"/>
      <c r="D701" s="11"/>
      <c r="E701" s="11"/>
      <c r="F701" s="11"/>
      <c r="G701" s="11"/>
      <c r="H701" s="65"/>
      <c r="I701" s="65"/>
      <c r="J701" s="65"/>
      <c r="K701" s="65"/>
      <c r="L701" s="65"/>
    </row>
    <row r="702" spans="1:12" s="50" customFormat="1" x14ac:dyDescent="0.2">
      <c r="A702" s="9" t="s">
        <v>276</v>
      </c>
      <c r="B702" s="11">
        <v>494213.30099999998</v>
      </c>
      <c r="C702" s="11">
        <v>494213.30099999998</v>
      </c>
      <c r="D702" s="11">
        <v>378733.38400000002</v>
      </c>
      <c r="E702" s="11">
        <v>872946.68500000006</v>
      </c>
      <c r="F702" s="11">
        <v>385640.28100000002</v>
      </c>
      <c r="G702" s="11">
        <v>795491.26699999999</v>
      </c>
      <c r="H702" s="62">
        <f>H703+H704</f>
        <v>100</v>
      </c>
      <c r="I702" s="62">
        <f>I703+I704</f>
        <v>100</v>
      </c>
      <c r="J702" s="60">
        <f>D702/B702*100</f>
        <v>76.633587811915248</v>
      </c>
      <c r="K702" s="60">
        <f t="shared" ref="K702:L705" si="111">D702/F702*100</f>
        <v>98.208979367484687</v>
      </c>
      <c r="L702" s="60">
        <f t="shared" si="111"/>
        <v>109.73680305656958</v>
      </c>
    </row>
    <row r="703" spans="1:12" s="50" customFormat="1" x14ac:dyDescent="0.2">
      <c r="A703" s="13" t="s">
        <v>283</v>
      </c>
      <c r="B703" s="11">
        <v>494100</v>
      </c>
      <c r="C703" s="11">
        <v>494100</v>
      </c>
      <c r="D703" s="11">
        <v>378733.33299999998</v>
      </c>
      <c r="E703" s="11">
        <v>872833.33299999998</v>
      </c>
      <c r="F703" s="11">
        <v>385500</v>
      </c>
      <c r="G703" s="11">
        <v>795300</v>
      </c>
      <c r="H703" s="62">
        <f>D703/D702*100</f>
        <v>99.9999865340627</v>
      </c>
      <c r="I703" s="62">
        <f>E703/E702*100</f>
        <v>99.987015014553833</v>
      </c>
      <c r="J703" s="60">
        <f>D703/B703*100</f>
        <v>76.651150172029944</v>
      </c>
      <c r="K703" s="60">
        <f t="shared" si="111"/>
        <v>98.244703761348902</v>
      </c>
      <c r="L703" s="60">
        <f t="shared" si="111"/>
        <v>109.74894165723626</v>
      </c>
    </row>
    <row r="704" spans="1:12" s="50" customFormat="1" x14ac:dyDescent="0.2">
      <c r="A704" s="13" t="s">
        <v>279</v>
      </c>
      <c r="B704" s="11">
        <v>113.301</v>
      </c>
      <c r="C704" s="11">
        <v>113.301</v>
      </c>
      <c r="D704" s="11">
        <v>5.0999999999999997E-2</v>
      </c>
      <c r="E704" s="11">
        <v>113.352</v>
      </c>
      <c r="F704" s="11">
        <v>140.28100000000001</v>
      </c>
      <c r="G704" s="11">
        <v>191.267</v>
      </c>
      <c r="H704" s="62">
        <f>D704/D702*100</f>
        <v>1.3465937293766527E-5</v>
      </c>
      <c r="I704" s="62">
        <f>E704/E702*100</f>
        <v>1.2984985446161583E-2</v>
      </c>
      <c r="J704" s="60">
        <f>D704/B704*100</f>
        <v>4.5012841899012362E-2</v>
      </c>
      <c r="K704" s="60">
        <f t="shared" si="111"/>
        <v>3.6355600544621149E-2</v>
      </c>
      <c r="L704" s="60">
        <f t="shared" si="111"/>
        <v>59.263751718801473</v>
      </c>
    </row>
    <row r="705" spans="1:12" s="50" customFormat="1" x14ac:dyDescent="0.2">
      <c r="A705" s="9" t="s">
        <v>277</v>
      </c>
      <c r="B705" s="11">
        <v>494213.30099999998</v>
      </c>
      <c r="C705" s="11">
        <v>494213.30099999998</v>
      </c>
      <c r="D705" s="11">
        <v>378733.38400000002</v>
      </c>
      <c r="E705" s="11">
        <v>872946.68500000006</v>
      </c>
      <c r="F705" s="11">
        <v>385640.28100000002</v>
      </c>
      <c r="G705" s="11">
        <v>795491.26699999999</v>
      </c>
      <c r="H705" s="62">
        <f>H706+H707</f>
        <v>100</v>
      </c>
      <c r="I705" s="62">
        <f>I706+I707</f>
        <v>100</v>
      </c>
      <c r="J705" s="60">
        <f>D705/B705*100</f>
        <v>76.633587811915248</v>
      </c>
      <c r="K705" s="60">
        <f t="shared" si="111"/>
        <v>98.208979367484687</v>
      </c>
      <c r="L705" s="60">
        <f t="shared" si="111"/>
        <v>109.73680305656958</v>
      </c>
    </row>
    <row r="706" spans="1:12" s="50" customFormat="1" x14ac:dyDescent="0.2">
      <c r="A706" s="13" t="s">
        <v>280</v>
      </c>
      <c r="B706" s="11">
        <v>0</v>
      </c>
      <c r="C706" s="11">
        <v>0</v>
      </c>
      <c r="D706" s="11">
        <v>0</v>
      </c>
      <c r="E706" s="11">
        <v>0</v>
      </c>
      <c r="F706" s="11">
        <v>0</v>
      </c>
      <c r="G706" s="11">
        <v>0</v>
      </c>
      <c r="H706" s="62">
        <f>D706/D705*100</f>
        <v>0</v>
      </c>
      <c r="I706" s="62">
        <f>E706/E705*100</f>
        <v>0</v>
      </c>
      <c r="J706" s="60">
        <v>0</v>
      </c>
      <c r="K706" s="60">
        <v>0</v>
      </c>
      <c r="L706" s="60">
        <v>0</v>
      </c>
    </row>
    <row r="707" spans="1:12" s="50" customFormat="1" x14ac:dyDescent="0.2">
      <c r="A707" s="13" t="s">
        <v>284</v>
      </c>
      <c r="B707" s="11">
        <v>494213.30099999998</v>
      </c>
      <c r="C707" s="11">
        <v>494213.30099999998</v>
      </c>
      <c r="D707" s="11">
        <v>378733.38400000002</v>
      </c>
      <c r="E707" s="11">
        <v>872946.68500000006</v>
      </c>
      <c r="F707" s="11">
        <v>385640.28100000002</v>
      </c>
      <c r="G707" s="11">
        <v>795491.26699999999</v>
      </c>
      <c r="H707" s="62">
        <f>D707/D705*100</f>
        <v>100</v>
      </c>
      <c r="I707" s="62">
        <f>E707/E705*100</f>
        <v>100</v>
      </c>
      <c r="J707" s="60">
        <f>D707/B707*100</f>
        <v>76.633587811915248</v>
      </c>
      <c r="K707" s="60">
        <f>D707/F707*100</f>
        <v>98.208979367484687</v>
      </c>
      <c r="L707" s="60">
        <f>E707/G707*100</f>
        <v>109.73680305656958</v>
      </c>
    </row>
    <row r="708" spans="1:12" s="50" customFormat="1" ht="56.25" x14ac:dyDescent="0.2">
      <c r="A708" s="8" t="s">
        <v>383</v>
      </c>
      <c r="B708" s="11"/>
      <c r="C708" s="11"/>
      <c r="D708" s="11"/>
      <c r="E708" s="11"/>
      <c r="F708" s="11"/>
      <c r="G708" s="11"/>
      <c r="H708" s="62"/>
      <c r="I708" s="62"/>
      <c r="J708" s="60"/>
      <c r="K708" s="60"/>
      <c r="L708" s="60"/>
    </row>
    <row r="709" spans="1:12" s="50" customFormat="1" x14ac:dyDescent="0.2">
      <c r="A709" s="9" t="s">
        <v>276</v>
      </c>
      <c r="B709" s="11">
        <v>494213.30099999998</v>
      </c>
      <c r="C709" s="11">
        <v>494213.30099999998</v>
      </c>
      <c r="D709" s="11">
        <v>378733.38400000002</v>
      </c>
      <c r="E709" s="11">
        <v>872946.68500000006</v>
      </c>
      <c r="F709" s="11">
        <v>385640.28100000002</v>
      </c>
      <c r="G709" s="11">
        <v>793891.26699999999</v>
      </c>
      <c r="H709" s="62">
        <f>H710+H711</f>
        <v>100</v>
      </c>
      <c r="I709" s="62">
        <f>I710+I711</f>
        <v>100</v>
      </c>
      <c r="J709" s="60">
        <f>D709/B709*100</f>
        <v>76.633587811915248</v>
      </c>
      <c r="K709" s="60">
        <f t="shared" ref="K709:L712" si="112">D709/F709*100</f>
        <v>98.208979367484687</v>
      </c>
      <c r="L709" s="60">
        <f t="shared" si="112"/>
        <v>109.95796544012117</v>
      </c>
    </row>
    <row r="710" spans="1:12" s="50" customFormat="1" x14ac:dyDescent="0.2">
      <c r="A710" s="13" t="s">
        <v>283</v>
      </c>
      <c r="B710" s="11">
        <v>494100</v>
      </c>
      <c r="C710" s="11">
        <v>494100</v>
      </c>
      <c r="D710" s="11">
        <v>378733.33299999998</v>
      </c>
      <c r="E710" s="11">
        <v>872833.33299999998</v>
      </c>
      <c r="F710" s="11">
        <v>385500</v>
      </c>
      <c r="G710" s="11">
        <v>793700</v>
      </c>
      <c r="H710" s="62">
        <f>D710/D709*100</f>
        <v>99.9999865340627</v>
      </c>
      <c r="I710" s="62">
        <f>E710/E709*100</f>
        <v>99.987015014553833</v>
      </c>
      <c r="J710" s="60">
        <f>D710/B710*100</f>
        <v>76.651150172029944</v>
      </c>
      <c r="K710" s="60">
        <f t="shared" si="112"/>
        <v>98.244703761348902</v>
      </c>
      <c r="L710" s="60">
        <f t="shared" si="112"/>
        <v>109.97018180672798</v>
      </c>
    </row>
    <row r="711" spans="1:12" s="50" customFormat="1" x14ac:dyDescent="0.2">
      <c r="A711" s="13" t="s">
        <v>279</v>
      </c>
      <c r="B711" s="11">
        <v>113.301</v>
      </c>
      <c r="C711" s="11">
        <v>113.301</v>
      </c>
      <c r="D711" s="11">
        <v>5.0999999999999997E-2</v>
      </c>
      <c r="E711" s="11">
        <v>113.352</v>
      </c>
      <c r="F711" s="11">
        <v>140.28100000000001</v>
      </c>
      <c r="G711" s="11">
        <v>191.267</v>
      </c>
      <c r="H711" s="62">
        <f>D711/D709*100</f>
        <v>1.3465937293766527E-5</v>
      </c>
      <c r="I711" s="62">
        <f>E711/E709*100</f>
        <v>1.2984985446161583E-2</v>
      </c>
      <c r="J711" s="60">
        <f>D711/B711*100</f>
        <v>4.5012841899012362E-2</v>
      </c>
      <c r="K711" s="60">
        <f t="shared" si="112"/>
        <v>3.6355600544621149E-2</v>
      </c>
      <c r="L711" s="60">
        <f t="shared" si="112"/>
        <v>59.263751718801473</v>
      </c>
    </row>
    <row r="712" spans="1:12" s="50" customFormat="1" x14ac:dyDescent="0.2">
      <c r="A712" s="9" t="s">
        <v>277</v>
      </c>
      <c r="B712" s="11">
        <v>494213.30099999998</v>
      </c>
      <c r="C712" s="11">
        <v>494213.30099999998</v>
      </c>
      <c r="D712" s="11">
        <v>378733.38400000002</v>
      </c>
      <c r="E712" s="11">
        <v>872946.68500000006</v>
      </c>
      <c r="F712" s="11">
        <v>385640.28100000002</v>
      </c>
      <c r="G712" s="11">
        <v>793891.26699999999</v>
      </c>
      <c r="H712" s="62">
        <f>H713+H714</f>
        <v>100</v>
      </c>
      <c r="I712" s="62">
        <f>I713+I714</f>
        <v>100</v>
      </c>
      <c r="J712" s="60">
        <f>D712/B712*100</f>
        <v>76.633587811915248</v>
      </c>
      <c r="K712" s="60">
        <f t="shared" si="112"/>
        <v>98.208979367484687</v>
      </c>
      <c r="L712" s="60">
        <f t="shared" si="112"/>
        <v>109.95796544012117</v>
      </c>
    </row>
    <row r="713" spans="1:12" s="50" customFormat="1" x14ac:dyDescent="0.2">
      <c r="A713" s="13" t="s">
        <v>280</v>
      </c>
      <c r="B713" s="11">
        <v>0</v>
      </c>
      <c r="C713" s="11">
        <v>0</v>
      </c>
      <c r="D713" s="11">
        <v>0</v>
      </c>
      <c r="E713" s="11">
        <v>0</v>
      </c>
      <c r="F713" s="11">
        <v>0</v>
      </c>
      <c r="G713" s="11">
        <v>0</v>
      </c>
      <c r="H713" s="62">
        <f>D713/D712*100</f>
        <v>0</v>
      </c>
      <c r="I713" s="62">
        <f>E713/E712*100</f>
        <v>0</v>
      </c>
      <c r="J713" s="60">
        <v>0</v>
      </c>
      <c r="K713" s="60">
        <v>0</v>
      </c>
      <c r="L713" s="60">
        <v>0</v>
      </c>
    </row>
    <row r="714" spans="1:12" s="50" customFormat="1" x14ac:dyDescent="0.2">
      <c r="A714" s="13" t="s">
        <v>284</v>
      </c>
      <c r="B714" s="11">
        <v>494213.30099999998</v>
      </c>
      <c r="C714" s="11">
        <v>494213.30099999998</v>
      </c>
      <c r="D714" s="11">
        <v>378733.38400000002</v>
      </c>
      <c r="E714" s="11">
        <v>872946.68500000006</v>
      </c>
      <c r="F714" s="11">
        <v>385640.28100000002</v>
      </c>
      <c r="G714" s="11">
        <v>793891.26699999999</v>
      </c>
      <c r="H714" s="62">
        <f>D714/D712*100</f>
        <v>100</v>
      </c>
      <c r="I714" s="62">
        <f>E714/E712*100</f>
        <v>100</v>
      </c>
      <c r="J714" s="60">
        <f>D714/B714*100</f>
        <v>76.633587811915248</v>
      </c>
      <c r="K714" s="60">
        <f>D714/F714*100</f>
        <v>98.208979367484687</v>
      </c>
      <c r="L714" s="60">
        <f>E714/G714*100</f>
        <v>109.95796544012117</v>
      </c>
    </row>
    <row r="715" spans="1:12" s="50" customFormat="1" ht="33.75" x14ac:dyDescent="0.2">
      <c r="A715" s="8" t="s">
        <v>384</v>
      </c>
      <c r="B715" s="11"/>
      <c r="C715" s="11"/>
      <c r="D715" s="11"/>
      <c r="E715" s="11"/>
      <c r="F715" s="11"/>
      <c r="G715" s="11"/>
      <c r="H715" s="65"/>
      <c r="I715" s="65"/>
      <c r="J715" s="65"/>
      <c r="K715" s="65"/>
      <c r="L715" s="65"/>
    </row>
    <row r="716" spans="1:12" s="50" customFormat="1" x14ac:dyDescent="0.2">
      <c r="A716" s="9" t="s">
        <v>276</v>
      </c>
      <c r="B716" s="11">
        <v>15066.322</v>
      </c>
      <c r="C716" s="11">
        <v>15066.322</v>
      </c>
      <c r="D716" s="11">
        <v>15388.626</v>
      </c>
      <c r="E716" s="11">
        <v>29381.210999999999</v>
      </c>
      <c r="F716" s="11">
        <v>11600.58</v>
      </c>
      <c r="G716" s="11">
        <v>26184.867999999999</v>
      </c>
      <c r="H716" s="62">
        <f>H717+H718+H719</f>
        <v>100</v>
      </c>
      <c r="I716" s="62">
        <f>I717+I718+I719</f>
        <v>100.00000000000001</v>
      </c>
      <c r="J716" s="60">
        <f t="shared" ref="J716:J721" si="113">D716/B716*100</f>
        <v>102.13923477806992</v>
      </c>
      <c r="K716" s="60">
        <f t="shared" ref="K716:L718" si="114">D716/F716*100</f>
        <v>132.6539362687038</v>
      </c>
      <c r="L716" s="60">
        <f t="shared" si="114"/>
        <v>112.2068325874318</v>
      </c>
    </row>
    <row r="717" spans="1:12" s="50" customFormat="1" x14ac:dyDescent="0.2">
      <c r="A717" s="13" t="s">
        <v>283</v>
      </c>
      <c r="B717" s="11">
        <v>12000</v>
      </c>
      <c r="C717" s="11">
        <v>12000</v>
      </c>
      <c r="D717" s="11">
        <v>15300</v>
      </c>
      <c r="E717" s="11">
        <v>27300</v>
      </c>
      <c r="F717" s="11">
        <v>11500</v>
      </c>
      <c r="G717" s="11">
        <v>25900</v>
      </c>
      <c r="H717" s="62">
        <f>D717/D716*100</f>
        <v>99.424081136288578</v>
      </c>
      <c r="I717" s="62">
        <f>E717/E716*100</f>
        <v>92.916524101065818</v>
      </c>
      <c r="J717" s="60">
        <f t="shared" si="113"/>
        <v>127.49999999999999</v>
      </c>
      <c r="K717" s="60">
        <f t="shared" si="114"/>
        <v>133.04347826086956</v>
      </c>
      <c r="L717" s="60">
        <f t="shared" si="114"/>
        <v>105.40540540540539</v>
      </c>
    </row>
    <row r="718" spans="1:12" s="50" customFormat="1" x14ac:dyDescent="0.2">
      <c r="A718" s="13" t="s">
        <v>279</v>
      </c>
      <c r="B718" s="11">
        <v>411.50599999999997</v>
      </c>
      <c r="C718" s="11">
        <v>411.50599999999997</v>
      </c>
      <c r="D718" s="11">
        <v>88.626000000000005</v>
      </c>
      <c r="E718" s="11">
        <v>500.13200000000001</v>
      </c>
      <c r="F718" s="11">
        <v>100.58</v>
      </c>
      <c r="G718" s="11">
        <v>284.86799999999999</v>
      </c>
      <c r="H718" s="62">
        <f>D718/D716*100</f>
        <v>0.57591886371141909</v>
      </c>
      <c r="I718" s="62">
        <f>E718/E716*100</f>
        <v>1.7022171073888002</v>
      </c>
      <c r="J718" s="60">
        <f t="shared" si="113"/>
        <v>21.536988525076186</v>
      </c>
      <c r="K718" s="60">
        <f t="shared" si="114"/>
        <v>88.114933386359127</v>
      </c>
      <c r="L718" s="60">
        <f t="shared" si="114"/>
        <v>175.56622716486231</v>
      </c>
    </row>
    <row r="719" spans="1:12" s="50" customFormat="1" x14ac:dyDescent="0.2">
      <c r="A719" s="13" t="s">
        <v>305</v>
      </c>
      <c r="B719" s="11">
        <v>2654.8159999999998</v>
      </c>
      <c r="C719" s="11">
        <v>2654.8159999999998</v>
      </c>
      <c r="D719" s="11">
        <v>0</v>
      </c>
      <c r="E719" s="11">
        <v>1581.079</v>
      </c>
      <c r="F719" s="11">
        <v>0</v>
      </c>
      <c r="G719" s="11">
        <v>0</v>
      </c>
      <c r="H719" s="62">
        <f>D719/D716*100</f>
        <v>0</v>
      </c>
      <c r="I719" s="62">
        <f>E719/E716*100</f>
        <v>5.3812587915453864</v>
      </c>
      <c r="J719" s="60">
        <f t="shared" si="113"/>
        <v>0</v>
      </c>
      <c r="K719" s="60">
        <v>0</v>
      </c>
      <c r="L719" s="60">
        <v>0</v>
      </c>
    </row>
    <row r="720" spans="1:12" s="50" customFormat="1" x14ac:dyDescent="0.2">
      <c r="A720" s="9" t="s">
        <v>277</v>
      </c>
      <c r="B720" s="11">
        <v>15066.322</v>
      </c>
      <c r="C720" s="11">
        <v>15066.322</v>
      </c>
      <c r="D720" s="11">
        <v>15388.626</v>
      </c>
      <c r="E720" s="11">
        <v>29381.210999999999</v>
      </c>
      <c r="F720" s="11">
        <v>11600.58</v>
      </c>
      <c r="G720" s="11">
        <v>26184.867999999999</v>
      </c>
      <c r="H720" s="62">
        <f>H721+H722</f>
        <v>100</v>
      </c>
      <c r="I720" s="62">
        <f>I721+I722</f>
        <v>100</v>
      </c>
      <c r="J720" s="60">
        <f t="shared" si="113"/>
        <v>102.13923477806992</v>
      </c>
      <c r="K720" s="60">
        <f t="shared" ref="K720:L722" si="115">D720/F720*100</f>
        <v>132.6539362687038</v>
      </c>
      <c r="L720" s="60">
        <f t="shared" si="115"/>
        <v>112.2068325874318</v>
      </c>
    </row>
    <row r="721" spans="1:12" s="50" customFormat="1" x14ac:dyDescent="0.2">
      <c r="A721" s="13" t="s">
        <v>280</v>
      </c>
      <c r="B721" s="11">
        <v>15066.322</v>
      </c>
      <c r="C721" s="11">
        <v>15066.322</v>
      </c>
      <c r="D721" s="11">
        <v>14314.888999999999</v>
      </c>
      <c r="E721" s="11">
        <v>29381.210999999999</v>
      </c>
      <c r="F721" s="11">
        <v>10627.614</v>
      </c>
      <c r="G721" s="11">
        <v>16150.826999999999</v>
      </c>
      <c r="H721" s="62">
        <f>D721/D720*100</f>
        <v>93.022528457056524</v>
      </c>
      <c r="I721" s="62">
        <f>E721/E720*100</f>
        <v>100</v>
      </c>
      <c r="J721" s="60">
        <f t="shared" si="113"/>
        <v>95.012498737249871</v>
      </c>
      <c r="K721" s="60">
        <f t="shared" si="115"/>
        <v>134.69522886322366</v>
      </c>
      <c r="L721" s="60">
        <f t="shared" si="115"/>
        <v>181.91768755866187</v>
      </c>
    </row>
    <row r="722" spans="1:12" s="50" customFormat="1" x14ac:dyDescent="0.2">
      <c r="A722" s="13" t="s">
        <v>284</v>
      </c>
      <c r="B722" s="11">
        <v>0</v>
      </c>
      <c r="C722" s="11">
        <v>0</v>
      </c>
      <c r="D722" s="11">
        <v>1073.7370000000001</v>
      </c>
      <c r="E722" s="11">
        <v>0</v>
      </c>
      <c r="F722" s="11">
        <v>972.96600000000001</v>
      </c>
      <c r="G722" s="11">
        <v>10034.040999999999</v>
      </c>
      <c r="H722" s="62">
        <f>D722/D720*100</f>
        <v>6.9774715429434711</v>
      </c>
      <c r="I722" s="62">
        <f>E722/E720*100</f>
        <v>0</v>
      </c>
      <c r="J722" s="60">
        <v>0</v>
      </c>
      <c r="K722" s="60">
        <f t="shared" si="115"/>
        <v>110.35709367028241</v>
      </c>
      <c r="L722" s="60">
        <f t="shared" si="115"/>
        <v>0</v>
      </c>
    </row>
    <row r="723" spans="1:12" s="50" customFormat="1" x14ac:dyDescent="0.2">
      <c r="A723" s="8" t="s">
        <v>385</v>
      </c>
      <c r="B723" s="11"/>
      <c r="C723" s="11"/>
      <c r="D723" s="11"/>
      <c r="E723" s="11"/>
      <c r="F723" s="11"/>
      <c r="G723" s="11"/>
      <c r="H723" s="65"/>
      <c r="I723" s="65"/>
      <c r="J723" s="65"/>
      <c r="K723" s="65"/>
      <c r="L723" s="65"/>
    </row>
    <row r="724" spans="1:12" s="50" customFormat="1" x14ac:dyDescent="0.2">
      <c r="A724" s="9" t="s">
        <v>276</v>
      </c>
      <c r="B724" s="11">
        <v>68781.883000000002</v>
      </c>
      <c r="C724" s="11">
        <v>68781.883000000002</v>
      </c>
      <c r="D724" s="11">
        <v>60051.699000000001</v>
      </c>
      <c r="E724" s="11">
        <v>128833.58199999999</v>
      </c>
      <c r="F724" s="11">
        <v>59304.303999999996</v>
      </c>
      <c r="G724" s="11">
        <v>135320.40400000001</v>
      </c>
      <c r="H724" s="62">
        <f>H725+H726</f>
        <v>100</v>
      </c>
      <c r="I724" s="62">
        <f>I725+I726</f>
        <v>100</v>
      </c>
      <c r="J724" s="60">
        <f t="shared" ref="J724:J729" si="116">D724/B724*100</f>
        <v>87.30743675627491</v>
      </c>
      <c r="K724" s="60">
        <f>D724/F724*100</f>
        <v>101.26027109263435</v>
      </c>
      <c r="L724" s="60">
        <f>E724/G724*100</f>
        <v>95.206323800215671</v>
      </c>
    </row>
    <row r="725" spans="1:12" s="50" customFormat="1" x14ac:dyDescent="0.2">
      <c r="A725" s="13" t="s">
        <v>283</v>
      </c>
      <c r="B725" s="11">
        <v>57500</v>
      </c>
      <c r="C725" s="11">
        <v>57500</v>
      </c>
      <c r="D725" s="11">
        <v>47300</v>
      </c>
      <c r="E725" s="11">
        <v>104800</v>
      </c>
      <c r="F725" s="11">
        <v>59300</v>
      </c>
      <c r="G725" s="11">
        <v>112700</v>
      </c>
      <c r="H725" s="62">
        <f>D725/D724*100</f>
        <v>78.765465070355461</v>
      </c>
      <c r="I725" s="62">
        <f>E725/E724*100</f>
        <v>81.345250495325047</v>
      </c>
      <c r="J725" s="60">
        <f t="shared" si="116"/>
        <v>82.260869565217391</v>
      </c>
      <c r="K725" s="60">
        <f>D725/F725*100</f>
        <v>79.763912310286685</v>
      </c>
      <c r="L725" s="60">
        <f>E725/G725*100</f>
        <v>92.990239574090509</v>
      </c>
    </row>
    <row r="726" spans="1:12" s="50" customFormat="1" x14ac:dyDescent="0.2">
      <c r="A726" s="13" t="s">
        <v>279</v>
      </c>
      <c r="B726" s="11">
        <v>11281.883</v>
      </c>
      <c r="C726" s="11">
        <v>11281.883</v>
      </c>
      <c r="D726" s="11">
        <v>12751.699000000001</v>
      </c>
      <c r="E726" s="11">
        <v>24033.581999999999</v>
      </c>
      <c r="F726" s="11">
        <v>4.3040000000000003</v>
      </c>
      <c r="G726" s="11">
        <v>22620.403999999999</v>
      </c>
      <c r="H726" s="62">
        <f>D726/D724*100</f>
        <v>21.234534929644539</v>
      </c>
      <c r="I726" s="62">
        <f>E726/E724*100</f>
        <v>18.654749504674953</v>
      </c>
      <c r="J726" s="60">
        <f t="shared" si="116"/>
        <v>113.02810887154212</v>
      </c>
      <c r="K726" s="61"/>
      <c r="L726" s="60">
        <f>E726/G726*100</f>
        <v>106.24735968464579</v>
      </c>
    </row>
    <row r="727" spans="1:12" s="50" customFormat="1" x14ac:dyDescent="0.2">
      <c r="A727" s="9" t="s">
        <v>277</v>
      </c>
      <c r="B727" s="11">
        <v>68781.883000000002</v>
      </c>
      <c r="C727" s="11">
        <v>68781.883000000002</v>
      </c>
      <c r="D727" s="11">
        <v>60051.699000000001</v>
      </c>
      <c r="E727" s="11">
        <v>128833.58199999999</v>
      </c>
      <c r="F727" s="11">
        <v>59304.303999999996</v>
      </c>
      <c r="G727" s="11">
        <v>135320.40400000001</v>
      </c>
      <c r="H727" s="62">
        <f>H728+H729</f>
        <v>100</v>
      </c>
      <c r="I727" s="62">
        <f>I728+I729</f>
        <v>100</v>
      </c>
      <c r="J727" s="60">
        <f t="shared" si="116"/>
        <v>87.30743675627491</v>
      </c>
      <c r="K727" s="60">
        <f>D727/F727*100</f>
        <v>101.26027109263435</v>
      </c>
      <c r="L727" s="60">
        <f>E727/G727*100</f>
        <v>95.206323800215671</v>
      </c>
    </row>
    <row r="728" spans="1:12" s="50" customFormat="1" x14ac:dyDescent="0.2">
      <c r="A728" s="13" t="s">
        <v>280</v>
      </c>
      <c r="B728" s="11">
        <v>1244.5050000000001</v>
      </c>
      <c r="C728" s="11">
        <v>1244.5050000000001</v>
      </c>
      <c r="D728" s="11">
        <v>1263.0709999999999</v>
      </c>
      <c r="E728" s="11">
        <v>2507.576</v>
      </c>
      <c r="F728" s="11">
        <v>315.84199999999998</v>
      </c>
      <c r="G728" s="11">
        <v>564.88199999999995</v>
      </c>
      <c r="H728" s="62">
        <f>D728/D727*100</f>
        <v>2.1033060197014573</v>
      </c>
      <c r="I728" s="62">
        <f>E728/E727*100</f>
        <v>1.9463683001532939</v>
      </c>
      <c r="J728" s="60">
        <f t="shared" si="116"/>
        <v>101.49183812037717</v>
      </c>
      <c r="K728" s="61">
        <f>D728/F728</f>
        <v>3.9990596564104837</v>
      </c>
      <c r="L728" s="61">
        <f>E728/G728</f>
        <v>4.4391147177640642</v>
      </c>
    </row>
    <row r="729" spans="1:12" s="50" customFormat="1" x14ac:dyDescent="0.2">
      <c r="A729" s="13" t="s">
        <v>284</v>
      </c>
      <c r="B729" s="11">
        <v>67537.377999999997</v>
      </c>
      <c r="C729" s="11">
        <v>67537.377999999997</v>
      </c>
      <c r="D729" s="11">
        <v>58788.627999999997</v>
      </c>
      <c r="E729" s="11">
        <v>126326.00599999999</v>
      </c>
      <c r="F729" s="11">
        <v>58988.462</v>
      </c>
      <c r="G729" s="11">
        <v>134755.522</v>
      </c>
      <c r="H729" s="62">
        <f>D729/D727*100</f>
        <v>97.896693980298537</v>
      </c>
      <c r="I729" s="62">
        <f>E729/E727*100</f>
        <v>98.053631699846704</v>
      </c>
      <c r="J729" s="60">
        <f t="shared" si="116"/>
        <v>87.046062108007803</v>
      </c>
      <c r="K729" s="60">
        <f>D729/F729*100</f>
        <v>99.661232055855251</v>
      </c>
      <c r="L729" s="60">
        <f>E729/G729*100</f>
        <v>93.744585843391263</v>
      </c>
    </row>
    <row r="730" spans="1:12" s="50" customFormat="1" x14ac:dyDescent="0.2">
      <c r="A730" s="8" t="s">
        <v>386</v>
      </c>
      <c r="B730" s="11"/>
      <c r="C730" s="11"/>
      <c r="D730" s="11"/>
      <c r="E730" s="11"/>
      <c r="F730" s="11"/>
      <c r="G730" s="11"/>
      <c r="H730" s="65"/>
      <c r="I730" s="65"/>
      <c r="J730" s="65"/>
      <c r="K730" s="65"/>
      <c r="L730" s="65"/>
    </row>
    <row r="731" spans="1:12" s="50" customFormat="1" x14ac:dyDescent="0.2">
      <c r="A731" s="9" t="s">
        <v>276</v>
      </c>
      <c r="B731" s="11">
        <v>429964.74900000001</v>
      </c>
      <c r="C731" s="11">
        <v>429964.74900000001</v>
      </c>
      <c r="D731" s="11">
        <v>413115.81400000001</v>
      </c>
      <c r="E731" s="11">
        <v>843080.56299999997</v>
      </c>
      <c r="F731" s="11">
        <v>405507.37900000002</v>
      </c>
      <c r="G731" s="11">
        <v>793894.179</v>
      </c>
      <c r="H731" s="62">
        <f>H732+H733</f>
        <v>100.00000000000001</v>
      </c>
      <c r="I731" s="62">
        <f>I732+I733</f>
        <v>100</v>
      </c>
      <c r="J731" s="60">
        <f>D731/B731*100</f>
        <v>96.081321773660093</v>
      </c>
      <c r="K731" s="60">
        <f>D731/F731*100</f>
        <v>101.87627535132968</v>
      </c>
      <c r="L731" s="60">
        <f>E731/G731*100</f>
        <v>106.19558441176076</v>
      </c>
    </row>
    <row r="732" spans="1:12" s="50" customFormat="1" x14ac:dyDescent="0.2">
      <c r="A732" s="13" t="s">
        <v>283</v>
      </c>
      <c r="B732" s="11">
        <v>421766.66700000002</v>
      </c>
      <c r="C732" s="11">
        <v>421766.66700000002</v>
      </c>
      <c r="D732" s="11">
        <v>388666.66700000002</v>
      </c>
      <c r="E732" s="11">
        <v>810433.33299999998</v>
      </c>
      <c r="F732" s="11">
        <v>397966.66700000002</v>
      </c>
      <c r="G732" s="11">
        <v>772233.33299999998</v>
      </c>
      <c r="H732" s="62">
        <f>D732/D731*100</f>
        <v>94.081769283225753</v>
      </c>
      <c r="I732" s="62">
        <f>E732/E731*100</f>
        <v>96.127626298982776</v>
      </c>
      <c r="J732" s="60">
        <f>D732/B732*100</f>
        <v>92.152058806486963</v>
      </c>
      <c r="K732" s="60">
        <f>D732/F732*100</f>
        <v>97.663120866351349</v>
      </c>
      <c r="L732" s="60">
        <f>E732/G732*100</f>
        <v>104.94669141664725</v>
      </c>
    </row>
    <row r="733" spans="1:12" s="50" customFormat="1" x14ac:dyDescent="0.2">
      <c r="A733" s="13" t="s">
        <v>279</v>
      </c>
      <c r="B733" s="11">
        <v>8198.0830000000005</v>
      </c>
      <c r="C733" s="11">
        <v>8198.0830000000005</v>
      </c>
      <c r="D733" s="11">
        <v>24449.147000000001</v>
      </c>
      <c r="E733" s="11">
        <v>32647.23</v>
      </c>
      <c r="F733" s="11">
        <v>7540.7120000000004</v>
      </c>
      <c r="G733" s="11">
        <v>21660.846000000001</v>
      </c>
      <c r="H733" s="62">
        <f>D733/D731*100</f>
        <v>5.9182307167742554</v>
      </c>
      <c r="I733" s="62">
        <f>E733/E731*100</f>
        <v>3.8723737010172301</v>
      </c>
      <c r="J733" s="61">
        <f>D733/B733</f>
        <v>2.9823004963477437</v>
      </c>
      <c r="K733" s="61">
        <f>D733/F733</f>
        <v>3.2422862721716461</v>
      </c>
      <c r="L733" s="60">
        <f>E733/G733*100</f>
        <v>150.72001342883837</v>
      </c>
    </row>
    <row r="734" spans="1:12" s="50" customFormat="1" x14ac:dyDescent="0.2">
      <c r="A734" s="9" t="s">
        <v>277</v>
      </c>
      <c r="B734" s="11">
        <v>429964.74900000001</v>
      </c>
      <c r="C734" s="11">
        <v>429964.74900000001</v>
      </c>
      <c r="D734" s="11">
        <v>413115.81400000001</v>
      </c>
      <c r="E734" s="11">
        <v>843080.56299999997</v>
      </c>
      <c r="F734" s="11">
        <v>405507.37900000002</v>
      </c>
      <c r="G734" s="11">
        <v>793894.179</v>
      </c>
      <c r="H734" s="62">
        <f>H735+H736</f>
        <v>99.999999999999986</v>
      </c>
      <c r="I734" s="62">
        <f>I735+I736</f>
        <v>100</v>
      </c>
      <c r="J734" s="60">
        <f>D734/B734*100</f>
        <v>96.081321773660093</v>
      </c>
      <c r="K734" s="60">
        <f>D734/F734*100</f>
        <v>101.87627535132968</v>
      </c>
      <c r="L734" s="60">
        <f>E734/G734*100</f>
        <v>106.19558441176076</v>
      </c>
    </row>
    <row r="735" spans="1:12" s="50" customFormat="1" x14ac:dyDescent="0.2">
      <c r="A735" s="13" t="s">
        <v>280</v>
      </c>
      <c r="B735" s="11">
        <v>15295.992</v>
      </c>
      <c r="C735" s="11">
        <v>15295.992</v>
      </c>
      <c r="D735" s="11">
        <v>14385.823</v>
      </c>
      <c r="E735" s="11">
        <v>29681.814999999999</v>
      </c>
      <c r="F735" s="11">
        <v>2961.826</v>
      </c>
      <c r="G735" s="11">
        <v>5947.06</v>
      </c>
      <c r="H735" s="62">
        <f>D735/D734*100</f>
        <v>3.4822736173445055</v>
      </c>
      <c r="I735" s="62">
        <f>E735/E734*100</f>
        <v>3.5206380389533427</v>
      </c>
      <c r="J735" s="60">
        <f>D735/B735*100</f>
        <v>94.049624241435268</v>
      </c>
      <c r="K735" s="61">
        <f>D735/F735</f>
        <v>4.8570790451566026</v>
      </c>
      <c r="L735" s="61"/>
    </row>
    <row r="736" spans="1:12" s="50" customFormat="1" x14ac:dyDescent="0.2">
      <c r="A736" s="13" t="s">
        <v>284</v>
      </c>
      <c r="B736" s="11">
        <v>414668.75699999998</v>
      </c>
      <c r="C736" s="11">
        <v>414668.75699999998</v>
      </c>
      <c r="D736" s="11">
        <v>398729.99099999998</v>
      </c>
      <c r="E736" s="11">
        <v>813398.74800000002</v>
      </c>
      <c r="F736" s="11">
        <v>402545.55300000001</v>
      </c>
      <c r="G736" s="11">
        <v>787947.11899999995</v>
      </c>
      <c r="H736" s="62">
        <f>D736/D734*100</f>
        <v>96.517726382655482</v>
      </c>
      <c r="I736" s="62">
        <f>E736/E734*100</f>
        <v>96.479361961046664</v>
      </c>
      <c r="J736" s="60">
        <f>D736/B736*100</f>
        <v>96.156265517732265</v>
      </c>
      <c r="K736" s="60">
        <f>D736/F736*100</f>
        <v>99.052141559740434</v>
      </c>
      <c r="L736" s="60">
        <f>E736/G736*100</f>
        <v>103.23011892375484</v>
      </c>
    </row>
    <row r="737" spans="1:12" s="50" customFormat="1" ht="33.75" x14ac:dyDescent="0.2">
      <c r="A737" s="8" t="s">
        <v>387</v>
      </c>
      <c r="B737" s="11"/>
      <c r="C737" s="11"/>
      <c r="D737" s="11"/>
      <c r="E737" s="11"/>
      <c r="F737" s="11"/>
      <c r="G737" s="11"/>
      <c r="H737" s="65"/>
      <c r="I737" s="65"/>
      <c r="J737" s="65"/>
      <c r="K737" s="65"/>
      <c r="L737" s="65"/>
    </row>
    <row r="738" spans="1:12" s="50" customFormat="1" x14ac:dyDescent="0.2">
      <c r="A738" s="9" t="s">
        <v>276</v>
      </c>
      <c r="B738" s="11">
        <v>7195.9949999999999</v>
      </c>
      <c r="C738" s="11">
        <v>7195.9949999999999</v>
      </c>
      <c r="D738" s="11">
        <v>4672.0810000000001</v>
      </c>
      <c r="E738" s="11">
        <v>11868.075999999999</v>
      </c>
      <c r="F738" s="11">
        <v>12754.700999999999</v>
      </c>
      <c r="G738" s="11">
        <v>34181.328999999998</v>
      </c>
      <c r="H738" s="62">
        <f>H739+H740</f>
        <v>100</v>
      </c>
      <c r="I738" s="62">
        <f>I739+I740</f>
        <v>100</v>
      </c>
      <c r="J738" s="60">
        <f>D738/B738*100</f>
        <v>64.92612904817193</v>
      </c>
      <c r="K738" s="60">
        <f t="shared" ref="K738:L741" si="117">D738/F738*100</f>
        <v>36.630266754195183</v>
      </c>
      <c r="L738" s="60">
        <f t="shared" si="117"/>
        <v>34.720932003550828</v>
      </c>
    </row>
    <row r="739" spans="1:12" s="50" customFormat="1" x14ac:dyDescent="0.2">
      <c r="A739" s="13" t="s">
        <v>283</v>
      </c>
      <c r="B739" s="11">
        <v>2033.3330000000001</v>
      </c>
      <c r="C739" s="11">
        <v>2033.3330000000001</v>
      </c>
      <c r="D739" s="11">
        <v>2600</v>
      </c>
      <c r="E739" s="11">
        <v>4633.3329999999996</v>
      </c>
      <c r="F739" s="11">
        <v>3933.3330000000001</v>
      </c>
      <c r="G739" s="11">
        <v>6666.6670000000004</v>
      </c>
      <c r="H739" s="62">
        <f>D739/D738*100</f>
        <v>55.649720114013434</v>
      </c>
      <c r="I739" s="62">
        <f>E739/E738*100</f>
        <v>39.04030442676639</v>
      </c>
      <c r="J739" s="60">
        <f>D739/B739*100</f>
        <v>127.86887342112678</v>
      </c>
      <c r="K739" s="60">
        <f t="shared" si="117"/>
        <v>66.101700517093263</v>
      </c>
      <c r="L739" s="60">
        <f t="shared" si="117"/>
        <v>69.499991525000411</v>
      </c>
    </row>
    <row r="740" spans="1:12" s="50" customFormat="1" x14ac:dyDescent="0.2">
      <c r="A740" s="13" t="s">
        <v>279</v>
      </c>
      <c r="B740" s="11">
        <v>5162.6610000000001</v>
      </c>
      <c r="C740" s="11">
        <v>5162.6610000000001</v>
      </c>
      <c r="D740" s="11">
        <v>2072.0810000000001</v>
      </c>
      <c r="E740" s="11">
        <v>7234.7430000000004</v>
      </c>
      <c r="F740" s="11">
        <v>8821.3680000000004</v>
      </c>
      <c r="G740" s="11">
        <v>27514.662</v>
      </c>
      <c r="H740" s="62">
        <f>D740/D738*100</f>
        <v>44.350279885986566</v>
      </c>
      <c r="I740" s="62">
        <f>E740/E738*100</f>
        <v>60.959695573233617</v>
      </c>
      <c r="J740" s="60">
        <f>D740/B740*100</f>
        <v>40.135910531410062</v>
      </c>
      <c r="K740" s="60">
        <f t="shared" si="117"/>
        <v>23.489338615053811</v>
      </c>
      <c r="L740" s="60">
        <f t="shared" si="117"/>
        <v>26.294137285786029</v>
      </c>
    </row>
    <row r="741" spans="1:12" s="50" customFormat="1" x14ac:dyDescent="0.2">
      <c r="A741" s="9" t="s">
        <v>277</v>
      </c>
      <c r="B741" s="11">
        <v>7195.9949999999999</v>
      </c>
      <c r="C741" s="11">
        <v>7195.9949999999999</v>
      </c>
      <c r="D741" s="11">
        <v>4672.0810000000001</v>
      </c>
      <c r="E741" s="11">
        <v>11868.075999999999</v>
      </c>
      <c r="F741" s="11">
        <v>12754.700999999999</v>
      </c>
      <c r="G741" s="11">
        <v>34181.328999999998</v>
      </c>
      <c r="H741" s="62">
        <f>H742+H743</f>
        <v>100</v>
      </c>
      <c r="I741" s="62">
        <f>I742+I743</f>
        <v>100</v>
      </c>
      <c r="J741" s="60">
        <f>D741/B741*100</f>
        <v>64.92612904817193</v>
      </c>
      <c r="K741" s="60">
        <f t="shared" si="117"/>
        <v>36.630266754195183</v>
      </c>
      <c r="L741" s="60">
        <f t="shared" si="117"/>
        <v>34.720932003550828</v>
      </c>
    </row>
    <row r="742" spans="1:12" s="50" customFormat="1" x14ac:dyDescent="0.2">
      <c r="A742" s="13" t="s">
        <v>280</v>
      </c>
      <c r="B742" s="11">
        <v>0</v>
      </c>
      <c r="C742" s="11">
        <v>0</v>
      </c>
      <c r="D742" s="11">
        <v>586.81899999999996</v>
      </c>
      <c r="E742" s="11">
        <v>586.81899999999996</v>
      </c>
      <c r="F742" s="11">
        <v>39.14</v>
      </c>
      <c r="G742" s="11">
        <v>39.14</v>
      </c>
      <c r="H742" s="62">
        <f>D742/D741*100</f>
        <v>12.560120425994326</v>
      </c>
      <c r="I742" s="62">
        <f>E742/E741*100</f>
        <v>4.9445167017804739</v>
      </c>
      <c r="J742" s="60">
        <v>0</v>
      </c>
      <c r="K742" s="61"/>
      <c r="L742" s="61"/>
    </row>
    <row r="743" spans="1:12" s="50" customFormat="1" x14ac:dyDescent="0.2">
      <c r="A743" s="13" t="s">
        <v>284</v>
      </c>
      <c r="B743" s="11">
        <v>7195.9949999999999</v>
      </c>
      <c r="C743" s="11">
        <v>7195.9949999999999</v>
      </c>
      <c r="D743" s="11">
        <v>4085.2620000000002</v>
      </c>
      <c r="E743" s="11">
        <v>11281.257</v>
      </c>
      <c r="F743" s="11">
        <v>12715.561</v>
      </c>
      <c r="G743" s="11">
        <v>34142.188999999998</v>
      </c>
      <c r="H743" s="62">
        <f>D743/D741*100</f>
        <v>87.439879574005673</v>
      </c>
      <c r="I743" s="62">
        <f>E743/E741*100</f>
        <v>95.055483298219528</v>
      </c>
      <c r="J743" s="60">
        <f>D743/B743*100</f>
        <v>56.77132905178506</v>
      </c>
      <c r="K743" s="60">
        <f>D743/F743*100</f>
        <v>32.128051605430549</v>
      </c>
      <c r="L743" s="60">
        <f>E743/G743*100</f>
        <v>33.041985093574404</v>
      </c>
    </row>
    <row r="744" spans="1:12" s="50" customFormat="1" ht="22.5" x14ac:dyDescent="0.2">
      <c r="A744" s="8" t="s">
        <v>388</v>
      </c>
      <c r="B744" s="11"/>
      <c r="C744" s="11"/>
      <c r="D744" s="11"/>
      <c r="E744" s="11"/>
      <c r="F744" s="11"/>
      <c r="G744" s="11"/>
      <c r="H744" s="65"/>
      <c r="I744" s="65"/>
      <c r="J744" s="65"/>
      <c r="K744" s="65"/>
      <c r="L744" s="65"/>
    </row>
    <row r="745" spans="1:12" s="50" customFormat="1" x14ac:dyDescent="0.2">
      <c r="A745" s="9" t="s">
        <v>276</v>
      </c>
      <c r="B745" s="11">
        <v>328766.66700000002</v>
      </c>
      <c r="C745" s="11">
        <v>328766.66700000002</v>
      </c>
      <c r="D745" s="11">
        <v>310900</v>
      </c>
      <c r="E745" s="11">
        <v>639666.66700000002</v>
      </c>
      <c r="F745" s="11">
        <v>266866.66700000002</v>
      </c>
      <c r="G745" s="11">
        <v>560033.33299999998</v>
      </c>
      <c r="H745" s="62">
        <f>H746+H747</f>
        <v>100</v>
      </c>
      <c r="I745" s="62">
        <f>I746+I747</f>
        <v>100</v>
      </c>
      <c r="J745" s="60">
        <f>D745/B745*100</f>
        <v>94.565547911826471</v>
      </c>
      <c r="K745" s="60">
        <f>D745/F745*100</f>
        <v>116.50012476080423</v>
      </c>
      <c r="L745" s="60">
        <f>E745/G745*100</f>
        <v>114.2193918303788</v>
      </c>
    </row>
    <row r="746" spans="1:12" s="50" customFormat="1" x14ac:dyDescent="0.2">
      <c r="A746" s="13" t="s">
        <v>283</v>
      </c>
      <c r="B746" s="11">
        <v>328766.66700000002</v>
      </c>
      <c r="C746" s="11">
        <v>328766.66700000002</v>
      </c>
      <c r="D746" s="11">
        <v>310900</v>
      </c>
      <c r="E746" s="11">
        <v>639666.66700000002</v>
      </c>
      <c r="F746" s="11">
        <v>266866.66700000002</v>
      </c>
      <c r="G746" s="11">
        <v>560033.33299999998</v>
      </c>
      <c r="H746" s="62">
        <f>D746/D745*100</f>
        <v>100</v>
      </c>
      <c r="I746" s="62">
        <f>E746/E745*100</f>
        <v>100</v>
      </c>
      <c r="J746" s="60">
        <f>D746/B746*100</f>
        <v>94.565547911826471</v>
      </c>
      <c r="K746" s="60">
        <f>D746/F746*100</f>
        <v>116.50012476080423</v>
      </c>
      <c r="L746" s="60">
        <f>E746/G746*100</f>
        <v>114.2193918303788</v>
      </c>
    </row>
    <row r="747" spans="1:12" s="50" customFormat="1" x14ac:dyDescent="0.2">
      <c r="A747" s="13" t="s">
        <v>279</v>
      </c>
      <c r="B747" s="11">
        <v>0</v>
      </c>
      <c r="C747" s="11">
        <v>0</v>
      </c>
      <c r="D747" s="11">
        <v>0</v>
      </c>
      <c r="E747" s="11">
        <v>0</v>
      </c>
      <c r="F747" s="11">
        <v>0</v>
      </c>
      <c r="G747" s="11">
        <v>0</v>
      </c>
      <c r="H747" s="62">
        <f>D747/D745*100</f>
        <v>0</v>
      </c>
      <c r="I747" s="62">
        <f>E747/E745*100</f>
        <v>0</v>
      </c>
      <c r="J747" s="60">
        <v>0</v>
      </c>
      <c r="K747" s="60">
        <v>0</v>
      </c>
      <c r="L747" s="60">
        <v>0</v>
      </c>
    </row>
    <row r="748" spans="1:12" s="50" customFormat="1" x14ac:dyDescent="0.2">
      <c r="A748" s="9" t="s">
        <v>277</v>
      </c>
      <c r="B748" s="11">
        <v>328766.66700000002</v>
      </c>
      <c r="C748" s="11">
        <v>328766.66700000002</v>
      </c>
      <c r="D748" s="11">
        <v>310900</v>
      </c>
      <c r="E748" s="11">
        <v>639666.66700000002</v>
      </c>
      <c r="F748" s="11">
        <v>266866.66700000002</v>
      </c>
      <c r="G748" s="11">
        <v>560033.33299999998</v>
      </c>
      <c r="H748" s="62">
        <f>H749+H750</f>
        <v>100</v>
      </c>
      <c r="I748" s="62">
        <f>I749+I750</f>
        <v>100</v>
      </c>
      <c r="J748" s="60">
        <f>D748/B748*100</f>
        <v>94.565547911826471</v>
      </c>
      <c r="K748" s="60">
        <f t="shared" ref="K748:L750" si="118">D748/F748*100</f>
        <v>116.50012476080423</v>
      </c>
      <c r="L748" s="60">
        <f t="shared" si="118"/>
        <v>114.2193918303788</v>
      </c>
    </row>
    <row r="749" spans="1:12" s="50" customFormat="1" x14ac:dyDescent="0.2">
      <c r="A749" s="13" t="s">
        <v>280</v>
      </c>
      <c r="B749" s="11">
        <v>228122.973</v>
      </c>
      <c r="C749" s="11">
        <v>228122.973</v>
      </c>
      <c r="D749" s="11">
        <v>216212.606</v>
      </c>
      <c r="E749" s="11">
        <v>444335.57900000003</v>
      </c>
      <c r="F749" s="11">
        <v>159896.28400000001</v>
      </c>
      <c r="G749" s="11">
        <v>276186.21100000001</v>
      </c>
      <c r="H749" s="62">
        <f>D749/D748*100</f>
        <v>69.544099710517855</v>
      </c>
      <c r="I749" s="62">
        <f>E749/E748*100</f>
        <v>69.463613147752156</v>
      </c>
      <c r="J749" s="60">
        <f>D749/B749*100</f>
        <v>94.778970814131895</v>
      </c>
      <c r="K749" s="60">
        <f t="shared" si="118"/>
        <v>135.22053207940715</v>
      </c>
      <c r="L749" s="60">
        <f t="shared" si="118"/>
        <v>160.88260793005341</v>
      </c>
    </row>
    <row r="750" spans="1:12" s="50" customFormat="1" x14ac:dyDescent="0.2">
      <c r="A750" s="13" t="s">
        <v>284</v>
      </c>
      <c r="B750" s="11">
        <v>100643.694</v>
      </c>
      <c r="C750" s="11">
        <v>100643.694</v>
      </c>
      <c r="D750" s="11">
        <v>94687.394</v>
      </c>
      <c r="E750" s="11">
        <v>195331.08799999999</v>
      </c>
      <c r="F750" s="11">
        <v>106970.383</v>
      </c>
      <c r="G750" s="11">
        <v>283847.12199999997</v>
      </c>
      <c r="H750" s="62">
        <f>D750/D748*100</f>
        <v>30.455900289482145</v>
      </c>
      <c r="I750" s="62">
        <f>E750/E748*100</f>
        <v>30.536386852247844</v>
      </c>
      <c r="J750" s="60">
        <f>D750/B750*100</f>
        <v>94.08179512965809</v>
      </c>
      <c r="K750" s="60">
        <f t="shared" si="118"/>
        <v>88.517392706727065</v>
      </c>
      <c r="L750" s="60">
        <f t="shared" si="118"/>
        <v>68.815595741710567</v>
      </c>
    </row>
    <row r="751" spans="1:12" s="50" customFormat="1" ht="22.5" x14ac:dyDescent="0.2">
      <c r="A751" s="8" t="s">
        <v>389</v>
      </c>
      <c r="B751" s="11"/>
      <c r="C751" s="11"/>
      <c r="D751" s="11"/>
      <c r="E751" s="11"/>
      <c r="F751" s="11"/>
      <c r="G751" s="11"/>
      <c r="H751" s="62"/>
      <c r="I751" s="62"/>
      <c r="J751" s="60"/>
      <c r="K751" s="60"/>
      <c r="L751" s="60"/>
    </row>
    <row r="752" spans="1:12" s="50" customFormat="1" x14ac:dyDescent="0.2">
      <c r="A752" s="9" t="s">
        <v>276</v>
      </c>
      <c r="B752" s="11">
        <v>24520.687000000002</v>
      </c>
      <c r="C752" s="11">
        <v>24520.687000000002</v>
      </c>
      <c r="D752" s="11">
        <v>74539.032999999996</v>
      </c>
      <c r="E752" s="11">
        <v>99059.72</v>
      </c>
      <c r="F752" s="11">
        <v>39129.383999999998</v>
      </c>
      <c r="G752" s="11">
        <v>50499.737999999998</v>
      </c>
      <c r="H752" s="62">
        <f>H753+H754</f>
        <v>100</v>
      </c>
      <c r="I752" s="62">
        <f>I753+I754</f>
        <v>100</v>
      </c>
      <c r="J752" s="61">
        <f>D752/B752</f>
        <v>3.0398427662324465</v>
      </c>
      <c r="K752" s="60">
        <f>D752/F752*100</f>
        <v>190.49375528119737</v>
      </c>
      <c r="L752" s="60">
        <f>E752/G752*100</f>
        <v>196.1588790817093</v>
      </c>
    </row>
    <row r="753" spans="1:12" s="50" customFormat="1" x14ac:dyDescent="0.2">
      <c r="A753" s="13" t="s">
        <v>283</v>
      </c>
      <c r="B753" s="11">
        <v>13000</v>
      </c>
      <c r="C753" s="11">
        <v>13000</v>
      </c>
      <c r="D753" s="11">
        <v>63400</v>
      </c>
      <c r="E753" s="11">
        <v>76400</v>
      </c>
      <c r="F753" s="11">
        <v>28300</v>
      </c>
      <c r="G753" s="11">
        <v>31600</v>
      </c>
      <c r="H753" s="62">
        <f>D753/D752*100</f>
        <v>85.056107449099855</v>
      </c>
      <c r="I753" s="62">
        <f>E753/E752*100</f>
        <v>77.125192762507297</v>
      </c>
      <c r="J753" s="61">
        <f>D753/B753</f>
        <v>4.8769230769230774</v>
      </c>
      <c r="K753" s="61">
        <f>D753/F753</f>
        <v>2.2402826855123674</v>
      </c>
      <c r="L753" s="61">
        <f>E753/G753</f>
        <v>2.4177215189873418</v>
      </c>
    </row>
    <row r="754" spans="1:12" s="50" customFormat="1" x14ac:dyDescent="0.2">
      <c r="A754" s="13" t="s">
        <v>279</v>
      </c>
      <c r="B754" s="11">
        <v>11520.687</v>
      </c>
      <c r="C754" s="11">
        <v>11520.687</v>
      </c>
      <c r="D754" s="11">
        <v>11139.032999999999</v>
      </c>
      <c r="E754" s="11">
        <v>22659.72</v>
      </c>
      <c r="F754" s="11">
        <v>10829.384</v>
      </c>
      <c r="G754" s="11">
        <v>18899.738000000001</v>
      </c>
      <c r="H754" s="62">
        <f>D754/D752*100</f>
        <v>14.943892550900145</v>
      </c>
      <c r="I754" s="62">
        <f>E754/E752*100</f>
        <v>22.874807237492696</v>
      </c>
      <c r="J754" s="60">
        <f>D754/B754*100</f>
        <v>96.687228808490318</v>
      </c>
      <c r="K754" s="60">
        <f>D754/F754*100</f>
        <v>102.85934084524104</v>
      </c>
      <c r="L754" s="60">
        <f>E754/G754*100</f>
        <v>119.89436044034049</v>
      </c>
    </row>
    <row r="755" spans="1:12" s="50" customFormat="1" x14ac:dyDescent="0.2">
      <c r="A755" s="9" t="s">
        <v>277</v>
      </c>
      <c r="B755" s="11">
        <v>24520.687000000002</v>
      </c>
      <c r="C755" s="11">
        <v>24520.687000000002</v>
      </c>
      <c r="D755" s="11">
        <v>74539.032999999996</v>
      </c>
      <c r="E755" s="11">
        <v>99059.72</v>
      </c>
      <c r="F755" s="11">
        <v>39129.383999999998</v>
      </c>
      <c r="G755" s="11">
        <v>50499.737999999998</v>
      </c>
      <c r="H755" s="62">
        <f>H756+H757</f>
        <v>100</v>
      </c>
      <c r="I755" s="62">
        <f>I756+I757</f>
        <v>100</v>
      </c>
      <c r="J755" s="61">
        <f>D755/B755</f>
        <v>3.0398427662324465</v>
      </c>
      <c r="K755" s="60">
        <f>D755/F755*100</f>
        <v>190.49375528119737</v>
      </c>
      <c r="L755" s="60">
        <f>E755/G755*100</f>
        <v>196.1588790817093</v>
      </c>
    </row>
    <row r="756" spans="1:12" s="50" customFormat="1" x14ac:dyDescent="0.2">
      <c r="A756" s="13" t="s">
        <v>280</v>
      </c>
      <c r="B756" s="11">
        <v>1571.7539999999999</v>
      </c>
      <c r="C756" s="11">
        <v>1571.7539999999999</v>
      </c>
      <c r="D756" s="11">
        <v>2192.33</v>
      </c>
      <c r="E756" s="11">
        <v>3764.0839999999998</v>
      </c>
      <c r="F756" s="11">
        <v>997.50900000000001</v>
      </c>
      <c r="G756" s="11">
        <v>1354.3969999999999</v>
      </c>
      <c r="H756" s="62">
        <f>D756/D755*100</f>
        <v>2.9411838492726354</v>
      </c>
      <c r="I756" s="62">
        <f>E756/E755*100</f>
        <v>3.799812880553266</v>
      </c>
      <c r="J756" s="60">
        <f>D756/B756*100</f>
        <v>139.4830234247853</v>
      </c>
      <c r="K756" s="61">
        <f>D756/F756</f>
        <v>2.1978047315863818</v>
      </c>
      <c r="L756" s="61">
        <f>E756/G756</f>
        <v>2.7791585480475813</v>
      </c>
    </row>
    <row r="757" spans="1:12" s="50" customFormat="1" x14ac:dyDescent="0.2">
      <c r="A757" s="13" t="s">
        <v>284</v>
      </c>
      <c r="B757" s="11">
        <v>22948.933000000001</v>
      </c>
      <c r="C757" s="11">
        <v>22948.933000000001</v>
      </c>
      <c r="D757" s="11">
        <v>72346.702999999994</v>
      </c>
      <c r="E757" s="11">
        <v>95295.635999999999</v>
      </c>
      <c r="F757" s="11">
        <v>38131.875999999997</v>
      </c>
      <c r="G757" s="11">
        <v>49145.34</v>
      </c>
      <c r="H757" s="62">
        <f>D757/D755*100</f>
        <v>97.058816150727367</v>
      </c>
      <c r="I757" s="62">
        <f>E757/E755*100</f>
        <v>96.200187119446738</v>
      </c>
      <c r="J757" s="61">
        <f>D757/B757</f>
        <v>3.1525083540921051</v>
      </c>
      <c r="K757" s="60">
        <f>D757/F757*100</f>
        <v>189.72762577954464</v>
      </c>
      <c r="L757" s="60">
        <f>E757/G757*100</f>
        <v>193.90574162270525</v>
      </c>
    </row>
    <row r="758" spans="1:12" s="50" customFormat="1" ht="22.5" x14ac:dyDescent="0.2">
      <c r="A758" s="8" t="s">
        <v>390</v>
      </c>
      <c r="B758" s="11"/>
      <c r="C758" s="11"/>
      <c r="D758" s="11"/>
      <c r="E758" s="11"/>
      <c r="F758" s="11"/>
      <c r="G758" s="11"/>
      <c r="H758" s="65"/>
      <c r="I758" s="65"/>
      <c r="J758" s="65"/>
      <c r="K758" s="65"/>
      <c r="L758" s="65"/>
    </row>
    <row r="759" spans="1:12" s="50" customFormat="1" x14ac:dyDescent="0.2">
      <c r="A759" s="9" t="s">
        <v>276</v>
      </c>
      <c r="B759" s="11">
        <v>1195366.7749999999</v>
      </c>
      <c r="C759" s="11">
        <v>1195366.7749999999</v>
      </c>
      <c r="D759" s="11">
        <v>293118.78999999998</v>
      </c>
      <c r="E759" s="11">
        <v>1488485.5649999999</v>
      </c>
      <c r="F759" s="11">
        <v>1176378.257</v>
      </c>
      <c r="G759" s="11">
        <v>2367445.0249999999</v>
      </c>
      <c r="H759" s="62">
        <f>H760+H761</f>
        <v>100.00000000000001</v>
      </c>
      <c r="I759" s="62">
        <f>I760+I761</f>
        <v>99.999999999999986</v>
      </c>
      <c r="J759" s="60">
        <f>D759/B759*100</f>
        <v>24.521242862886165</v>
      </c>
      <c r="K759" s="60">
        <f t="shared" ref="K759:L764" si="119">D759/F759*100</f>
        <v>24.91705267891567</v>
      </c>
      <c r="L759" s="60">
        <f t="shared" si="119"/>
        <v>62.873078330509493</v>
      </c>
    </row>
    <row r="760" spans="1:12" s="50" customFormat="1" x14ac:dyDescent="0.2">
      <c r="A760" s="13" t="s">
        <v>283</v>
      </c>
      <c r="B760" s="11">
        <v>1195366.6669999999</v>
      </c>
      <c r="C760" s="11">
        <v>1195366.6669999999</v>
      </c>
      <c r="D760" s="11">
        <v>293100</v>
      </c>
      <c r="E760" s="11">
        <v>1488466.6669999999</v>
      </c>
      <c r="F760" s="11">
        <v>1176366.6669999999</v>
      </c>
      <c r="G760" s="11">
        <v>2367433.3330000001</v>
      </c>
      <c r="H760" s="62">
        <f>D760/D759*100</f>
        <v>99.993589629651524</v>
      </c>
      <c r="I760" s="62">
        <f>E760/E759*100</f>
        <v>99.998730387418959</v>
      </c>
      <c r="J760" s="60">
        <f>D760/B760*100</f>
        <v>24.519673175728602</v>
      </c>
      <c r="K760" s="60">
        <f t="shared" si="119"/>
        <v>24.915700879851606</v>
      </c>
      <c r="L760" s="60">
        <f t="shared" si="119"/>
        <v>62.872590592184586</v>
      </c>
    </row>
    <row r="761" spans="1:12" s="50" customFormat="1" x14ac:dyDescent="0.2">
      <c r="A761" s="13" t="s">
        <v>279</v>
      </c>
      <c r="B761" s="11">
        <v>0.108</v>
      </c>
      <c r="C761" s="11">
        <v>0.108</v>
      </c>
      <c r="D761" s="11">
        <v>18.79</v>
      </c>
      <c r="E761" s="11">
        <v>18.898</v>
      </c>
      <c r="F761" s="11">
        <v>11.590999999999999</v>
      </c>
      <c r="G761" s="11">
        <v>11.692</v>
      </c>
      <c r="H761" s="62">
        <f>D761/D759*100</f>
        <v>6.4103703484856773E-3</v>
      </c>
      <c r="I761" s="62">
        <f>E761/E759*100</f>
        <v>1.2696125810262729E-3</v>
      </c>
      <c r="J761" s="61"/>
      <c r="K761" s="60">
        <f t="shared" si="119"/>
        <v>162.10853248209818</v>
      </c>
      <c r="L761" s="60">
        <f t="shared" si="119"/>
        <v>161.63188504960658</v>
      </c>
    </row>
    <row r="762" spans="1:12" s="50" customFormat="1" x14ac:dyDescent="0.2">
      <c r="A762" s="9" t="s">
        <v>277</v>
      </c>
      <c r="B762" s="11">
        <v>1195366.7749999999</v>
      </c>
      <c r="C762" s="11">
        <v>1195366.7749999999</v>
      </c>
      <c r="D762" s="11">
        <v>293118.78999999998</v>
      </c>
      <c r="E762" s="11">
        <v>1488485.5649999999</v>
      </c>
      <c r="F762" s="11">
        <v>1176378.257</v>
      </c>
      <c r="G762" s="11">
        <v>2367445.0249999999</v>
      </c>
      <c r="H762" s="62">
        <f>H763+H764</f>
        <v>100.00000034115862</v>
      </c>
      <c r="I762" s="62">
        <f>I763+I764</f>
        <v>100.00000000000001</v>
      </c>
      <c r="J762" s="60">
        <f>D762/B762*100</f>
        <v>24.521242862886165</v>
      </c>
      <c r="K762" s="60">
        <f t="shared" si="119"/>
        <v>24.91705267891567</v>
      </c>
      <c r="L762" s="60">
        <f t="shared" si="119"/>
        <v>62.873078330509493</v>
      </c>
    </row>
    <row r="763" spans="1:12" s="50" customFormat="1" x14ac:dyDescent="0.2">
      <c r="A763" s="13" t="s">
        <v>280</v>
      </c>
      <c r="B763" s="11">
        <v>87567.64</v>
      </c>
      <c r="C763" s="11">
        <v>87567.64</v>
      </c>
      <c r="D763" s="11">
        <v>90172.656000000003</v>
      </c>
      <c r="E763" s="11">
        <v>177740.296</v>
      </c>
      <c r="F763" s="11">
        <v>146070.18100000001</v>
      </c>
      <c r="G763" s="11">
        <v>256695.924</v>
      </c>
      <c r="H763" s="62">
        <f>D763/D762*100</f>
        <v>30.763178300510862</v>
      </c>
      <c r="I763" s="62">
        <f>E763/E762*100</f>
        <v>11.941015766585551</v>
      </c>
      <c r="J763" s="60">
        <f>D763/B763*100</f>
        <v>102.97486148992938</v>
      </c>
      <c r="K763" s="60">
        <f t="shared" si="119"/>
        <v>61.732418884316985</v>
      </c>
      <c r="L763" s="60">
        <f t="shared" si="119"/>
        <v>69.24157315407939</v>
      </c>
    </row>
    <row r="764" spans="1:12" s="50" customFormat="1" x14ac:dyDescent="0.2">
      <c r="A764" s="13" t="s">
        <v>284</v>
      </c>
      <c r="B764" s="11">
        <v>1107799.135</v>
      </c>
      <c r="C764" s="11">
        <v>1107799.135</v>
      </c>
      <c r="D764" s="11">
        <v>202946.13500000001</v>
      </c>
      <c r="E764" s="11">
        <v>1310745.2690000001</v>
      </c>
      <c r="F764" s="11">
        <v>1030308.076</v>
      </c>
      <c r="G764" s="11">
        <v>2110749.1009999998</v>
      </c>
      <c r="H764" s="62">
        <f>D764/D762*100</f>
        <v>69.236822040647766</v>
      </c>
      <c r="I764" s="62">
        <f>E764/E762*100</f>
        <v>88.058984233414463</v>
      </c>
      <c r="J764" s="60">
        <f>D764/B764*100</f>
        <v>18.319759294630611</v>
      </c>
      <c r="K764" s="60">
        <f t="shared" si="119"/>
        <v>19.697616637919086</v>
      </c>
      <c r="L764" s="60">
        <f t="shared" si="119"/>
        <v>62.098582364858736</v>
      </c>
    </row>
    <row r="765" spans="1:12" s="50" customFormat="1" x14ac:dyDescent="0.2">
      <c r="A765" s="8" t="s">
        <v>391</v>
      </c>
      <c r="B765" s="11"/>
      <c r="C765" s="11"/>
      <c r="D765" s="11"/>
      <c r="E765" s="11"/>
      <c r="F765" s="11"/>
      <c r="G765" s="11"/>
      <c r="H765" s="65"/>
      <c r="I765" s="65"/>
      <c r="J765" s="65"/>
      <c r="K765" s="65"/>
      <c r="L765" s="65"/>
    </row>
    <row r="766" spans="1:12" s="50" customFormat="1" x14ac:dyDescent="0.2">
      <c r="A766" s="9" t="s">
        <v>276</v>
      </c>
      <c r="B766" s="11">
        <v>205800.09899999999</v>
      </c>
      <c r="C766" s="11">
        <v>205800.09899999999</v>
      </c>
      <c r="D766" s="11">
        <v>186718.54699999999</v>
      </c>
      <c r="E766" s="11">
        <v>392518.64600000001</v>
      </c>
      <c r="F766" s="11">
        <v>198411.245</v>
      </c>
      <c r="G766" s="11">
        <v>413311.321</v>
      </c>
      <c r="H766" s="62">
        <f>H767+H768</f>
        <v>100.00000000000001</v>
      </c>
      <c r="I766" s="62">
        <f>I767+I768</f>
        <v>100.00000000000001</v>
      </c>
      <c r="J766" s="60">
        <f>D766/B766*100</f>
        <v>90.728113303774464</v>
      </c>
      <c r="K766" s="60">
        <f t="shared" ref="K766:L771" si="120">D766/F766*100</f>
        <v>94.106837039402677</v>
      </c>
      <c r="L766" s="60">
        <f t="shared" si="120"/>
        <v>94.969246196863793</v>
      </c>
    </row>
    <row r="767" spans="1:12" s="50" customFormat="1" x14ac:dyDescent="0.2">
      <c r="A767" s="13" t="s">
        <v>283</v>
      </c>
      <c r="B767" s="11">
        <v>205800</v>
      </c>
      <c r="C767" s="11">
        <v>205800</v>
      </c>
      <c r="D767" s="11">
        <v>186700</v>
      </c>
      <c r="E767" s="11">
        <v>392500</v>
      </c>
      <c r="F767" s="11">
        <v>198400</v>
      </c>
      <c r="G767" s="11">
        <v>413300</v>
      </c>
      <c r="H767" s="62">
        <f>D767/D766*100</f>
        <v>99.990066867861827</v>
      </c>
      <c r="I767" s="62">
        <f>E767/E766*100</f>
        <v>99.995249652420341</v>
      </c>
      <c r="J767" s="60">
        <f>D767/B767*100</f>
        <v>90.719144800777457</v>
      </c>
      <c r="K767" s="60">
        <f t="shared" si="120"/>
        <v>94.102822580645167</v>
      </c>
      <c r="L767" s="60">
        <f t="shared" si="120"/>
        <v>94.967336075489968</v>
      </c>
    </row>
    <row r="768" spans="1:12" s="50" customFormat="1" x14ac:dyDescent="0.2">
      <c r="A768" s="13" t="s">
        <v>279</v>
      </c>
      <c r="B768" s="11">
        <v>9.9000000000000005E-2</v>
      </c>
      <c r="C768" s="11">
        <v>9.9000000000000005E-2</v>
      </c>
      <c r="D768" s="11">
        <v>18.547000000000001</v>
      </c>
      <c r="E768" s="11">
        <v>18.646000000000001</v>
      </c>
      <c r="F768" s="11">
        <v>11.244999999999999</v>
      </c>
      <c r="G768" s="11">
        <v>11.321</v>
      </c>
      <c r="H768" s="62">
        <f>D768/D766*100</f>
        <v>9.9331321381801469E-3</v>
      </c>
      <c r="I768" s="62">
        <f>E768/E766*100</f>
        <v>4.7503475796663169E-3</v>
      </c>
      <c r="J768" s="61"/>
      <c r="K768" s="60">
        <f t="shared" si="120"/>
        <v>164.93552690084482</v>
      </c>
      <c r="L768" s="60">
        <f t="shared" si="120"/>
        <v>164.70276477342992</v>
      </c>
    </row>
    <row r="769" spans="1:12" s="50" customFormat="1" x14ac:dyDescent="0.2">
      <c r="A769" s="9" t="s">
        <v>277</v>
      </c>
      <c r="B769" s="11">
        <v>205800.09899999999</v>
      </c>
      <c r="C769" s="11">
        <v>205800.09899999999</v>
      </c>
      <c r="D769" s="11">
        <v>186718.54699999999</v>
      </c>
      <c r="E769" s="11">
        <v>392518.64600000001</v>
      </c>
      <c r="F769" s="11">
        <v>198411.245</v>
      </c>
      <c r="G769" s="11">
        <v>413311.321</v>
      </c>
      <c r="H769" s="62">
        <f>H770+H771</f>
        <v>100.00000000000001</v>
      </c>
      <c r="I769" s="62">
        <f>I770+I771</f>
        <v>100</v>
      </c>
      <c r="J769" s="60">
        <f>D769/B769*100</f>
        <v>90.728113303774464</v>
      </c>
      <c r="K769" s="60">
        <f t="shared" si="120"/>
        <v>94.106837039402677</v>
      </c>
      <c r="L769" s="60">
        <f t="shared" si="120"/>
        <v>94.969246196863793</v>
      </c>
    </row>
    <row r="770" spans="1:12" s="50" customFormat="1" x14ac:dyDescent="0.2">
      <c r="A770" s="13" t="s">
        <v>280</v>
      </c>
      <c r="B770" s="11">
        <v>77628.66</v>
      </c>
      <c r="C770" s="11">
        <v>77628.66</v>
      </c>
      <c r="D770" s="11">
        <v>86535.5</v>
      </c>
      <c r="E770" s="11">
        <v>164164.16</v>
      </c>
      <c r="F770" s="11">
        <v>138138.22899999999</v>
      </c>
      <c r="G770" s="11">
        <v>234616.06700000001</v>
      </c>
      <c r="H770" s="62">
        <f>D770/D769*100</f>
        <v>46.345422771525747</v>
      </c>
      <c r="I770" s="62">
        <f>E770/E769*100</f>
        <v>41.823276848865923</v>
      </c>
      <c r="J770" s="60">
        <f>D770/B770*100</f>
        <v>111.4736490363224</v>
      </c>
      <c r="K770" s="60">
        <f t="shared" si="120"/>
        <v>62.644135969051696</v>
      </c>
      <c r="L770" s="60">
        <f t="shared" si="120"/>
        <v>69.971405666773876</v>
      </c>
    </row>
    <row r="771" spans="1:12" s="50" customFormat="1" x14ac:dyDescent="0.2">
      <c r="A771" s="13" t="s">
        <v>284</v>
      </c>
      <c r="B771" s="11">
        <v>128171.439</v>
      </c>
      <c r="C771" s="11">
        <v>128171.439</v>
      </c>
      <c r="D771" s="11">
        <v>100183.04700000001</v>
      </c>
      <c r="E771" s="11">
        <v>228354.486</v>
      </c>
      <c r="F771" s="11">
        <v>60273.016000000003</v>
      </c>
      <c r="G771" s="11">
        <v>178695.25399999999</v>
      </c>
      <c r="H771" s="62">
        <f>D771/D769*100</f>
        <v>53.654577228474267</v>
      </c>
      <c r="I771" s="62">
        <f>E771/E769*100</f>
        <v>58.17672315113407</v>
      </c>
      <c r="J771" s="60">
        <f>D771/B771*100</f>
        <v>78.163316087915661</v>
      </c>
      <c r="K771" s="60">
        <f t="shared" si="120"/>
        <v>166.21542051255574</v>
      </c>
      <c r="L771" s="60">
        <f t="shared" si="120"/>
        <v>127.78989978099811</v>
      </c>
    </row>
    <row r="772" spans="1:12" s="50" customFormat="1" ht="33.75" x14ac:dyDescent="0.2">
      <c r="A772" s="8" t="s">
        <v>392</v>
      </c>
      <c r="B772" s="11"/>
      <c r="C772" s="11"/>
      <c r="D772" s="11"/>
      <c r="E772" s="11"/>
      <c r="F772" s="11"/>
      <c r="G772" s="11"/>
      <c r="H772" s="65"/>
      <c r="I772" s="65"/>
      <c r="J772" s="65"/>
      <c r="K772" s="65"/>
      <c r="L772" s="65"/>
    </row>
    <row r="773" spans="1:12" s="50" customFormat="1" x14ac:dyDescent="0.2">
      <c r="A773" s="9" t="s">
        <v>276</v>
      </c>
      <c r="B773" s="11">
        <v>6436051.3300000001</v>
      </c>
      <c r="C773" s="11">
        <v>6436051.3300000001</v>
      </c>
      <c r="D773" s="11">
        <v>4958586.4910000004</v>
      </c>
      <c r="E773" s="11">
        <v>11394669.382999999</v>
      </c>
      <c r="F773" s="11">
        <v>6777802.4450000003</v>
      </c>
      <c r="G773" s="11">
        <v>13513219.585999999</v>
      </c>
      <c r="H773" s="62">
        <f>H774+H775</f>
        <v>100</v>
      </c>
      <c r="I773" s="62">
        <f>I774+I775</f>
        <v>100.00000000000001</v>
      </c>
      <c r="J773" s="60">
        <f>D773/B773*100</f>
        <v>77.043923933403434</v>
      </c>
      <c r="K773" s="60">
        <f t="shared" ref="K773:L778" si="121">D773/F773*100</f>
        <v>73.159206560497509</v>
      </c>
      <c r="L773" s="60">
        <f t="shared" si="121"/>
        <v>84.322387499757156</v>
      </c>
    </row>
    <row r="774" spans="1:12" s="50" customFormat="1" x14ac:dyDescent="0.2">
      <c r="A774" s="13" t="s">
        <v>283</v>
      </c>
      <c r="B774" s="11">
        <v>6434639</v>
      </c>
      <c r="C774" s="11">
        <v>6434639</v>
      </c>
      <c r="D774" s="11">
        <v>4954533</v>
      </c>
      <c r="E774" s="11">
        <v>11389172</v>
      </c>
      <c r="F774" s="11">
        <v>6771530</v>
      </c>
      <c r="G774" s="11">
        <v>13506122</v>
      </c>
      <c r="H774" s="62">
        <f>D774/D773*100</f>
        <v>99.918253094760829</v>
      </c>
      <c r="I774" s="62">
        <f>E774/E773*100</f>
        <v>99.951754782739016</v>
      </c>
      <c r="J774" s="60">
        <f>D774/B774*100</f>
        <v>76.997839350428208</v>
      </c>
      <c r="K774" s="60">
        <f t="shared" si="121"/>
        <v>73.167112897676006</v>
      </c>
      <c r="L774" s="60">
        <f t="shared" si="121"/>
        <v>84.325996759099326</v>
      </c>
    </row>
    <row r="775" spans="1:12" s="50" customFormat="1" x14ac:dyDescent="0.2">
      <c r="A775" s="13" t="s">
        <v>279</v>
      </c>
      <c r="B775" s="11">
        <v>1412.33</v>
      </c>
      <c r="C775" s="11">
        <v>1412.33</v>
      </c>
      <c r="D775" s="11">
        <v>4053.491</v>
      </c>
      <c r="E775" s="11">
        <v>5497.3829999999998</v>
      </c>
      <c r="F775" s="11">
        <v>6272.4449999999997</v>
      </c>
      <c r="G775" s="11">
        <v>7097.5860000000002</v>
      </c>
      <c r="H775" s="62">
        <f>D775/D773*100</f>
        <v>8.1746905239168888E-2</v>
      </c>
      <c r="I775" s="62">
        <f>E775/E773*100</f>
        <v>4.8245217260991236E-2</v>
      </c>
      <c r="J775" s="61">
        <f>D775/B775</f>
        <v>2.8700735663761305</v>
      </c>
      <c r="K775" s="60">
        <f t="shared" si="121"/>
        <v>64.623779084551558</v>
      </c>
      <c r="L775" s="60">
        <f t="shared" si="121"/>
        <v>77.454264027234046</v>
      </c>
    </row>
    <row r="776" spans="1:12" s="50" customFormat="1" x14ac:dyDescent="0.2">
      <c r="A776" s="9" t="s">
        <v>277</v>
      </c>
      <c r="B776" s="11">
        <v>6436051.3300000001</v>
      </c>
      <c r="C776" s="11">
        <v>6436051.3300000001</v>
      </c>
      <c r="D776" s="11">
        <v>4958586.4910000004</v>
      </c>
      <c r="E776" s="11">
        <v>11394669.382999999</v>
      </c>
      <c r="F776" s="11">
        <v>6777802.4450000003</v>
      </c>
      <c r="G776" s="11">
        <v>13513219.585999999</v>
      </c>
      <c r="H776" s="62">
        <f>H777+H778</f>
        <v>100</v>
      </c>
      <c r="I776" s="62">
        <f>I777+I778</f>
        <v>100</v>
      </c>
      <c r="J776" s="60">
        <f>D776/B776*100</f>
        <v>77.043923933403434</v>
      </c>
      <c r="K776" s="60">
        <f t="shared" si="121"/>
        <v>73.159206560497509</v>
      </c>
      <c r="L776" s="60">
        <f t="shared" si="121"/>
        <v>84.322387499757156</v>
      </c>
    </row>
    <row r="777" spans="1:12" s="50" customFormat="1" x14ac:dyDescent="0.2">
      <c r="A777" s="13" t="s">
        <v>280</v>
      </c>
      <c r="B777" s="11">
        <v>959921.57900000003</v>
      </c>
      <c r="C777" s="11">
        <v>959921.57900000003</v>
      </c>
      <c r="D777" s="11">
        <v>766769.44900000002</v>
      </c>
      <c r="E777" s="11">
        <v>1724672.291</v>
      </c>
      <c r="F777" s="11">
        <v>615519.37100000004</v>
      </c>
      <c r="G777" s="11">
        <v>2649831.9010000001</v>
      </c>
      <c r="H777" s="62">
        <f>D777/D776*100</f>
        <v>15.463468276528241</v>
      </c>
      <c r="I777" s="62">
        <f>E777/E776*100</f>
        <v>15.135781768035175</v>
      </c>
      <c r="J777" s="60">
        <f>D777/B777*100</f>
        <v>79.878342749496625</v>
      </c>
      <c r="K777" s="60">
        <f t="shared" si="121"/>
        <v>124.57275678493633</v>
      </c>
      <c r="L777" s="60">
        <f t="shared" si="121"/>
        <v>65.086101890053442</v>
      </c>
    </row>
    <row r="778" spans="1:12" s="50" customFormat="1" x14ac:dyDescent="0.2">
      <c r="A778" s="13" t="s">
        <v>284</v>
      </c>
      <c r="B778" s="11">
        <v>5476129.7510000002</v>
      </c>
      <c r="C778" s="11">
        <v>5476129.7510000002</v>
      </c>
      <c r="D778" s="11">
        <v>4191817.0419999999</v>
      </c>
      <c r="E778" s="11">
        <v>9669997.0920000002</v>
      </c>
      <c r="F778" s="11">
        <v>6162283.074</v>
      </c>
      <c r="G778" s="11">
        <v>10863387.684</v>
      </c>
      <c r="H778" s="62">
        <f>D778/D776*100</f>
        <v>84.536531723471754</v>
      </c>
      <c r="I778" s="62">
        <f>E778/E776*100</f>
        <v>84.864218231964827</v>
      </c>
      <c r="J778" s="60">
        <f>D778/B778*100</f>
        <v>76.547073071716923</v>
      </c>
      <c r="K778" s="60">
        <f t="shared" si="121"/>
        <v>68.023766381102789</v>
      </c>
      <c r="L778" s="60">
        <f t="shared" si="121"/>
        <v>89.014563166537172</v>
      </c>
    </row>
    <row r="779" spans="1:12" s="50" customFormat="1" ht="33.75" x14ac:dyDescent="0.2">
      <c r="A779" s="8" t="s">
        <v>393</v>
      </c>
      <c r="B779" s="11"/>
      <c r="C779" s="11"/>
      <c r="D779" s="11"/>
      <c r="E779" s="11"/>
      <c r="F779" s="11"/>
      <c r="G779" s="11"/>
      <c r="H779" s="65"/>
      <c r="I779" s="65"/>
      <c r="J779" s="65"/>
      <c r="K779" s="65"/>
      <c r="L779" s="65"/>
    </row>
    <row r="780" spans="1:12" s="50" customFormat="1" x14ac:dyDescent="0.2">
      <c r="A780" s="9" t="s">
        <v>276</v>
      </c>
      <c r="B780" s="11">
        <v>82740.289000000004</v>
      </c>
      <c r="C780" s="11">
        <v>82740.289000000004</v>
      </c>
      <c r="D780" s="11">
        <v>106375.196</v>
      </c>
      <c r="E780" s="11">
        <v>189115.48499999999</v>
      </c>
      <c r="F780" s="11">
        <v>90961.864000000001</v>
      </c>
      <c r="G780" s="11">
        <v>155045.34099999999</v>
      </c>
      <c r="H780" s="62">
        <f>H781+H782</f>
        <v>100</v>
      </c>
      <c r="I780" s="62">
        <f>I781+I782</f>
        <v>100.00000000000001</v>
      </c>
      <c r="J780" s="60">
        <f t="shared" ref="J780:J785" si="122">D780/B780*100</f>
        <v>128.56517337037582</v>
      </c>
      <c r="K780" s="60">
        <f t="shared" ref="K780:L785" si="123">D780/F780*100</f>
        <v>116.94482865918403</v>
      </c>
      <c r="L780" s="60">
        <f t="shared" si="123"/>
        <v>121.97431008262288</v>
      </c>
    </row>
    <row r="781" spans="1:12" s="50" customFormat="1" x14ac:dyDescent="0.2">
      <c r="A781" s="13" t="s">
        <v>283</v>
      </c>
      <c r="B781" s="11">
        <v>53733.332999999999</v>
      </c>
      <c r="C781" s="11">
        <v>53733.332999999999</v>
      </c>
      <c r="D781" s="11">
        <v>88600</v>
      </c>
      <c r="E781" s="11">
        <v>142333.33300000001</v>
      </c>
      <c r="F781" s="11">
        <v>75233.332999999999</v>
      </c>
      <c r="G781" s="11">
        <v>126766.667</v>
      </c>
      <c r="H781" s="62">
        <f>D781/D780*100</f>
        <v>83.290093303329854</v>
      </c>
      <c r="I781" s="62">
        <f>E781/E780*100</f>
        <v>75.262653928101145</v>
      </c>
      <c r="J781" s="60">
        <f t="shared" si="122"/>
        <v>164.88833849186315</v>
      </c>
      <c r="K781" s="60">
        <f t="shared" si="123"/>
        <v>117.76694779692933</v>
      </c>
      <c r="L781" s="60">
        <f t="shared" si="123"/>
        <v>112.27977856355568</v>
      </c>
    </row>
    <row r="782" spans="1:12" s="50" customFormat="1" x14ac:dyDescent="0.2">
      <c r="A782" s="13" t="s">
        <v>279</v>
      </c>
      <c r="B782" s="11">
        <v>29006.955999999998</v>
      </c>
      <c r="C782" s="11">
        <v>29006.955999999998</v>
      </c>
      <c r="D782" s="11">
        <v>17775.196</v>
      </c>
      <c r="E782" s="11">
        <v>46782.152000000002</v>
      </c>
      <c r="F782" s="11">
        <v>15728.531000000001</v>
      </c>
      <c r="G782" s="11">
        <v>28278.673999999999</v>
      </c>
      <c r="H782" s="62">
        <f>D782/D780*100</f>
        <v>16.709906696670153</v>
      </c>
      <c r="I782" s="62">
        <f>E782/E780*100</f>
        <v>24.737346071898873</v>
      </c>
      <c r="J782" s="60">
        <f t="shared" si="122"/>
        <v>61.279080783243856</v>
      </c>
      <c r="K782" s="60">
        <f t="shared" si="123"/>
        <v>113.01243580853165</v>
      </c>
      <c r="L782" s="60">
        <f t="shared" si="123"/>
        <v>165.43262247727742</v>
      </c>
    </row>
    <row r="783" spans="1:12" s="50" customFormat="1" x14ac:dyDescent="0.2">
      <c r="A783" s="9" t="s">
        <v>277</v>
      </c>
      <c r="B783" s="11">
        <v>82740.289000000004</v>
      </c>
      <c r="C783" s="11">
        <v>82740.289000000004</v>
      </c>
      <c r="D783" s="11">
        <v>106375.196</v>
      </c>
      <c r="E783" s="11">
        <v>189115.48499999999</v>
      </c>
      <c r="F783" s="11">
        <v>90961.864000000001</v>
      </c>
      <c r="G783" s="11">
        <v>155045.34099999999</v>
      </c>
      <c r="H783" s="62">
        <f>H784+H785</f>
        <v>100</v>
      </c>
      <c r="I783" s="62">
        <f>I784+I785</f>
        <v>100</v>
      </c>
      <c r="J783" s="60">
        <f t="shared" si="122"/>
        <v>128.56517337037582</v>
      </c>
      <c r="K783" s="60">
        <f t="shared" si="123"/>
        <v>116.94482865918403</v>
      </c>
      <c r="L783" s="60">
        <f t="shared" si="123"/>
        <v>121.97431008262288</v>
      </c>
    </row>
    <row r="784" spans="1:12" s="50" customFormat="1" x14ac:dyDescent="0.2">
      <c r="A784" s="13" t="s">
        <v>280</v>
      </c>
      <c r="B784" s="11">
        <v>33061.891000000003</v>
      </c>
      <c r="C784" s="11">
        <v>33061.891000000003</v>
      </c>
      <c r="D784" s="11">
        <v>20762.991000000002</v>
      </c>
      <c r="E784" s="11">
        <v>53824.881999999998</v>
      </c>
      <c r="F784" s="11">
        <v>35942.790999999997</v>
      </c>
      <c r="G784" s="11">
        <v>78548.023000000001</v>
      </c>
      <c r="H784" s="62">
        <f>D784/D783*100</f>
        <v>19.518639476819391</v>
      </c>
      <c r="I784" s="62">
        <f>E784/E783*100</f>
        <v>28.461382736585534</v>
      </c>
      <c r="J784" s="60">
        <f t="shared" si="122"/>
        <v>62.800373396669897</v>
      </c>
      <c r="K784" s="60">
        <f t="shared" si="123"/>
        <v>57.766774427728784</v>
      </c>
      <c r="L784" s="60">
        <f t="shared" si="123"/>
        <v>68.524808065506619</v>
      </c>
    </row>
    <row r="785" spans="1:12" s="50" customFormat="1" x14ac:dyDescent="0.2">
      <c r="A785" s="13" t="s">
        <v>284</v>
      </c>
      <c r="B785" s="11">
        <v>49678.398000000001</v>
      </c>
      <c r="C785" s="11">
        <v>49678.398000000001</v>
      </c>
      <c r="D785" s="11">
        <v>85612.205000000002</v>
      </c>
      <c r="E785" s="11">
        <v>135290.603</v>
      </c>
      <c r="F785" s="11">
        <v>55019.072999999997</v>
      </c>
      <c r="G785" s="11">
        <v>76497.317999999999</v>
      </c>
      <c r="H785" s="62">
        <f>D785/D783*100</f>
        <v>80.481360523180612</v>
      </c>
      <c r="I785" s="62">
        <f>E785/E783*100</f>
        <v>71.538617263414466</v>
      </c>
      <c r="J785" s="60">
        <f t="shared" si="122"/>
        <v>172.33286186080318</v>
      </c>
      <c r="K785" s="60">
        <f t="shared" si="123"/>
        <v>155.6045937015333</v>
      </c>
      <c r="L785" s="60">
        <f t="shared" si="123"/>
        <v>176.85666182440539</v>
      </c>
    </row>
    <row r="786" spans="1:12" s="50" customFormat="1" ht="22.5" x14ac:dyDescent="0.2">
      <c r="A786" s="8" t="s">
        <v>394</v>
      </c>
      <c r="B786" s="11"/>
      <c r="C786" s="11"/>
      <c r="D786" s="11"/>
      <c r="E786" s="11"/>
      <c r="F786" s="11"/>
      <c r="G786" s="11"/>
      <c r="H786" s="65"/>
      <c r="I786" s="65"/>
      <c r="J786" s="65"/>
      <c r="K786" s="65"/>
      <c r="L786" s="65"/>
    </row>
    <row r="787" spans="1:12" s="50" customFormat="1" x14ac:dyDescent="0.2">
      <c r="A787" s="9" t="s">
        <v>276</v>
      </c>
      <c r="B787" s="11">
        <v>8951.0750000000007</v>
      </c>
      <c r="C787" s="11">
        <v>8951.0750000000007</v>
      </c>
      <c r="D787" s="11" t="s">
        <v>278</v>
      </c>
      <c r="E787" s="11">
        <v>16192.075000000001</v>
      </c>
      <c r="F787" s="11">
        <v>11710.002</v>
      </c>
      <c r="G787" s="11">
        <v>22901.002</v>
      </c>
      <c r="H787" s="62"/>
      <c r="I787" s="62">
        <f>I788+I789</f>
        <v>100</v>
      </c>
      <c r="J787" s="60"/>
      <c r="K787" s="60"/>
      <c r="L787" s="60">
        <f>E787/G787*100</f>
        <v>70.704657377000359</v>
      </c>
    </row>
    <row r="788" spans="1:12" s="50" customFormat="1" x14ac:dyDescent="0.2">
      <c r="A788" s="13" t="s">
        <v>283</v>
      </c>
      <c r="B788" s="11" t="s">
        <v>278</v>
      </c>
      <c r="C788" s="11">
        <v>8951</v>
      </c>
      <c r="D788" s="11" t="s">
        <v>278</v>
      </c>
      <c r="E788" s="11">
        <v>16192</v>
      </c>
      <c r="F788" s="11" t="s">
        <v>278</v>
      </c>
      <c r="G788" s="11">
        <v>22901</v>
      </c>
      <c r="H788" s="62"/>
      <c r="I788" s="62">
        <f>E788/E787*100</f>
        <v>99.999536810445846</v>
      </c>
      <c r="J788" s="60"/>
      <c r="K788" s="60"/>
      <c r="L788" s="60">
        <f>E788/G788*100</f>
        <v>70.704336055194091</v>
      </c>
    </row>
    <row r="789" spans="1:12" s="50" customFormat="1" x14ac:dyDescent="0.2">
      <c r="A789" s="13" t="s">
        <v>279</v>
      </c>
      <c r="B789" s="11">
        <v>7.4999999999999997E-2</v>
      </c>
      <c r="C789" s="11">
        <v>7.4999999999999997E-2</v>
      </c>
      <c r="D789" s="11">
        <v>0</v>
      </c>
      <c r="E789" s="11">
        <v>7.4999999999999997E-2</v>
      </c>
      <c r="F789" s="11">
        <v>2E-3</v>
      </c>
      <c r="G789" s="11">
        <v>2E-3</v>
      </c>
      <c r="H789" s="62"/>
      <c r="I789" s="62">
        <f>E789/E787*100</f>
        <v>4.6318955414917476E-4</v>
      </c>
      <c r="J789" s="60">
        <f>D789/B789*100</f>
        <v>0</v>
      </c>
      <c r="K789" s="60"/>
      <c r="L789" s="61"/>
    </row>
    <row r="790" spans="1:12" s="50" customFormat="1" x14ac:dyDescent="0.2">
      <c r="A790" s="9" t="s">
        <v>277</v>
      </c>
      <c r="B790" s="11">
        <v>8951.0750000000007</v>
      </c>
      <c r="C790" s="11">
        <v>8951.0750000000007</v>
      </c>
      <c r="D790" s="11">
        <v>7241</v>
      </c>
      <c r="E790" s="11">
        <v>16192.075000000001</v>
      </c>
      <c r="F790" s="11">
        <v>11710.002</v>
      </c>
      <c r="G790" s="11">
        <v>22901.002</v>
      </c>
      <c r="H790" s="62">
        <f>H791+H792</f>
        <v>100</v>
      </c>
      <c r="I790" s="62">
        <f>I791+I792</f>
        <v>100</v>
      </c>
      <c r="J790" s="60">
        <f>D790/B790*100</f>
        <v>80.895311457003757</v>
      </c>
      <c r="K790" s="60">
        <f t="shared" ref="K790:L792" si="124">D790/F790*100</f>
        <v>61.836027013488128</v>
      </c>
      <c r="L790" s="60">
        <f t="shared" si="124"/>
        <v>70.704657377000359</v>
      </c>
    </row>
    <row r="791" spans="1:12" s="50" customFormat="1" x14ac:dyDescent="0.2">
      <c r="A791" s="13" t="s">
        <v>280</v>
      </c>
      <c r="B791" s="11">
        <v>2770.0010000000002</v>
      </c>
      <c r="C791" s="11">
        <v>2770.0010000000002</v>
      </c>
      <c r="D791" s="11">
        <v>2433</v>
      </c>
      <c r="E791" s="11">
        <v>5203.0010000000002</v>
      </c>
      <c r="F791" s="11">
        <v>2528</v>
      </c>
      <c r="G791" s="11">
        <v>5207</v>
      </c>
      <c r="H791" s="62">
        <f>D791/D790*100</f>
        <v>33.600331445932881</v>
      </c>
      <c r="I791" s="62">
        <f>E791/E790*100</f>
        <v>32.133009512369476</v>
      </c>
      <c r="J791" s="60">
        <f>D791/B791*100</f>
        <v>87.833903309060162</v>
      </c>
      <c r="K791" s="60">
        <f t="shared" si="124"/>
        <v>96.242088607594937</v>
      </c>
      <c r="L791" s="60">
        <f t="shared" si="124"/>
        <v>99.923199539082006</v>
      </c>
    </row>
    <row r="792" spans="1:12" s="50" customFormat="1" x14ac:dyDescent="0.2">
      <c r="A792" s="13" t="s">
        <v>284</v>
      </c>
      <c r="B792" s="11">
        <v>6181.0739999999996</v>
      </c>
      <c r="C792" s="11">
        <v>6181.0739999999996</v>
      </c>
      <c r="D792" s="11">
        <v>4808</v>
      </c>
      <c r="E792" s="11">
        <v>10989.074000000001</v>
      </c>
      <c r="F792" s="11">
        <v>9182.0020000000004</v>
      </c>
      <c r="G792" s="11">
        <v>17694.002</v>
      </c>
      <c r="H792" s="62">
        <f>D792/D790*100</f>
        <v>66.399668554067119</v>
      </c>
      <c r="I792" s="62">
        <f>E792/E790*100</f>
        <v>67.866990487630517</v>
      </c>
      <c r="J792" s="60">
        <f>D792/B792*100</f>
        <v>77.785834630033563</v>
      </c>
      <c r="K792" s="60">
        <f t="shared" si="124"/>
        <v>52.363308132583718</v>
      </c>
      <c r="L792" s="60">
        <f t="shared" si="124"/>
        <v>62.106209776623743</v>
      </c>
    </row>
    <row r="793" spans="1:12" s="50" customFormat="1" x14ac:dyDescent="0.2">
      <c r="A793" s="8" t="s">
        <v>395</v>
      </c>
      <c r="B793" s="11"/>
      <c r="C793" s="11"/>
      <c r="D793" s="11"/>
      <c r="E793" s="11"/>
      <c r="F793" s="11"/>
      <c r="G793" s="11"/>
      <c r="H793" s="65"/>
      <c r="I793" s="65"/>
      <c r="J793" s="65"/>
      <c r="K793" s="65"/>
      <c r="L793" s="65"/>
    </row>
    <row r="794" spans="1:12" s="50" customFormat="1" x14ac:dyDescent="0.2">
      <c r="A794" s="9" t="s">
        <v>276</v>
      </c>
      <c r="B794" s="11">
        <v>6005.63</v>
      </c>
      <c r="C794" s="11">
        <v>6005.63</v>
      </c>
      <c r="D794" s="11">
        <v>5127.25</v>
      </c>
      <c r="E794" s="11">
        <v>10515.53</v>
      </c>
      <c r="F794" s="11">
        <v>8150.96</v>
      </c>
      <c r="G794" s="11">
        <v>15992</v>
      </c>
      <c r="H794" s="62"/>
      <c r="I794" s="62">
        <f>I795+I796+I797</f>
        <v>100</v>
      </c>
      <c r="J794" s="60">
        <f>D794/B794*100</f>
        <v>85.374057342859942</v>
      </c>
      <c r="K794" s="60">
        <f>D794/F794*100</f>
        <v>62.903633437042991</v>
      </c>
      <c r="L794" s="60">
        <f>E794/G794*100</f>
        <v>65.754939969984989</v>
      </c>
    </row>
    <row r="795" spans="1:12" s="50" customFormat="1" x14ac:dyDescent="0.2">
      <c r="A795" s="13" t="s">
        <v>283</v>
      </c>
      <c r="B795" s="11" t="s">
        <v>278</v>
      </c>
      <c r="C795" s="11">
        <v>5181</v>
      </c>
      <c r="D795" s="11" t="s">
        <v>278</v>
      </c>
      <c r="E795" s="11">
        <v>10308</v>
      </c>
      <c r="F795" s="11" t="s">
        <v>278</v>
      </c>
      <c r="G795" s="11">
        <v>15992</v>
      </c>
      <c r="H795" s="62"/>
      <c r="I795" s="62">
        <f>E795/E794*100</f>
        <v>98.026442794609494</v>
      </c>
      <c r="J795" s="60"/>
      <c r="K795" s="60"/>
      <c r="L795" s="60">
        <f>E795/G795*100</f>
        <v>64.457228614307155</v>
      </c>
    </row>
    <row r="796" spans="1:12" s="50" customFormat="1" x14ac:dyDescent="0.2">
      <c r="A796" s="13" t="s">
        <v>279</v>
      </c>
      <c r="B796" s="11">
        <v>0</v>
      </c>
      <c r="C796" s="11">
        <v>0</v>
      </c>
      <c r="D796" s="11">
        <v>0.25</v>
      </c>
      <c r="E796" s="11">
        <v>0.25</v>
      </c>
      <c r="F796" s="11">
        <v>0</v>
      </c>
      <c r="G796" s="11">
        <v>0</v>
      </c>
      <c r="H796" s="62">
        <f>D796/D794*100</f>
        <v>4.8759081378906824E-3</v>
      </c>
      <c r="I796" s="62">
        <f>E796/E794*100</f>
        <v>2.3774360398382201E-3</v>
      </c>
      <c r="J796" s="60">
        <v>0</v>
      </c>
      <c r="K796" s="60">
        <v>0</v>
      </c>
      <c r="L796" s="60">
        <v>0</v>
      </c>
    </row>
    <row r="797" spans="1:12" s="50" customFormat="1" x14ac:dyDescent="0.2">
      <c r="A797" s="13" t="s">
        <v>305</v>
      </c>
      <c r="B797" s="11">
        <v>824.63</v>
      </c>
      <c r="C797" s="11">
        <v>824.63</v>
      </c>
      <c r="D797" s="11">
        <v>0</v>
      </c>
      <c r="E797" s="11">
        <v>207.28</v>
      </c>
      <c r="F797" s="11">
        <v>1406.96</v>
      </c>
      <c r="G797" s="11">
        <v>0</v>
      </c>
      <c r="H797" s="62">
        <f>D797/D794*100</f>
        <v>0</v>
      </c>
      <c r="I797" s="62">
        <f>E797/E794*100</f>
        <v>1.9711797693506652</v>
      </c>
      <c r="J797" s="60">
        <f>D797/B797*100</f>
        <v>0</v>
      </c>
      <c r="K797" s="60">
        <f>D797/F797*100</f>
        <v>0</v>
      </c>
      <c r="L797" s="60">
        <v>0</v>
      </c>
    </row>
    <row r="798" spans="1:12" s="50" customFormat="1" x14ac:dyDescent="0.2">
      <c r="A798" s="9" t="s">
        <v>277</v>
      </c>
      <c r="B798" s="11">
        <v>6005.63</v>
      </c>
      <c r="C798" s="11">
        <v>6005.63</v>
      </c>
      <c r="D798" s="11">
        <v>5127.25</v>
      </c>
      <c r="E798" s="11">
        <v>10515.53</v>
      </c>
      <c r="F798" s="11">
        <v>8150.96</v>
      </c>
      <c r="G798" s="11">
        <v>15992</v>
      </c>
      <c r="H798" s="62">
        <f>H799+H800</f>
        <v>100</v>
      </c>
      <c r="I798" s="62">
        <f>I799+I800</f>
        <v>100</v>
      </c>
      <c r="J798" s="60">
        <f>D798/B798*100</f>
        <v>85.374057342859942</v>
      </c>
      <c r="K798" s="60">
        <f>D798/F798*100</f>
        <v>62.903633437042991</v>
      </c>
      <c r="L798" s="60">
        <f>E798/G798*100</f>
        <v>65.754939969984989</v>
      </c>
    </row>
    <row r="799" spans="1:12" s="50" customFormat="1" x14ac:dyDescent="0.2">
      <c r="A799" s="13" t="s">
        <v>280</v>
      </c>
      <c r="B799" s="11">
        <v>6005.63</v>
      </c>
      <c r="C799" s="11">
        <v>6005.63</v>
      </c>
      <c r="D799" s="11">
        <v>4509.8999999999996</v>
      </c>
      <c r="E799" s="11">
        <v>10515.53</v>
      </c>
      <c r="F799" s="11">
        <v>8150.96</v>
      </c>
      <c r="G799" s="11">
        <v>12413.94</v>
      </c>
      <c r="H799" s="62">
        <f>D799/D798*100</f>
        <v>87.959432444292744</v>
      </c>
      <c r="I799" s="62">
        <f>E799/E798*100</f>
        <v>100</v>
      </c>
      <c r="J799" s="60">
        <f>D799/B799*100</f>
        <v>75.094536293444648</v>
      </c>
      <c r="K799" s="60">
        <f>D799/F799*100</f>
        <v>55.329678958061379</v>
      </c>
      <c r="L799" s="60">
        <f>E799/G799*100</f>
        <v>84.707433739811862</v>
      </c>
    </row>
    <row r="800" spans="1:12" s="50" customFormat="1" x14ac:dyDescent="0.2">
      <c r="A800" s="13" t="s">
        <v>284</v>
      </c>
      <c r="B800" s="11">
        <v>0</v>
      </c>
      <c r="C800" s="11">
        <v>0</v>
      </c>
      <c r="D800" s="11">
        <v>617.35</v>
      </c>
      <c r="E800" s="11">
        <v>0</v>
      </c>
      <c r="F800" s="11">
        <v>0</v>
      </c>
      <c r="G800" s="11">
        <v>3578.06</v>
      </c>
      <c r="H800" s="62">
        <f>D800/D798*100</f>
        <v>12.04056755570725</v>
      </c>
      <c r="I800" s="62">
        <f>E800/E798*100</f>
        <v>0</v>
      </c>
      <c r="J800" s="60">
        <v>0</v>
      </c>
      <c r="K800" s="60">
        <v>0</v>
      </c>
      <c r="L800" s="60">
        <f>E800/G800*100</f>
        <v>0</v>
      </c>
    </row>
    <row r="801" spans="1:12" s="50" customFormat="1" x14ac:dyDescent="0.2">
      <c r="A801" s="8" t="s">
        <v>396</v>
      </c>
      <c r="B801" s="11"/>
      <c r="C801" s="11"/>
      <c r="D801" s="11"/>
      <c r="E801" s="11"/>
      <c r="F801" s="11"/>
      <c r="G801" s="11"/>
      <c r="H801" s="65"/>
      <c r="I801" s="65"/>
      <c r="J801" s="65"/>
      <c r="K801" s="65"/>
      <c r="L801" s="65"/>
    </row>
    <row r="802" spans="1:12" s="50" customFormat="1" x14ac:dyDescent="0.2">
      <c r="A802" s="9" t="s">
        <v>276</v>
      </c>
      <c r="B802" s="11">
        <v>235000.02299999999</v>
      </c>
      <c r="C802" s="11">
        <v>235000.02299999999</v>
      </c>
      <c r="D802" s="11">
        <v>213790.67800000001</v>
      </c>
      <c r="E802" s="11">
        <v>448790.701</v>
      </c>
      <c r="F802" s="11">
        <v>222725.10200000001</v>
      </c>
      <c r="G802" s="11">
        <v>482379.51199999999</v>
      </c>
      <c r="H802" s="62">
        <f>H803+H804</f>
        <v>100</v>
      </c>
      <c r="I802" s="62">
        <f>I803+I804</f>
        <v>100</v>
      </c>
      <c r="J802" s="60">
        <f>D802/B802*100</f>
        <v>90.974747691833215</v>
      </c>
      <c r="K802" s="60">
        <f t="shared" ref="K802:L807" si="125">D802/F802*100</f>
        <v>95.988586863460057</v>
      </c>
      <c r="L802" s="60">
        <f t="shared" si="125"/>
        <v>93.036849583279974</v>
      </c>
    </row>
    <row r="803" spans="1:12" s="50" customFormat="1" x14ac:dyDescent="0.2">
      <c r="A803" s="13" t="s">
        <v>283</v>
      </c>
      <c r="B803" s="11">
        <v>198275.33300000001</v>
      </c>
      <c r="C803" s="11">
        <v>198275.33300000001</v>
      </c>
      <c r="D803" s="11">
        <v>185623.33300000001</v>
      </c>
      <c r="E803" s="11">
        <v>383898.66700000002</v>
      </c>
      <c r="F803" s="11">
        <v>202999.33300000001</v>
      </c>
      <c r="G803" s="11">
        <v>438011.66700000002</v>
      </c>
      <c r="H803" s="62">
        <f>D803/D802*100</f>
        <v>86.824802061762483</v>
      </c>
      <c r="I803" s="62">
        <f>E803/E802*100</f>
        <v>85.540691049211375</v>
      </c>
      <c r="J803" s="60">
        <f>D803/B803*100</f>
        <v>93.618974277551715</v>
      </c>
      <c r="K803" s="60">
        <f t="shared" si="125"/>
        <v>91.440365964158119</v>
      </c>
      <c r="L803" s="60">
        <f t="shared" si="125"/>
        <v>87.645762869599537</v>
      </c>
    </row>
    <row r="804" spans="1:12" s="50" customFormat="1" x14ac:dyDescent="0.2">
      <c r="A804" s="13" t="s">
        <v>279</v>
      </c>
      <c r="B804" s="11">
        <v>36724.688999999998</v>
      </c>
      <c r="C804" s="11">
        <v>36724.688999999998</v>
      </c>
      <c r="D804" s="11">
        <v>28167.345000000001</v>
      </c>
      <c r="E804" s="11">
        <v>64892.034</v>
      </c>
      <c r="F804" s="11">
        <v>19725.768</v>
      </c>
      <c r="G804" s="11">
        <v>44367.845000000001</v>
      </c>
      <c r="H804" s="62">
        <f>D804/D802*100</f>
        <v>13.175197938237512</v>
      </c>
      <c r="I804" s="62">
        <f>E804/E802*100</f>
        <v>14.459308950788621</v>
      </c>
      <c r="J804" s="60">
        <f>D804/B804*100</f>
        <v>76.698661764024749</v>
      </c>
      <c r="K804" s="60">
        <f t="shared" si="125"/>
        <v>142.79466837488914</v>
      </c>
      <c r="L804" s="60">
        <f t="shared" si="125"/>
        <v>146.25915232078546</v>
      </c>
    </row>
    <row r="805" spans="1:12" s="50" customFormat="1" x14ac:dyDescent="0.2">
      <c r="A805" s="9" t="s">
        <v>277</v>
      </c>
      <c r="B805" s="11">
        <v>235000.02299999999</v>
      </c>
      <c r="C805" s="11">
        <v>235000.02299999999</v>
      </c>
      <c r="D805" s="11">
        <v>213790.67800000001</v>
      </c>
      <c r="E805" s="11">
        <v>448790.701</v>
      </c>
      <c r="F805" s="11">
        <v>222725.10200000001</v>
      </c>
      <c r="G805" s="11">
        <v>482379.51199999999</v>
      </c>
      <c r="H805" s="62">
        <f>H806+H807</f>
        <v>99.999999999999986</v>
      </c>
      <c r="I805" s="62">
        <f>I806+I807</f>
        <v>100</v>
      </c>
      <c r="J805" s="60">
        <f>D805/B805*100</f>
        <v>90.974747691833215</v>
      </c>
      <c r="K805" s="60">
        <f t="shared" si="125"/>
        <v>95.988586863460057</v>
      </c>
      <c r="L805" s="60">
        <f t="shared" si="125"/>
        <v>93.036849583279974</v>
      </c>
    </row>
    <row r="806" spans="1:12" s="50" customFormat="1" x14ac:dyDescent="0.2">
      <c r="A806" s="13" t="s">
        <v>280</v>
      </c>
      <c r="B806" s="11">
        <v>80.944000000000003</v>
      </c>
      <c r="C806" s="11">
        <v>80.944000000000003</v>
      </c>
      <c r="D806" s="11">
        <v>165.78100000000001</v>
      </c>
      <c r="E806" s="11">
        <v>246.72499999999999</v>
      </c>
      <c r="F806" s="11">
        <v>1410.261</v>
      </c>
      <c r="G806" s="11">
        <v>1629.048</v>
      </c>
      <c r="H806" s="62">
        <f>D806/D805*100</f>
        <v>7.7543605526149278E-2</v>
      </c>
      <c r="I806" s="62">
        <f>E806/E805*100</f>
        <v>5.4975515190097482E-2</v>
      </c>
      <c r="J806" s="61">
        <f>D806/B806</f>
        <v>2.0480949792449099</v>
      </c>
      <c r="K806" s="60">
        <f t="shared" si="125"/>
        <v>11.755341741705969</v>
      </c>
      <c r="L806" s="60">
        <f t="shared" si="125"/>
        <v>15.14534869445222</v>
      </c>
    </row>
    <row r="807" spans="1:12" s="50" customFormat="1" x14ac:dyDescent="0.2">
      <c r="A807" s="13" t="s">
        <v>284</v>
      </c>
      <c r="B807" s="11">
        <v>234919.079</v>
      </c>
      <c r="C807" s="11">
        <v>234919.079</v>
      </c>
      <c r="D807" s="11">
        <v>213624.897</v>
      </c>
      <c r="E807" s="11">
        <v>448543.97600000002</v>
      </c>
      <c r="F807" s="11">
        <v>221314.84099999999</v>
      </c>
      <c r="G807" s="11">
        <v>480750.46399999998</v>
      </c>
      <c r="H807" s="62">
        <f>D807/D805*100</f>
        <v>99.922456394473841</v>
      </c>
      <c r="I807" s="62">
        <f>E807/E805*100</f>
        <v>99.945024484809906</v>
      </c>
      <c r="J807" s="60">
        <f>D807/B807*100</f>
        <v>90.935524653576564</v>
      </c>
      <c r="K807" s="60">
        <f t="shared" si="125"/>
        <v>96.525337403830065</v>
      </c>
      <c r="L807" s="60">
        <f t="shared" si="125"/>
        <v>93.300788993102259</v>
      </c>
    </row>
    <row r="808" spans="1:12" s="50" customFormat="1" x14ac:dyDescent="0.2">
      <c r="A808" s="8" t="s">
        <v>397</v>
      </c>
      <c r="B808" s="11"/>
      <c r="C808" s="11"/>
      <c r="D808" s="11"/>
      <c r="E808" s="11"/>
      <c r="F808" s="11"/>
      <c r="G808" s="11"/>
      <c r="H808" s="65"/>
      <c r="I808" s="65"/>
      <c r="J808" s="65"/>
      <c r="K808" s="65"/>
      <c r="L808" s="65"/>
    </row>
    <row r="809" spans="1:12" s="50" customFormat="1" x14ac:dyDescent="0.2">
      <c r="A809" s="9" t="s">
        <v>276</v>
      </c>
      <c r="B809" s="11">
        <v>11061.776</v>
      </c>
      <c r="C809" s="11">
        <v>11061.776</v>
      </c>
      <c r="D809" s="11">
        <v>11005.136</v>
      </c>
      <c r="E809" s="11">
        <v>22066.912</v>
      </c>
      <c r="F809" s="11">
        <v>14020.201999999999</v>
      </c>
      <c r="G809" s="11">
        <v>19878.258999999998</v>
      </c>
      <c r="H809" s="62">
        <f>H810+H811</f>
        <v>100</v>
      </c>
      <c r="I809" s="62">
        <f>I810+I811</f>
        <v>100</v>
      </c>
      <c r="J809" s="60">
        <f t="shared" ref="J809:J814" si="126">D809/B809*100</f>
        <v>99.487966489287089</v>
      </c>
      <c r="K809" s="60">
        <f t="shared" ref="K809:L814" si="127">D809/F809*100</f>
        <v>78.494846222615053</v>
      </c>
      <c r="L809" s="60">
        <f t="shared" si="127"/>
        <v>111.01028515626044</v>
      </c>
    </row>
    <row r="810" spans="1:12" s="50" customFormat="1" x14ac:dyDescent="0.2">
      <c r="A810" s="13" t="s">
        <v>283</v>
      </c>
      <c r="B810" s="11">
        <v>6405</v>
      </c>
      <c r="C810" s="11">
        <v>6405</v>
      </c>
      <c r="D810" s="11">
        <v>5756</v>
      </c>
      <c r="E810" s="11">
        <v>12161</v>
      </c>
      <c r="F810" s="11">
        <v>10497</v>
      </c>
      <c r="G810" s="11">
        <v>11424</v>
      </c>
      <c r="H810" s="62">
        <f>D810/D809*100</f>
        <v>52.302852050170024</v>
      </c>
      <c r="I810" s="62">
        <f>E810/E809*100</f>
        <v>55.109659203788908</v>
      </c>
      <c r="J810" s="60">
        <f t="shared" si="126"/>
        <v>89.867291178766578</v>
      </c>
      <c r="K810" s="60">
        <f t="shared" si="127"/>
        <v>54.834714680384877</v>
      </c>
      <c r="L810" s="60">
        <f t="shared" si="127"/>
        <v>106.45133053221289</v>
      </c>
    </row>
    <row r="811" spans="1:12" s="50" customFormat="1" x14ac:dyDescent="0.2">
      <c r="A811" s="13" t="s">
        <v>279</v>
      </c>
      <c r="B811" s="11">
        <v>4656.7759999999998</v>
      </c>
      <c r="C811" s="11">
        <v>4656.7759999999998</v>
      </c>
      <c r="D811" s="11">
        <v>5249.1360000000004</v>
      </c>
      <c r="E811" s="11">
        <v>9905.9120000000003</v>
      </c>
      <c r="F811" s="11">
        <v>3523.2020000000002</v>
      </c>
      <c r="G811" s="11">
        <v>8454.259</v>
      </c>
      <c r="H811" s="62">
        <f>D811/D809*100</f>
        <v>47.697147949829969</v>
      </c>
      <c r="I811" s="62">
        <f>E811/E809*100</f>
        <v>44.890340796211085</v>
      </c>
      <c r="J811" s="60">
        <f t="shared" si="126"/>
        <v>112.72038852631093</v>
      </c>
      <c r="K811" s="60">
        <f t="shared" si="127"/>
        <v>148.98765384442902</v>
      </c>
      <c r="L811" s="60">
        <f t="shared" si="127"/>
        <v>117.1706710191869</v>
      </c>
    </row>
    <row r="812" spans="1:12" s="50" customFormat="1" x14ac:dyDescent="0.2">
      <c r="A812" s="9" t="s">
        <v>277</v>
      </c>
      <c r="B812" s="11">
        <v>11061.776</v>
      </c>
      <c r="C812" s="11">
        <v>11061.776</v>
      </c>
      <c r="D812" s="11">
        <v>11005.136</v>
      </c>
      <c r="E812" s="11">
        <v>22066.912</v>
      </c>
      <c r="F812" s="11">
        <v>14020.201999999999</v>
      </c>
      <c r="G812" s="11">
        <v>19878.258999999998</v>
      </c>
      <c r="H812" s="62">
        <f>H813+H814</f>
        <v>99.999999999999986</v>
      </c>
      <c r="I812" s="62">
        <f>I813+I814</f>
        <v>100</v>
      </c>
      <c r="J812" s="60">
        <f t="shared" si="126"/>
        <v>99.487966489287089</v>
      </c>
      <c r="K812" s="60">
        <f t="shared" si="127"/>
        <v>78.494846222615053</v>
      </c>
      <c r="L812" s="60">
        <f t="shared" si="127"/>
        <v>111.01028515626044</v>
      </c>
    </row>
    <row r="813" spans="1:12" s="50" customFormat="1" x14ac:dyDescent="0.2">
      <c r="A813" s="13" t="s">
        <v>280</v>
      </c>
      <c r="B813" s="11">
        <v>451.37599999999998</v>
      </c>
      <c r="C813" s="11">
        <v>451.37599999999998</v>
      </c>
      <c r="D813" s="11">
        <v>723.92499999999995</v>
      </c>
      <c r="E813" s="11">
        <v>1175.3009999999999</v>
      </c>
      <c r="F813" s="11">
        <v>597.97199999999998</v>
      </c>
      <c r="G813" s="11">
        <v>1066.44</v>
      </c>
      <c r="H813" s="62">
        <f>D813/D812*100</f>
        <v>6.5780650052848042</v>
      </c>
      <c r="I813" s="62">
        <f>E813/E812*100</f>
        <v>5.3260782478309601</v>
      </c>
      <c r="J813" s="60">
        <f t="shared" si="126"/>
        <v>160.38181028676757</v>
      </c>
      <c r="K813" s="60">
        <f t="shared" si="127"/>
        <v>121.06336082625941</v>
      </c>
      <c r="L813" s="60">
        <f t="shared" si="127"/>
        <v>110.2078879261843</v>
      </c>
    </row>
    <row r="814" spans="1:12" s="50" customFormat="1" x14ac:dyDescent="0.2">
      <c r="A814" s="13" t="s">
        <v>284</v>
      </c>
      <c r="B814" s="11">
        <v>10610.4</v>
      </c>
      <c r="C814" s="11">
        <v>10610.4</v>
      </c>
      <c r="D814" s="11">
        <v>10281.210999999999</v>
      </c>
      <c r="E814" s="11">
        <v>20891.611000000001</v>
      </c>
      <c r="F814" s="11">
        <v>13422.23</v>
      </c>
      <c r="G814" s="11">
        <v>18811.819</v>
      </c>
      <c r="H814" s="62">
        <f>D814/D812*100</f>
        <v>93.421934994715187</v>
      </c>
      <c r="I814" s="62">
        <f>E814/E812*100</f>
        <v>94.673921752169036</v>
      </c>
      <c r="J814" s="60">
        <f t="shared" si="126"/>
        <v>96.897487370881393</v>
      </c>
      <c r="K814" s="60">
        <f t="shared" si="127"/>
        <v>76.598381938023707</v>
      </c>
      <c r="L814" s="60">
        <f t="shared" si="127"/>
        <v>111.05577296911054</v>
      </c>
    </row>
    <row r="815" spans="1:12" s="50" customFormat="1" ht="22.5" x14ac:dyDescent="0.2">
      <c r="A815" s="8" t="s">
        <v>398</v>
      </c>
      <c r="B815" s="11"/>
      <c r="C815" s="11"/>
      <c r="D815" s="11"/>
      <c r="E815" s="11"/>
      <c r="F815" s="11"/>
      <c r="G815" s="11"/>
      <c r="H815" s="65"/>
      <c r="I815" s="65"/>
      <c r="J815" s="65"/>
      <c r="K815" s="65"/>
      <c r="L815" s="65"/>
    </row>
    <row r="816" spans="1:12" s="50" customFormat="1" x14ac:dyDescent="0.2">
      <c r="A816" s="9" t="s">
        <v>276</v>
      </c>
      <c r="B816" s="11">
        <v>2976.203</v>
      </c>
      <c r="C816" s="11">
        <v>2976.203</v>
      </c>
      <c r="D816" s="11">
        <v>1717.1</v>
      </c>
      <c r="E816" s="11">
        <v>4281.6530000000002</v>
      </c>
      <c r="F816" s="11">
        <v>2742.3</v>
      </c>
      <c r="G816" s="11">
        <v>5997.3</v>
      </c>
      <c r="H816" s="62">
        <f>H817+H818+H819</f>
        <v>100</v>
      </c>
      <c r="I816" s="62">
        <f>I817+I818+I819</f>
        <v>100</v>
      </c>
      <c r="J816" s="60">
        <f>D816/B816*100</f>
        <v>57.694317222313131</v>
      </c>
      <c r="K816" s="60">
        <f t="shared" ref="K816:L818" si="128">D816/F816*100</f>
        <v>62.615322904131567</v>
      </c>
      <c r="L816" s="60">
        <f t="shared" si="128"/>
        <v>71.393010187917895</v>
      </c>
    </row>
    <row r="817" spans="1:12" s="50" customFormat="1" x14ac:dyDescent="0.2">
      <c r="A817" s="13" t="s">
        <v>283</v>
      </c>
      <c r="B817" s="11">
        <v>2623</v>
      </c>
      <c r="C817" s="11">
        <v>2623</v>
      </c>
      <c r="D817" s="11">
        <v>1053</v>
      </c>
      <c r="E817" s="11">
        <v>3676</v>
      </c>
      <c r="F817" s="11">
        <v>2548</v>
      </c>
      <c r="G817" s="11">
        <v>5611</v>
      </c>
      <c r="H817" s="62">
        <f>D817/D816*100</f>
        <v>61.324325898316935</v>
      </c>
      <c r="I817" s="62">
        <f>E817/E816*100</f>
        <v>85.854692101391677</v>
      </c>
      <c r="J817" s="60">
        <f>D817/B817*100</f>
        <v>40.144872283644681</v>
      </c>
      <c r="K817" s="60">
        <f t="shared" si="128"/>
        <v>41.326530612244902</v>
      </c>
      <c r="L817" s="60">
        <f t="shared" si="128"/>
        <v>65.514168597397969</v>
      </c>
    </row>
    <row r="818" spans="1:12" s="50" customFormat="1" x14ac:dyDescent="0.2">
      <c r="A818" s="13" t="s">
        <v>279</v>
      </c>
      <c r="B818" s="11">
        <v>353.20299999999997</v>
      </c>
      <c r="C818" s="11">
        <v>353.20299999999997</v>
      </c>
      <c r="D818" s="11">
        <v>252.45</v>
      </c>
      <c r="E818" s="11">
        <v>605.65300000000002</v>
      </c>
      <c r="F818" s="11">
        <v>194.3</v>
      </c>
      <c r="G818" s="11">
        <v>386.3</v>
      </c>
      <c r="H818" s="62">
        <f>D818/D816*100</f>
        <v>14.702114029468289</v>
      </c>
      <c r="I818" s="62">
        <f>E818/E816*100</f>
        <v>14.145307898608317</v>
      </c>
      <c r="J818" s="60">
        <f>D818/B818*100</f>
        <v>71.474477849848398</v>
      </c>
      <c r="K818" s="60">
        <f t="shared" si="128"/>
        <v>129.92794647452394</v>
      </c>
      <c r="L818" s="60">
        <f t="shared" si="128"/>
        <v>156.78307015273103</v>
      </c>
    </row>
    <row r="819" spans="1:12" s="50" customFormat="1" x14ac:dyDescent="0.2">
      <c r="A819" s="13" t="s">
        <v>305</v>
      </c>
      <c r="B819" s="11">
        <v>0</v>
      </c>
      <c r="C819" s="11">
        <v>0</v>
      </c>
      <c r="D819" s="11">
        <v>411.65</v>
      </c>
      <c r="E819" s="11">
        <v>0</v>
      </c>
      <c r="F819" s="11">
        <v>0</v>
      </c>
      <c r="G819" s="11">
        <v>0</v>
      </c>
      <c r="H819" s="62">
        <f>D819/D816*100</f>
        <v>23.973560072214781</v>
      </c>
      <c r="I819" s="62">
        <f>E819/E816*100</f>
        <v>0</v>
      </c>
      <c r="J819" s="60">
        <v>0</v>
      </c>
      <c r="K819" s="60">
        <v>0</v>
      </c>
      <c r="L819" s="60">
        <v>0</v>
      </c>
    </row>
    <row r="820" spans="1:12" s="50" customFormat="1" x14ac:dyDescent="0.2">
      <c r="A820" s="9" t="s">
        <v>277</v>
      </c>
      <c r="B820" s="11">
        <v>2976.203</v>
      </c>
      <c r="C820" s="11">
        <v>2976.203</v>
      </c>
      <c r="D820" s="11">
        <v>1717.1</v>
      </c>
      <c r="E820" s="11">
        <v>4281.6530000000002</v>
      </c>
      <c r="F820" s="11">
        <v>2742.3</v>
      </c>
      <c r="G820" s="11">
        <v>5997.3</v>
      </c>
      <c r="H820" s="62">
        <f>H821+H822</f>
        <v>100</v>
      </c>
      <c r="I820" s="62">
        <f>I821+I822</f>
        <v>99.999999999999986</v>
      </c>
      <c r="J820" s="60">
        <f>D820/B820*100</f>
        <v>57.694317222313131</v>
      </c>
      <c r="K820" s="60">
        <f t="shared" ref="K820:L822" si="129">D820/F820*100</f>
        <v>62.615322904131567</v>
      </c>
      <c r="L820" s="60">
        <f t="shared" si="129"/>
        <v>71.393010187917895</v>
      </c>
    </row>
    <row r="821" spans="1:12" s="50" customFormat="1" x14ac:dyDescent="0.2">
      <c r="A821" s="13" t="s">
        <v>280</v>
      </c>
      <c r="B821" s="11">
        <v>2143.5010000000002</v>
      </c>
      <c r="C821" s="11">
        <v>2143.5010000000002</v>
      </c>
      <c r="D821" s="11">
        <v>1717.1</v>
      </c>
      <c r="E821" s="11">
        <v>3860.6010000000001</v>
      </c>
      <c r="F821" s="11">
        <v>2356.9</v>
      </c>
      <c r="G821" s="11">
        <v>5008.875</v>
      </c>
      <c r="H821" s="62">
        <f>D821/D820*100</f>
        <v>100</v>
      </c>
      <c r="I821" s="62">
        <f>E821/E820*100</f>
        <v>90.166134434527962</v>
      </c>
      <c r="J821" s="60">
        <f>D821/B821*100</f>
        <v>80.107263770812324</v>
      </c>
      <c r="K821" s="60">
        <f t="shared" si="129"/>
        <v>72.854172854172845</v>
      </c>
      <c r="L821" s="60">
        <f t="shared" si="129"/>
        <v>77.075211499588235</v>
      </c>
    </row>
    <row r="822" spans="1:12" s="50" customFormat="1" x14ac:dyDescent="0.2">
      <c r="A822" s="13" t="s">
        <v>284</v>
      </c>
      <c r="B822" s="11">
        <v>832.702</v>
      </c>
      <c r="C822" s="11">
        <v>832.702</v>
      </c>
      <c r="D822" s="11">
        <v>0</v>
      </c>
      <c r="E822" s="11">
        <v>421.05200000000002</v>
      </c>
      <c r="F822" s="11">
        <v>385.4</v>
      </c>
      <c r="G822" s="11">
        <v>988.42499999999995</v>
      </c>
      <c r="H822" s="62">
        <f>D822/D820*100</f>
        <v>0</v>
      </c>
      <c r="I822" s="62">
        <f>E822/E820*100</f>
        <v>9.8338655654720259</v>
      </c>
      <c r="J822" s="60">
        <f>D822/B822*100</f>
        <v>0</v>
      </c>
      <c r="K822" s="60">
        <f t="shared" si="129"/>
        <v>0</v>
      </c>
      <c r="L822" s="60">
        <f t="shared" si="129"/>
        <v>42.59827503351292</v>
      </c>
    </row>
    <row r="823" spans="1:12" s="50" customFormat="1" ht="22.5" x14ac:dyDescent="0.2">
      <c r="A823" s="8" t="s">
        <v>399</v>
      </c>
      <c r="B823" s="11"/>
      <c r="C823" s="11"/>
      <c r="D823" s="11"/>
      <c r="E823" s="11"/>
      <c r="F823" s="11"/>
      <c r="G823" s="11"/>
      <c r="H823" s="65"/>
      <c r="I823" s="65"/>
      <c r="J823" s="65"/>
      <c r="K823" s="65"/>
      <c r="L823" s="65"/>
    </row>
    <row r="824" spans="1:12" s="50" customFormat="1" x14ac:dyDescent="0.2">
      <c r="A824" s="9" t="s">
        <v>276</v>
      </c>
      <c r="B824" s="11">
        <v>56773.211000000003</v>
      </c>
      <c r="C824" s="11">
        <v>56773.211000000003</v>
      </c>
      <c r="D824" s="11">
        <v>70058.445999999996</v>
      </c>
      <c r="E824" s="11">
        <v>126831.65700000001</v>
      </c>
      <c r="F824" s="11">
        <v>49984.777999999998</v>
      </c>
      <c r="G824" s="11">
        <v>108182.889</v>
      </c>
      <c r="H824" s="62">
        <f>H825+H826</f>
        <v>100</v>
      </c>
      <c r="I824" s="62">
        <f>I825+I826</f>
        <v>100</v>
      </c>
      <c r="J824" s="60">
        <f t="shared" ref="J824:J829" si="130">D824/B824*100</f>
        <v>123.40053480505091</v>
      </c>
      <c r="K824" s="60">
        <f>D824/F824*100</f>
        <v>140.15956217710919</v>
      </c>
      <c r="L824" s="60">
        <f>E824/G824*100</f>
        <v>117.23818634571685</v>
      </c>
    </row>
    <row r="825" spans="1:12" s="50" customFormat="1" x14ac:dyDescent="0.2">
      <c r="A825" s="13" t="s">
        <v>283</v>
      </c>
      <c r="B825" s="11">
        <v>32624</v>
      </c>
      <c r="C825" s="11">
        <v>32624</v>
      </c>
      <c r="D825" s="11">
        <v>39561</v>
      </c>
      <c r="E825" s="11">
        <v>72185</v>
      </c>
      <c r="F825" s="11">
        <v>36381</v>
      </c>
      <c r="G825" s="11">
        <v>77136</v>
      </c>
      <c r="H825" s="62">
        <f>D825/D824*100</f>
        <v>56.468566259662687</v>
      </c>
      <c r="I825" s="62">
        <f>E825/E824*100</f>
        <v>56.914024232924746</v>
      </c>
      <c r="J825" s="60">
        <f t="shared" si="130"/>
        <v>121.26348700343306</v>
      </c>
      <c r="K825" s="60">
        <f>D825/F825*100</f>
        <v>108.74082625546302</v>
      </c>
      <c r="L825" s="60">
        <f>E825/G825*100</f>
        <v>93.58146650072598</v>
      </c>
    </row>
    <row r="826" spans="1:12" s="50" customFormat="1" x14ac:dyDescent="0.2">
      <c r="A826" s="13" t="s">
        <v>279</v>
      </c>
      <c r="B826" s="11">
        <v>24149.210999999999</v>
      </c>
      <c r="C826" s="11">
        <v>24149.210999999999</v>
      </c>
      <c r="D826" s="11">
        <v>30497.446</v>
      </c>
      <c r="E826" s="11">
        <v>54646.656999999999</v>
      </c>
      <c r="F826" s="11">
        <v>13603.778</v>
      </c>
      <c r="G826" s="11">
        <v>31046.888999999999</v>
      </c>
      <c r="H826" s="62">
        <f>D826/D824*100</f>
        <v>43.53143374033732</v>
      </c>
      <c r="I826" s="62">
        <f>E826/E824*100</f>
        <v>43.085975767075247</v>
      </c>
      <c r="J826" s="60">
        <f t="shared" si="130"/>
        <v>126.28754620596095</v>
      </c>
      <c r="K826" s="61">
        <f>D826/F826</f>
        <v>2.2418364957146464</v>
      </c>
      <c r="L826" s="60">
        <f>E826/G826*100</f>
        <v>176.01331006143644</v>
      </c>
    </row>
    <row r="827" spans="1:12" s="50" customFormat="1" x14ac:dyDescent="0.2">
      <c r="A827" s="9" t="s">
        <v>277</v>
      </c>
      <c r="B827" s="11">
        <v>56773.211000000003</v>
      </c>
      <c r="C827" s="11">
        <v>56773.211000000003</v>
      </c>
      <c r="D827" s="11">
        <v>70058.445999999996</v>
      </c>
      <c r="E827" s="11">
        <v>126831.65700000001</v>
      </c>
      <c r="F827" s="11">
        <v>49984.777999999998</v>
      </c>
      <c r="G827" s="11">
        <v>108182.889</v>
      </c>
      <c r="H827" s="62">
        <f>H828+H829</f>
        <v>100.00000000000001</v>
      </c>
      <c r="I827" s="62">
        <f>I828+I829</f>
        <v>100</v>
      </c>
      <c r="J827" s="60">
        <f t="shared" si="130"/>
        <v>123.40053480505091</v>
      </c>
      <c r="K827" s="60">
        <f>D827/F827*100</f>
        <v>140.15956217710919</v>
      </c>
      <c r="L827" s="60">
        <f>E827/G827*100</f>
        <v>117.23818634571685</v>
      </c>
    </row>
    <row r="828" spans="1:12" s="50" customFormat="1" x14ac:dyDescent="0.2">
      <c r="A828" s="13" t="s">
        <v>280</v>
      </c>
      <c r="B828" s="11">
        <v>6143.96</v>
      </c>
      <c r="C828" s="11">
        <v>6143.96</v>
      </c>
      <c r="D828" s="11">
        <v>247.54</v>
      </c>
      <c r="E828" s="11">
        <v>6391.5</v>
      </c>
      <c r="F828" s="11">
        <v>6724.74</v>
      </c>
      <c r="G828" s="11">
        <v>22876.266</v>
      </c>
      <c r="H828" s="62">
        <f>D828/D827*100</f>
        <v>0.35333355809804856</v>
      </c>
      <c r="I828" s="62">
        <f>E828/E827*100</f>
        <v>5.0393570116331441</v>
      </c>
      <c r="J828" s="60">
        <f t="shared" si="130"/>
        <v>4.0289975846196917</v>
      </c>
      <c r="K828" s="60">
        <f>D828/F828*100</f>
        <v>3.6810345083973508</v>
      </c>
      <c r="L828" s="60">
        <f>E828/G828*100</f>
        <v>27.939437319010018</v>
      </c>
    </row>
    <row r="829" spans="1:12" s="50" customFormat="1" x14ac:dyDescent="0.2">
      <c r="A829" s="13" t="s">
        <v>284</v>
      </c>
      <c r="B829" s="11">
        <v>50629.250999999997</v>
      </c>
      <c r="C829" s="11">
        <v>50629.250999999997</v>
      </c>
      <c r="D829" s="11">
        <v>69810.906000000003</v>
      </c>
      <c r="E829" s="11">
        <v>120440.15700000001</v>
      </c>
      <c r="F829" s="11">
        <v>43260.038</v>
      </c>
      <c r="G829" s="11">
        <v>85306.623000000007</v>
      </c>
      <c r="H829" s="62">
        <f>D829/D827*100</f>
        <v>99.646666441901971</v>
      </c>
      <c r="I829" s="62">
        <f>E829/E827*100</f>
        <v>94.960642988366857</v>
      </c>
      <c r="J829" s="60">
        <f t="shared" si="130"/>
        <v>137.88650754481833</v>
      </c>
      <c r="K829" s="60">
        <f>D829/F829*100</f>
        <v>161.37504548655275</v>
      </c>
      <c r="L829" s="60">
        <f>E829/G829*100</f>
        <v>141.18500154437012</v>
      </c>
    </row>
    <row r="830" spans="1:12" s="50" customFormat="1" ht="22.5" x14ac:dyDescent="0.2">
      <c r="A830" s="8" t="s">
        <v>400</v>
      </c>
      <c r="B830" s="11"/>
      <c r="C830" s="11"/>
      <c r="D830" s="11"/>
      <c r="E830" s="11"/>
      <c r="F830" s="11"/>
      <c r="G830" s="11"/>
      <c r="H830" s="65"/>
      <c r="I830" s="65"/>
      <c r="J830" s="65"/>
      <c r="K830" s="65"/>
      <c r="L830" s="65"/>
    </row>
    <row r="831" spans="1:12" s="50" customFormat="1" x14ac:dyDescent="0.2">
      <c r="A831" s="9" t="s">
        <v>276</v>
      </c>
      <c r="B831" s="11">
        <v>3827.5790000000002</v>
      </c>
      <c r="C831" s="11">
        <v>3827.5790000000002</v>
      </c>
      <c r="D831" s="11">
        <v>1805.3820000000001</v>
      </c>
      <c r="E831" s="11">
        <v>5632.9610000000002</v>
      </c>
      <c r="F831" s="11">
        <v>14516.371999999999</v>
      </c>
      <c r="G831" s="11">
        <v>31380.571</v>
      </c>
      <c r="H831" s="62">
        <f>H832+H833</f>
        <v>100</v>
      </c>
      <c r="I831" s="62">
        <f>I832+I833</f>
        <v>99.999999999999986</v>
      </c>
      <c r="J831" s="60">
        <f t="shared" ref="J831:J836" si="131">D831/B831*100</f>
        <v>47.167726649142971</v>
      </c>
      <c r="K831" s="60">
        <f>D831/F831*100</f>
        <v>12.436867834469936</v>
      </c>
      <c r="L831" s="60">
        <f>E831/G831*100</f>
        <v>17.950473240273418</v>
      </c>
    </row>
    <row r="832" spans="1:12" s="50" customFormat="1" x14ac:dyDescent="0.2">
      <c r="A832" s="13" t="s">
        <v>283</v>
      </c>
      <c r="B832" s="11">
        <v>3824.3330000000001</v>
      </c>
      <c r="C832" s="11">
        <v>3824.3330000000001</v>
      </c>
      <c r="D832" s="11">
        <v>1801</v>
      </c>
      <c r="E832" s="11">
        <v>5625.3329999999996</v>
      </c>
      <c r="F832" s="11">
        <v>14516.333000000001</v>
      </c>
      <c r="G832" s="11">
        <v>31377.667000000001</v>
      </c>
      <c r="H832" s="62">
        <f>D832/D831*100</f>
        <v>99.75728128451486</v>
      </c>
      <c r="I832" s="62">
        <f>E832/E831*100</f>
        <v>99.86458276561828</v>
      </c>
      <c r="J832" s="60">
        <f t="shared" si="131"/>
        <v>47.093179385790933</v>
      </c>
      <c r="K832" s="60">
        <f>D832/F832*100</f>
        <v>12.406714560764073</v>
      </c>
      <c r="L832" s="60">
        <f>E832/G832*100</f>
        <v>17.927824270682709</v>
      </c>
    </row>
    <row r="833" spans="1:12" s="50" customFormat="1" x14ac:dyDescent="0.2">
      <c r="A833" s="13" t="s">
        <v>279</v>
      </c>
      <c r="B833" s="11">
        <v>3.246</v>
      </c>
      <c r="C833" s="11">
        <v>3.246</v>
      </c>
      <c r="D833" s="11">
        <v>4.3819999999999997</v>
      </c>
      <c r="E833" s="11">
        <v>7.6280000000000001</v>
      </c>
      <c r="F833" s="11">
        <v>3.9E-2</v>
      </c>
      <c r="G833" s="11">
        <v>2.9039999999999999</v>
      </c>
      <c r="H833" s="62">
        <f>D833/D831*100</f>
        <v>0.24271871548514384</v>
      </c>
      <c r="I833" s="62">
        <f>E833/E831*100</f>
        <v>0.13541723438170439</v>
      </c>
      <c r="J833" s="60">
        <f t="shared" si="131"/>
        <v>134.99691928527417</v>
      </c>
      <c r="K833" s="61"/>
      <c r="L833" s="61">
        <f>E833/G833</f>
        <v>2.6267217630853996</v>
      </c>
    </row>
    <row r="834" spans="1:12" s="50" customFormat="1" x14ac:dyDescent="0.2">
      <c r="A834" s="9" t="s">
        <v>277</v>
      </c>
      <c r="B834" s="11">
        <v>3827.5790000000002</v>
      </c>
      <c r="C834" s="11">
        <v>3827.5790000000002</v>
      </c>
      <c r="D834" s="11">
        <v>1805.3820000000001</v>
      </c>
      <c r="E834" s="11">
        <v>5632.9610000000002</v>
      </c>
      <c r="F834" s="11">
        <v>14516.371999999999</v>
      </c>
      <c r="G834" s="11">
        <v>31380.571</v>
      </c>
      <c r="H834" s="62">
        <f>H835+H836</f>
        <v>100</v>
      </c>
      <c r="I834" s="62">
        <f>I835+I836</f>
        <v>100</v>
      </c>
      <c r="J834" s="60">
        <f t="shared" si="131"/>
        <v>47.167726649142971</v>
      </c>
      <c r="K834" s="60">
        <f t="shared" ref="K834:L836" si="132">D834/F834*100</f>
        <v>12.436867834469936</v>
      </c>
      <c r="L834" s="60">
        <f t="shared" si="132"/>
        <v>17.950473240273418</v>
      </c>
    </row>
    <row r="835" spans="1:12" s="50" customFormat="1" x14ac:dyDescent="0.2">
      <c r="A835" s="13" t="s">
        <v>280</v>
      </c>
      <c r="B835" s="11">
        <v>670.1</v>
      </c>
      <c r="C835" s="11">
        <v>670.1</v>
      </c>
      <c r="D835" s="11">
        <v>670</v>
      </c>
      <c r="E835" s="11">
        <v>1340.1</v>
      </c>
      <c r="F835" s="11">
        <v>536</v>
      </c>
      <c r="G835" s="11">
        <v>1061</v>
      </c>
      <c r="H835" s="62">
        <f>D835/D834*100</f>
        <v>37.111259556149335</v>
      </c>
      <c r="I835" s="62">
        <f>E835/E834*100</f>
        <v>23.790329810556116</v>
      </c>
      <c r="J835" s="60">
        <f t="shared" si="131"/>
        <v>99.985076854200855</v>
      </c>
      <c r="K835" s="60">
        <f t="shared" si="132"/>
        <v>125</v>
      </c>
      <c r="L835" s="60">
        <f t="shared" si="132"/>
        <v>126.30537229029217</v>
      </c>
    </row>
    <row r="836" spans="1:12" s="50" customFormat="1" x14ac:dyDescent="0.2">
      <c r="A836" s="13" t="s">
        <v>284</v>
      </c>
      <c r="B836" s="11">
        <v>3157.4789999999998</v>
      </c>
      <c r="C836" s="11">
        <v>3157.4789999999998</v>
      </c>
      <c r="D836" s="11">
        <v>1135.3820000000001</v>
      </c>
      <c r="E836" s="11">
        <v>4292.8609999999999</v>
      </c>
      <c r="F836" s="11">
        <v>13980.371999999999</v>
      </c>
      <c r="G836" s="11">
        <v>30319.571</v>
      </c>
      <c r="H836" s="62">
        <f>D836/D834*100</f>
        <v>62.888740443850665</v>
      </c>
      <c r="I836" s="62">
        <f>E836/E834*100</f>
        <v>76.209670189443884</v>
      </c>
      <c r="J836" s="60">
        <f t="shared" si="131"/>
        <v>35.958497269498871</v>
      </c>
      <c r="K836" s="60">
        <f t="shared" si="132"/>
        <v>8.1212574314903794</v>
      </c>
      <c r="L836" s="60">
        <f t="shared" si="132"/>
        <v>14.158712865693252</v>
      </c>
    </row>
    <row r="837" spans="1:12" s="50" customFormat="1" x14ac:dyDescent="0.2">
      <c r="A837" s="8" t="s">
        <v>401</v>
      </c>
      <c r="B837" s="11"/>
      <c r="C837" s="11"/>
      <c r="D837" s="11"/>
      <c r="E837" s="11"/>
      <c r="F837" s="11"/>
      <c r="G837" s="11"/>
      <c r="H837" s="65"/>
      <c r="I837" s="65"/>
      <c r="J837" s="65"/>
      <c r="K837" s="65"/>
      <c r="L837" s="65"/>
    </row>
    <row r="838" spans="1:12" s="50" customFormat="1" x14ac:dyDescent="0.2">
      <c r="A838" s="9" t="s">
        <v>276</v>
      </c>
      <c r="B838" s="11">
        <v>18489.258000000002</v>
      </c>
      <c r="C838" s="11">
        <v>18489.258000000002</v>
      </c>
      <c r="D838" s="11">
        <v>13747.453</v>
      </c>
      <c r="E838" s="11">
        <v>32236.710999999999</v>
      </c>
      <c r="F838" s="11">
        <v>16351.346</v>
      </c>
      <c r="G838" s="11">
        <v>29267.977999999999</v>
      </c>
      <c r="H838" s="62">
        <f>H839+H840</f>
        <v>100</v>
      </c>
      <c r="I838" s="62">
        <f>I839+I840</f>
        <v>100.00000000000001</v>
      </c>
      <c r="J838" s="60">
        <f t="shared" ref="J838:J843" si="133">D838/B838*100</f>
        <v>74.353730149690151</v>
      </c>
      <c r="K838" s="60">
        <f t="shared" ref="K838:L841" si="134">D838/F838*100</f>
        <v>84.075359912266549</v>
      </c>
      <c r="L838" s="60">
        <f t="shared" si="134"/>
        <v>110.14328014050032</v>
      </c>
    </row>
    <row r="839" spans="1:12" s="50" customFormat="1" x14ac:dyDescent="0.2">
      <c r="A839" s="13" t="s">
        <v>283</v>
      </c>
      <c r="B839" s="11">
        <v>472.33300000000003</v>
      </c>
      <c r="C839" s="11">
        <v>472.33300000000003</v>
      </c>
      <c r="D839" s="11">
        <v>310</v>
      </c>
      <c r="E839" s="11">
        <v>782.33299999999997</v>
      </c>
      <c r="F839" s="11">
        <v>472.33300000000003</v>
      </c>
      <c r="G839" s="11">
        <v>944.66700000000003</v>
      </c>
      <c r="H839" s="62">
        <f>D839/D838*100</f>
        <v>2.2549631557205543</v>
      </c>
      <c r="I839" s="62">
        <f>E839/E838*100</f>
        <v>2.4268387677638703</v>
      </c>
      <c r="J839" s="60">
        <f t="shared" si="133"/>
        <v>65.631662407665772</v>
      </c>
      <c r="K839" s="60">
        <f t="shared" si="134"/>
        <v>65.631662407665772</v>
      </c>
      <c r="L839" s="60">
        <f t="shared" si="134"/>
        <v>82.815743537140591</v>
      </c>
    </row>
    <row r="840" spans="1:12" s="50" customFormat="1" x14ac:dyDescent="0.2">
      <c r="A840" s="13" t="s">
        <v>279</v>
      </c>
      <c r="B840" s="11">
        <v>18016.924999999999</v>
      </c>
      <c r="C840" s="11">
        <v>18016.924999999999</v>
      </c>
      <c r="D840" s="11">
        <v>13437.453</v>
      </c>
      <c r="E840" s="11">
        <v>31454.378000000001</v>
      </c>
      <c r="F840" s="11">
        <v>15879.013000000001</v>
      </c>
      <c r="G840" s="11">
        <v>28323.311000000002</v>
      </c>
      <c r="H840" s="62">
        <f>D840/D838*100</f>
        <v>97.74503684427944</v>
      </c>
      <c r="I840" s="62">
        <f>E840/E838*100</f>
        <v>97.573161232236146</v>
      </c>
      <c r="J840" s="60">
        <f t="shared" si="133"/>
        <v>74.582388504142642</v>
      </c>
      <c r="K840" s="60">
        <f t="shared" si="134"/>
        <v>84.623981351989556</v>
      </c>
      <c r="L840" s="60">
        <f t="shared" si="134"/>
        <v>111.05473509082324</v>
      </c>
    </row>
    <row r="841" spans="1:12" s="50" customFormat="1" x14ac:dyDescent="0.2">
      <c r="A841" s="9" t="s">
        <v>277</v>
      </c>
      <c r="B841" s="11">
        <v>18489.258000000002</v>
      </c>
      <c r="C841" s="11">
        <v>18489.258000000002</v>
      </c>
      <c r="D841" s="11">
        <v>13747.453</v>
      </c>
      <c r="E841" s="11">
        <v>32236.710999999999</v>
      </c>
      <c r="F841" s="11">
        <v>16351.346</v>
      </c>
      <c r="G841" s="11">
        <v>29267.977999999999</v>
      </c>
      <c r="H841" s="62">
        <f>H842+H843</f>
        <v>100.00000000000001</v>
      </c>
      <c r="I841" s="62">
        <f>I842+I843</f>
        <v>100</v>
      </c>
      <c r="J841" s="60">
        <f t="shared" si="133"/>
        <v>74.353730149690151</v>
      </c>
      <c r="K841" s="60">
        <f t="shared" si="134"/>
        <v>84.075359912266549</v>
      </c>
      <c r="L841" s="60">
        <f t="shared" si="134"/>
        <v>110.14328014050032</v>
      </c>
    </row>
    <row r="842" spans="1:12" s="50" customFormat="1" x14ac:dyDescent="0.2">
      <c r="A842" s="13" t="s">
        <v>280</v>
      </c>
      <c r="B842" s="11">
        <v>233.93100000000001</v>
      </c>
      <c r="C842" s="11">
        <v>233.93100000000001</v>
      </c>
      <c r="D842" s="11">
        <v>208.14500000000001</v>
      </c>
      <c r="E842" s="11">
        <v>442.07600000000002</v>
      </c>
      <c r="F842" s="11">
        <v>87</v>
      </c>
      <c r="G842" s="11">
        <v>121.905</v>
      </c>
      <c r="H842" s="62">
        <f>D842/D841*100</f>
        <v>1.5140622775724348</v>
      </c>
      <c r="I842" s="62">
        <f>E842/E841*100</f>
        <v>1.3713433730879059</v>
      </c>
      <c r="J842" s="60">
        <f t="shared" si="133"/>
        <v>88.97709153553825</v>
      </c>
      <c r="K842" s="61">
        <f>D842/F842</f>
        <v>2.3924712643678161</v>
      </c>
      <c r="L842" s="61">
        <f>E842/G842</f>
        <v>3.6263976046921784</v>
      </c>
    </row>
    <row r="843" spans="1:12" s="50" customFormat="1" x14ac:dyDescent="0.2">
      <c r="A843" s="13" t="s">
        <v>284</v>
      </c>
      <c r="B843" s="11">
        <v>18255.327000000001</v>
      </c>
      <c r="C843" s="11">
        <v>18255.327000000001</v>
      </c>
      <c r="D843" s="11">
        <v>13539.308000000001</v>
      </c>
      <c r="E843" s="11">
        <v>31794.634999999998</v>
      </c>
      <c r="F843" s="11">
        <v>16264.346</v>
      </c>
      <c r="G843" s="11">
        <v>29146.073</v>
      </c>
      <c r="H843" s="62">
        <f>D843/D841*100</f>
        <v>98.485937722427579</v>
      </c>
      <c r="I843" s="62">
        <f>E843/E841*100</f>
        <v>98.62865662691209</v>
      </c>
      <c r="J843" s="60">
        <f t="shared" si="133"/>
        <v>74.16634059745958</v>
      </c>
      <c r="K843" s="60">
        <f>D843/F843*100</f>
        <v>83.245326925533931</v>
      </c>
      <c r="L843" s="60">
        <f>E843/G843*100</f>
        <v>109.08720018645393</v>
      </c>
    </row>
    <row r="844" spans="1:12" s="50" customFormat="1" x14ac:dyDescent="0.2">
      <c r="A844" s="8" t="s">
        <v>402</v>
      </c>
      <c r="B844" s="11"/>
      <c r="C844" s="11"/>
      <c r="D844" s="11"/>
      <c r="E844" s="11"/>
      <c r="F844" s="11"/>
      <c r="G844" s="11"/>
      <c r="H844" s="65"/>
      <c r="I844" s="65"/>
      <c r="J844" s="65"/>
      <c r="K844" s="65"/>
      <c r="L844" s="65"/>
    </row>
    <row r="845" spans="1:12" s="50" customFormat="1" x14ac:dyDescent="0.2">
      <c r="A845" s="9" t="s">
        <v>276</v>
      </c>
      <c r="B845" s="11">
        <v>1768.05</v>
      </c>
      <c r="C845" s="11">
        <v>1768.05</v>
      </c>
      <c r="D845" s="11">
        <v>1881.05</v>
      </c>
      <c r="E845" s="11">
        <v>3649.1</v>
      </c>
      <c r="F845" s="11">
        <v>1193.2439999999999</v>
      </c>
      <c r="G845" s="11">
        <v>3663.6709999999998</v>
      </c>
      <c r="H845" s="62">
        <f>H846+H847</f>
        <v>100</v>
      </c>
      <c r="I845" s="62">
        <f>I846+I847</f>
        <v>100</v>
      </c>
      <c r="J845" s="60">
        <f t="shared" ref="J845:J850" si="135">D845/B845*100</f>
        <v>106.39122196770454</v>
      </c>
      <c r="K845" s="60">
        <f t="shared" ref="K845:L850" si="136">D845/F845*100</f>
        <v>157.64168937786405</v>
      </c>
      <c r="L845" s="60">
        <f t="shared" si="136"/>
        <v>99.602284157065412</v>
      </c>
    </row>
    <row r="846" spans="1:12" s="50" customFormat="1" x14ac:dyDescent="0.2">
      <c r="A846" s="13" t="s">
        <v>283</v>
      </c>
      <c r="B846" s="11">
        <v>96.5</v>
      </c>
      <c r="C846" s="11">
        <v>96.5</v>
      </c>
      <c r="D846" s="11">
        <v>135.166</v>
      </c>
      <c r="E846" s="11">
        <v>231.666</v>
      </c>
      <c r="F846" s="11">
        <v>96.5</v>
      </c>
      <c r="G846" s="11">
        <v>192.999</v>
      </c>
      <c r="H846" s="62">
        <f>D846/D845*100</f>
        <v>7.1856675792775313</v>
      </c>
      <c r="I846" s="62">
        <f>E846/E845*100</f>
        <v>6.3485791016963082</v>
      </c>
      <c r="J846" s="60">
        <f t="shared" si="135"/>
        <v>140.06839378238342</v>
      </c>
      <c r="K846" s="60">
        <f t="shared" si="136"/>
        <v>140.06839378238342</v>
      </c>
      <c r="L846" s="60">
        <f t="shared" si="136"/>
        <v>120.0348188332582</v>
      </c>
    </row>
    <row r="847" spans="1:12" s="50" customFormat="1" x14ac:dyDescent="0.2">
      <c r="A847" s="13" t="s">
        <v>279</v>
      </c>
      <c r="B847" s="11">
        <v>1671.55</v>
      </c>
      <c r="C847" s="11">
        <v>1671.55</v>
      </c>
      <c r="D847" s="11">
        <v>1745.884</v>
      </c>
      <c r="E847" s="11">
        <v>3417.4340000000002</v>
      </c>
      <c r="F847" s="11">
        <v>1096.7449999999999</v>
      </c>
      <c r="G847" s="11">
        <v>3470.6709999999998</v>
      </c>
      <c r="H847" s="62">
        <f>D847/D845*100</f>
        <v>92.814332420722465</v>
      </c>
      <c r="I847" s="62">
        <f>E847/E845*100</f>
        <v>93.651420898303698</v>
      </c>
      <c r="J847" s="60">
        <f t="shared" si="135"/>
        <v>104.44701025993839</v>
      </c>
      <c r="K847" s="60">
        <f t="shared" si="136"/>
        <v>159.18777838057161</v>
      </c>
      <c r="L847" s="60">
        <f t="shared" si="136"/>
        <v>98.466089122247553</v>
      </c>
    </row>
    <row r="848" spans="1:12" s="50" customFormat="1" x14ac:dyDescent="0.2">
      <c r="A848" s="9" t="s">
        <v>277</v>
      </c>
      <c r="B848" s="11">
        <v>1768.05</v>
      </c>
      <c r="C848" s="11">
        <v>1768.05</v>
      </c>
      <c r="D848" s="11">
        <v>1881.05</v>
      </c>
      <c r="E848" s="11">
        <v>3649.1</v>
      </c>
      <c r="F848" s="11">
        <v>1193.2439999999999</v>
      </c>
      <c r="G848" s="11">
        <v>3663.6709999999998</v>
      </c>
      <c r="H848" s="62">
        <f>H849+H850</f>
        <v>100.00005316179792</v>
      </c>
      <c r="I848" s="62">
        <f>I849+I850</f>
        <v>99.999999999999986</v>
      </c>
      <c r="J848" s="60">
        <f t="shared" si="135"/>
        <v>106.39122196770454</v>
      </c>
      <c r="K848" s="60">
        <f t="shared" si="136"/>
        <v>157.64168937786405</v>
      </c>
      <c r="L848" s="60">
        <f t="shared" si="136"/>
        <v>99.602284157065412</v>
      </c>
    </row>
    <row r="849" spans="1:12" s="50" customFormat="1" x14ac:dyDescent="0.2">
      <c r="A849" s="13" t="s">
        <v>280</v>
      </c>
      <c r="B849" s="11">
        <v>22</v>
      </c>
      <c r="C849" s="11">
        <v>22</v>
      </c>
      <c r="D849" s="11">
        <v>40.241</v>
      </c>
      <c r="E849" s="11">
        <v>62.241</v>
      </c>
      <c r="F849" s="11">
        <v>106.05</v>
      </c>
      <c r="G849" s="11">
        <v>106.05</v>
      </c>
      <c r="H849" s="62">
        <f>D849/D848*100</f>
        <v>2.139283910581856</v>
      </c>
      <c r="I849" s="62">
        <f>E849/E848*100</f>
        <v>1.7056534487955934</v>
      </c>
      <c r="J849" s="60">
        <f t="shared" si="135"/>
        <v>182.91363636363636</v>
      </c>
      <c r="K849" s="60">
        <f t="shared" si="136"/>
        <v>37.945308816595947</v>
      </c>
      <c r="L849" s="60">
        <f t="shared" si="136"/>
        <v>58.690240452616692</v>
      </c>
    </row>
    <row r="850" spans="1:12" s="50" customFormat="1" x14ac:dyDescent="0.2">
      <c r="A850" s="13" t="s">
        <v>284</v>
      </c>
      <c r="B850" s="11">
        <v>1746.05</v>
      </c>
      <c r="C850" s="11">
        <v>1746.05</v>
      </c>
      <c r="D850" s="11">
        <v>1840.81</v>
      </c>
      <c r="E850" s="11">
        <v>3586.8589999999999</v>
      </c>
      <c r="F850" s="11">
        <v>1087.194</v>
      </c>
      <c r="G850" s="11">
        <v>3557.6210000000001</v>
      </c>
      <c r="H850" s="62">
        <f>D850/D848*100</f>
        <v>97.86076925121607</v>
      </c>
      <c r="I850" s="62">
        <f>E850/E848*100</f>
        <v>98.294346551204399</v>
      </c>
      <c r="J850" s="60">
        <f t="shared" si="135"/>
        <v>105.42710689842787</v>
      </c>
      <c r="K850" s="60">
        <f t="shared" si="136"/>
        <v>169.31752750659038</v>
      </c>
      <c r="L850" s="60">
        <f t="shared" si="136"/>
        <v>100.82184133723069</v>
      </c>
    </row>
    <row r="851" spans="1:12" s="50" customFormat="1" ht="22.5" x14ac:dyDescent="0.2">
      <c r="A851" s="8" t="s">
        <v>403</v>
      </c>
      <c r="B851" s="11"/>
      <c r="C851" s="11"/>
      <c r="D851" s="11"/>
      <c r="E851" s="11"/>
      <c r="F851" s="11"/>
      <c r="G851" s="11"/>
      <c r="H851" s="65"/>
      <c r="I851" s="65"/>
      <c r="J851" s="65"/>
      <c r="K851" s="65"/>
      <c r="L851" s="65"/>
    </row>
    <row r="852" spans="1:12" s="50" customFormat="1" x14ac:dyDescent="0.2">
      <c r="A852" s="9" t="s">
        <v>276</v>
      </c>
      <c r="B852" s="11">
        <v>1831.01</v>
      </c>
      <c r="C852" s="11">
        <v>1831.01</v>
      </c>
      <c r="D852" s="11">
        <v>1685.357</v>
      </c>
      <c r="E852" s="11">
        <v>3516.3670000000002</v>
      </c>
      <c r="F852" s="11">
        <v>1987.1010000000001</v>
      </c>
      <c r="G852" s="11">
        <v>3608.1329999999998</v>
      </c>
      <c r="H852" s="62"/>
      <c r="I852" s="62">
        <f>I853+I854</f>
        <v>99.9999715615577</v>
      </c>
      <c r="J852" s="60">
        <f>D852/B852*100</f>
        <v>92.04521002069896</v>
      </c>
      <c r="K852" s="60">
        <f>D852/F852*100</f>
        <v>84.814863461897502</v>
      </c>
      <c r="L852" s="60">
        <f>E852/G852*100</f>
        <v>97.456690205155965</v>
      </c>
    </row>
    <row r="853" spans="1:12" s="50" customFormat="1" x14ac:dyDescent="0.2">
      <c r="A853" s="13" t="s">
        <v>283</v>
      </c>
      <c r="B853" s="11">
        <v>537.33299999999997</v>
      </c>
      <c r="C853" s="11">
        <v>537.33299999999997</v>
      </c>
      <c r="D853" s="11" t="s">
        <v>278</v>
      </c>
      <c r="E853" s="11">
        <v>1084.3330000000001</v>
      </c>
      <c r="F853" s="11">
        <v>625.33299999999997</v>
      </c>
      <c r="G853" s="11">
        <v>1182.6669999999999</v>
      </c>
      <c r="H853" s="62"/>
      <c r="I853" s="62">
        <f>E853/E852*100</f>
        <v>30.836741443654773</v>
      </c>
      <c r="J853" s="60"/>
      <c r="K853" s="60"/>
      <c r="L853" s="60">
        <f>E853/G853*100</f>
        <v>91.685402568939537</v>
      </c>
    </row>
    <row r="854" spans="1:12" s="50" customFormat="1" x14ac:dyDescent="0.2">
      <c r="A854" s="13" t="s">
        <v>279</v>
      </c>
      <c r="B854" s="11">
        <v>1293.6769999999999</v>
      </c>
      <c r="C854" s="11">
        <v>1293.6769999999999</v>
      </c>
      <c r="D854" s="11">
        <v>1138.357</v>
      </c>
      <c r="E854" s="11">
        <v>2432.0329999999999</v>
      </c>
      <c r="F854" s="11">
        <v>1361.768</v>
      </c>
      <c r="G854" s="11">
        <v>2425.4670000000001</v>
      </c>
      <c r="H854" s="62">
        <f>D854/D852*100</f>
        <v>67.543968429240806</v>
      </c>
      <c r="I854" s="62">
        <f>E854/E852*100</f>
        <v>69.163230117902927</v>
      </c>
      <c r="J854" s="60">
        <f>D854/B854*100</f>
        <v>87.993911927011155</v>
      </c>
      <c r="K854" s="60">
        <f>D854/F854*100</f>
        <v>83.594048325412246</v>
      </c>
      <c r="L854" s="60">
        <f>E854/G854*100</f>
        <v>100.27071075384657</v>
      </c>
    </row>
    <row r="855" spans="1:12" s="50" customFormat="1" x14ac:dyDescent="0.2">
      <c r="A855" s="9" t="s">
        <v>277</v>
      </c>
      <c r="B855" s="11">
        <v>1831.01</v>
      </c>
      <c r="C855" s="11">
        <v>1831.01</v>
      </c>
      <c r="D855" s="11">
        <v>1685.357</v>
      </c>
      <c r="E855" s="11">
        <v>3516.3670000000002</v>
      </c>
      <c r="F855" s="11">
        <v>1987.1010000000001</v>
      </c>
      <c r="G855" s="11">
        <v>3608.1329999999998</v>
      </c>
      <c r="H855" s="62">
        <f>H856+H857</f>
        <v>99.999940665390184</v>
      </c>
      <c r="I855" s="62">
        <f>I856+I857</f>
        <v>100</v>
      </c>
      <c r="J855" s="60">
        <f>D855/B855*100</f>
        <v>92.04521002069896</v>
      </c>
      <c r="K855" s="60">
        <f>D855/F855*100</f>
        <v>84.814863461897502</v>
      </c>
      <c r="L855" s="60">
        <f>E855/G855*100</f>
        <v>97.456690205155965</v>
      </c>
    </row>
    <row r="856" spans="1:12" s="50" customFormat="1" x14ac:dyDescent="0.2">
      <c r="A856" s="13" t="s">
        <v>280</v>
      </c>
      <c r="B856" s="11">
        <v>145.322</v>
      </c>
      <c r="C856" s="11">
        <v>145.322</v>
      </c>
      <c r="D856" s="11">
        <v>317.79599999999999</v>
      </c>
      <c r="E856" s="11">
        <v>463.11799999999999</v>
      </c>
      <c r="F856" s="11">
        <v>35.033999999999999</v>
      </c>
      <c r="G856" s="11">
        <v>53.366</v>
      </c>
      <c r="H856" s="62">
        <f>D856/D855*100</f>
        <v>18.856301661903085</v>
      </c>
      <c r="I856" s="62">
        <f>E856/E855*100</f>
        <v>13.17035451646543</v>
      </c>
      <c r="J856" s="61">
        <f>D856/B856</f>
        <v>2.1868402581852711</v>
      </c>
      <c r="K856" s="61"/>
      <c r="L856" s="61"/>
    </row>
    <row r="857" spans="1:12" s="50" customFormat="1" x14ac:dyDescent="0.2">
      <c r="A857" s="13" t="s">
        <v>284</v>
      </c>
      <c r="B857" s="11">
        <v>1685.6880000000001</v>
      </c>
      <c r="C857" s="11">
        <v>1685.6880000000001</v>
      </c>
      <c r="D857" s="11">
        <v>1367.56</v>
      </c>
      <c r="E857" s="11">
        <v>3053.2489999999998</v>
      </c>
      <c r="F857" s="11">
        <v>1952.067</v>
      </c>
      <c r="G857" s="11">
        <v>3554.768</v>
      </c>
      <c r="H857" s="62">
        <f>D857/D855*100</f>
        <v>81.143639003487095</v>
      </c>
      <c r="I857" s="62">
        <f>E857/E855*100</f>
        <v>86.829645483534563</v>
      </c>
      <c r="J857" s="60">
        <f>D857/B857*100</f>
        <v>81.127705720156982</v>
      </c>
      <c r="K857" s="60">
        <f>D857/F857*100</f>
        <v>70.05702160837717</v>
      </c>
      <c r="L857" s="60">
        <f>E857/G857*100</f>
        <v>85.891653126167441</v>
      </c>
    </row>
    <row r="858" spans="1:12" s="50" customFormat="1" x14ac:dyDescent="0.2">
      <c r="A858" s="8" t="s">
        <v>404</v>
      </c>
      <c r="B858" s="11"/>
      <c r="C858" s="11"/>
      <c r="D858" s="11"/>
      <c r="E858" s="11"/>
      <c r="F858" s="11"/>
      <c r="G858" s="11"/>
      <c r="H858" s="65"/>
      <c r="I858" s="65"/>
      <c r="J858" s="65"/>
      <c r="K858" s="65"/>
      <c r="L858" s="65"/>
    </row>
    <row r="859" spans="1:12" s="50" customFormat="1" x14ac:dyDescent="0.2">
      <c r="A859" s="9" t="s">
        <v>276</v>
      </c>
      <c r="B859" s="11">
        <v>6613.5690000000004</v>
      </c>
      <c r="C859" s="11">
        <v>6613.5690000000004</v>
      </c>
      <c r="D859" s="11">
        <v>7582.5690000000004</v>
      </c>
      <c r="E859" s="11">
        <v>14196.138000000001</v>
      </c>
      <c r="F859" s="11">
        <v>10064.101000000001</v>
      </c>
      <c r="G859" s="11">
        <v>16905.855</v>
      </c>
      <c r="H859" s="62">
        <f>H860+H861</f>
        <v>100</v>
      </c>
      <c r="I859" s="62">
        <f>I860+I861</f>
        <v>99.999999999999986</v>
      </c>
      <c r="J859" s="60">
        <f t="shared" ref="J859:J864" si="137">D859/B859*100</f>
        <v>114.6516956275802</v>
      </c>
      <c r="K859" s="60">
        <f t="shared" ref="K859:L864" si="138">D859/F859*100</f>
        <v>75.342735530972917</v>
      </c>
      <c r="L859" s="60">
        <f t="shared" si="138"/>
        <v>83.971724588907222</v>
      </c>
    </row>
    <row r="860" spans="1:12" s="50" customFormat="1" x14ac:dyDescent="0.2">
      <c r="A860" s="13" t="s">
        <v>283</v>
      </c>
      <c r="B860" s="11">
        <v>4363.4170000000004</v>
      </c>
      <c r="C860" s="11">
        <v>4363.4170000000004</v>
      </c>
      <c r="D860" s="11">
        <v>5068.4170000000004</v>
      </c>
      <c r="E860" s="11">
        <v>9431.8330000000005</v>
      </c>
      <c r="F860" s="11">
        <v>6923.0829999999996</v>
      </c>
      <c r="G860" s="11">
        <v>12338.166999999999</v>
      </c>
      <c r="H860" s="62">
        <f>D860/D859*100</f>
        <v>66.843005319173486</v>
      </c>
      <c r="I860" s="62">
        <f>E860/E859*100</f>
        <v>66.439428808032147</v>
      </c>
      <c r="J860" s="60">
        <f t="shared" si="137"/>
        <v>116.15706222898248</v>
      </c>
      <c r="K860" s="60">
        <f t="shared" si="138"/>
        <v>73.210403515312478</v>
      </c>
      <c r="L860" s="60">
        <f t="shared" si="138"/>
        <v>76.444361630054132</v>
      </c>
    </row>
    <row r="861" spans="1:12" s="50" customFormat="1" x14ac:dyDescent="0.2">
      <c r="A861" s="13" t="s">
        <v>279</v>
      </c>
      <c r="B861" s="11">
        <v>2250.1529999999998</v>
      </c>
      <c r="C861" s="11">
        <v>2250.1529999999998</v>
      </c>
      <c r="D861" s="11">
        <v>2514.152</v>
      </c>
      <c r="E861" s="11">
        <v>4764.3050000000003</v>
      </c>
      <c r="F861" s="11">
        <v>3141.018</v>
      </c>
      <c r="G861" s="11">
        <v>4567.6890000000003</v>
      </c>
      <c r="H861" s="62">
        <f>D861/D859*100</f>
        <v>33.156994680826514</v>
      </c>
      <c r="I861" s="62">
        <f>E861/E859*100</f>
        <v>33.560571191967838</v>
      </c>
      <c r="J861" s="60">
        <f t="shared" si="137"/>
        <v>111.7324910794955</v>
      </c>
      <c r="K861" s="60">
        <f t="shared" si="138"/>
        <v>80.04258491992087</v>
      </c>
      <c r="L861" s="60">
        <f t="shared" si="138"/>
        <v>104.30449621241726</v>
      </c>
    </row>
    <row r="862" spans="1:12" s="50" customFormat="1" x14ac:dyDescent="0.2">
      <c r="A862" s="9" t="s">
        <v>277</v>
      </c>
      <c r="B862" s="11">
        <v>6613.5690000000004</v>
      </c>
      <c r="C862" s="11">
        <v>6613.5690000000004</v>
      </c>
      <c r="D862" s="11">
        <v>7582.5690000000004</v>
      </c>
      <c r="E862" s="11">
        <v>14196.138000000001</v>
      </c>
      <c r="F862" s="11">
        <v>10064.101000000001</v>
      </c>
      <c r="G862" s="11">
        <v>16905.855</v>
      </c>
      <c r="H862" s="62">
        <f>H863+H864</f>
        <v>99.999999999999986</v>
      </c>
      <c r="I862" s="62">
        <f>I863+I864</f>
        <v>99.999999999999986</v>
      </c>
      <c r="J862" s="60">
        <f t="shared" si="137"/>
        <v>114.6516956275802</v>
      </c>
      <c r="K862" s="60">
        <f t="shared" si="138"/>
        <v>75.342735530972917</v>
      </c>
      <c r="L862" s="60">
        <f t="shared" si="138"/>
        <v>83.971724588907222</v>
      </c>
    </row>
    <row r="863" spans="1:12" s="50" customFormat="1" x14ac:dyDescent="0.2">
      <c r="A863" s="13" t="s">
        <v>280</v>
      </c>
      <c r="B863" s="11">
        <v>550.26900000000001</v>
      </c>
      <c r="C863" s="11">
        <v>550.26900000000001</v>
      </c>
      <c r="D863" s="11">
        <v>541.50800000000004</v>
      </c>
      <c r="E863" s="11">
        <v>1091.777</v>
      </c>
      <c r="F863" s="11">
        <v>514.78700000000003</v>
      </c>
      <c r="G863" s="11">
        <v>820.43799999999999</v>
      </c>
      <c r="H863" s="62">
        <f>D863/D862*100</f>
        <v>7.141484634033664</v>
      </c>
      <c r="I863" s="62">
        <f>E863/E862*100</f>
        <v>7.6906620659787901</v>
      </c>
      <c r="J863" s="60">
        <f t="shared" si="137"/>
        <v>98.407869605592907</v>
      </c>
      <c r="K863" s="60">
        <f t="shared" si="138"/>
        <v>105.19069051860284</v>
      </c>
      <c r="L863" s="60">
        <f t="shared" si="138"/>
        <v>133.07245641961978</v>
      </c>
    </row>
    <row r="864" spans="1:12" s="50" customFormat="1" x14ac:dyDescent="0.2">
      <c r="A864" s="13" t="s">
        <v>284</v>
      </c>
      <c r="B864" s="11">
        <v>6063.3</v>
      </c>
      <c r="C864" s="11">
        <v>6063.3</v>
      </c>
      <c r="D864" s="11">
        <v>7041.0609999999997</v>
      </c>
      <c r="E864" s="11">
        <v>13104.361000000001</v>
      </c>
      <c r="F864" s="11">
        <v>9549.3150000000005</v>
      </c>
      <c r="G864" s="11">
        <v>16085.416999999999</v>
      </c>
      <c r="H864" s="62">
        <f>D864/D862*100</f>
        <v>92.858515365966326</v>
      </c>
      <c r="I864" s="62">
        <f>E864/E862*100</f>
        <v>92.309337934021201</v>
      </c>
      <c r="J864" s="60">
        <f t="shared" si="137"/>
        <v>116.12588854254282</v>
      </c>
      <c r="K864" s="60">
        <f t="shared" si="138"/>
        <v>73.733676185150443</v>
      </c>
      <c r="L864" s="60">
        <f t="shared" si="138"/>
        <v>81.467337775576482</v>
      </c>
    </row>
    <row r="865" spans="1:12" s="50" customFormat="1" ht="33.75" x14ac:dyDescent="0.2">
      <c r="A865" s="8" t="s">
        <v>405</v>
      </c>
      <c r="B865" s="11"/>
      <c r="C865" s="11"/>
      <c r="D865" s="11"/>
      <c r="E865" s="11"/>
      <c r="F865" s="11"/>
      <c r="G865" s="11"/>
      <c r="H865" s="65"/>
      <c r="I865" s="65"/>
      <c r="J865" s="65"/>
      <c r="K865" s="65"/>
      <c r="L865" s="65"/>
    </row>
    <row r="866" spans="1:12" s="50" customFormat="1" x14ac:dyDescent="0.2">
      <c r="A866" s="9" t="s">
        <v>276</v>
      </c>
      <c r="B866" s="11">
        <v>6958.46</v>
      </c>
      <c r="C866" s="11">
        <v>6958.46</v>
      </c>
      <c r="D866" s="11">
        <v>6907.3289999999997</v>
      </c>
      <c r="E866" s="11">
        <v>13221.343000000001</v>
      </c>
      <c r="F866" s="11">
        <v>10317.342000000001</v>
      </c>
      <c r="G866" s="11">
        <v>15429.249</v>
      </c>
      <c r="H866" s="62">
        <f>H867+H868+H869</f>
        <v>100</v>
      </c>
      <c r="I866" s="62">
        <f>I867+I868+I869</f>
        <v>100</v>
      </c>
      <c r="J866" s="60">
        <f>D866/B866*100</f>
        <v>99.265196609594653</v>
      </c>
      <c r="K866" s="60">
        <f t="shared" ref="K866:L868" si="139">D866/F866*100</f>
        <v>66.948725747387257</v>
      </c>
      <c r="L866" s="60">
        <f t="shared" si="139"/>
        <v>85.690126590088738</v>
      </c>
    </row>
    <row r="867" spans="1:12" s="50" customFormat="1" x14ac:dyDescent="0.2">
      <c r="A867" s="13" t="s">
        <v>283</v>
      </c>
      <c r="B867" s="11">
        <v>486.75</v>
      </c>
      <c r="C867" s="11">
        <v>486.75</v>
      </c>
      <c r="D867" s="11">
        <v>394.08300000000003</v>
      </c>
      <c r="E867" s="11">
        <v>880.83299999999997</v>
      </c>
      <c r="F867" s="11">
        <v>505.75</v>
      </c>
      <c r="G867" s="11">
        <v>949.49900000000002</v>
      </c>
      <c r="H867" s="62">
        <f>D867/D866*100</f>
        <v>5.7052878182000599</v>
      </c>
      <c r="I867" s="62">
        <f>E867/E866*100</f>
        <v>6.6622051935268605</v>
      </c>
      <c r="J867" s="60">
        <f>D867/B867*100</f>
        <v>80.962095531587067</v>
      </c>
      <c r="K867" s="60">
        <f t="shared" si="139"/>
        <v>77.920514087988153</v>
      </c>
      <c r="L867" s="60">
        <f t="shared" si="139"/>
        <v>92.768186169758991</v>
      </c>
    </row>
    <row r="868" spans="1:12" s="50" customFormat="1" x14ac:dyDescent="0.2">
      <c r="A868" s="13" t="s">
        <v>279</v>
      </c>
      <c r="B868" s="11">
        <v>6471.7110000000002</v>
      </c>
      <c r="C868" s="11">
        <v>6471.7110000000002</v>
      </c>
      <c r="D868" s="11">
        <v>5868.799</v>
      </c>
      <c r="E868" s="11">
        <v>12340.51</v>
      </c>
      <c r="F868" s="11">
        <v>9811.5920000000006</v>
      </c>
      <c r="G868" s="11">
        <v>14479.75</v>
      </c>
      <c r="H868" s="62">
        <f>D868/D866*100</f>
        <v>84.964810565704923</v>
      </c>
      <c r="I868" s="62">
        <f>E868/E866*100</f>
        <v>93.337794806473141</v>
      </c>
      <c r="J868" s="60">
        <f>D868/B868*100</f>
        <v>90.683885606140322</v>
      </c>
      <c r="K868" s="60">
        <f t="shared" si="139"/>
        <v>59.814951538955142</v>
      </c>
      <c r="L868" s="60">
        <f t="shared" si="139"/>
        <v>85.225988017748918</v>
      </c>
    </row>
    <row r="869" spans="1:12" s="50" customFormat="1" x14ac:dyDescent="0.2">
      <c r="A869" s="13" t="s">
        <v>305</v>
      </c>
      <c r="B869" s="11">
        <v>0</v>
      </c>
      <c r="C869" s="11">
        <v>0</v>
      </c>
      <c r="D869" s="11">
        <v>644.447</v>
      </c>
      <c r="E869" s="11">
        <v>0</v>
      </c>
      <c r="F869" s="11">
        <v>0</v>
      </c>
      <c r="G869" s="11">
        <v>0</v>
      </c>
      <c r="H869" s="62">
        <f>D869/D866*100</f>
        <v>9.3299016160950217</v>
      </c>
      <c r="I869" s="62">
        <f>E869/E866*100</f>
        <v>0</v>
      </c>
      <c r="J869" s="60">
        <v>0</v>
      </c>
      <c r="K869" s="60">
        <v>0</v>
      </c>
      <c r="L869" s="60">
        <v>0</v>
      </c>
    </row>
    <row r="870" spans="1:12" s="50" customFormat="1" x14ac:dyDescent="0.2">
      <c r="A870" s="9" t="s">
        <v>277</v>
      </c>
      <c r="B870" s="11">
        <v>6958.46</v>
      </c>
      <c r="C870" s="11">
        <v>6958.46</v>
      </c>
      <c r="D870" s="11">
        <v>6907.3289999999997</v>
      </c>
      <c r="E870" s="11">
        <v>13221.343000000001</v>
      </c>
      <c r="F870" s="11">
        <v>10317.342000000001</v>
      </c>
      <c r="G870" s="11">
        <v>15429.249</v>
      </c>
      <c r="H870" s="62">
        <f>H871+H872</f>
        <v>100</v>
      </c>
      <c r="I870" s="62">
        <f>I871+I872</f>
        <v>100</v>
      </c>
      <c r="J870" s="60">
        <f>D870/B870*100</f>
        <v>99.265196609594653</v>
      </c>
      <c r="K870" s="60">
        <f t="shared" ref="K870:L872" si="140">D870/F870*100</f>
        <v>66.948725747387257</v>
      </c>
      <c r="L870" s="60">
        <f t="shared" si="140"/>
        <v>85.690126590088738</v>
      </c>
    </row>
    <row r="871" spans="1:12" s="50" customFormat="1" x14ac:dyDescent="0.2">
      <c r="A871" s="13" t="s">
        <v>280</v>
      </c>
      <c r="B871" s="11">
        <v>3796.6909999999998</v>
      </c>
      <c r="C871" s="11">
        <v>3796.6909999999998</v>
      </c>
      <c r="D871" s="11">
        <v>6907.3289999999997</v>
      </c>
      <c r="E871" s="11">
        <v>10704.02</v>
      </c>
      <c r="F871" s="11">
        <v>5914.6840000000002</v>
      </c>
      <c r="G871" s="11">
        <v>10308.257</v>
      </c>
      <c r="H871" s="62">
        <f>D871/D870*100</f>
        <v>100</v>
      </c>
      <c r="I871" s="62">
        <f>E871/E870*100</f>
        <v>80.960156619490164</v>
      </c>
      <c r="J871" s="60">
        <f>D871/B871*100</f>
        <v>181.93023872630141</v>
      </c>
      <c r="K871" s="60">
        <f t="shared" si="140"/>
        <v>116.7827224582074</v>
      </c>
      <c r="L871" s="60">
        <f t="shared" si="140"/>
        <v>103.83928146145367</v>
      </c>
    </row>
    <row r="872" spans="1:12" s="50" customFormat="1" x14ac:dyDescent="0.2">
      <c r="A872" s="13" t="s">
        <v>284</v>
      </c>
      <c r="B872" s="11">
        <v>3161.7689999999998</v>
      </c>
      <c r="C872" s="11">
        <v>3161.7689999999998</v>
      </c>
      <c r="D872" s="11">
        <v>0</v>
      </c>
      <c r="E872" s="11">
        <v>2517.3229999999999</v>
      </c>
      <c r="F872" s="11">
        <v>4402.6580000000004</v>
      </c>
      <c r="G872" s="11">
        <v>5120.9920000000002</v>
      </c>
      <c r="H872" s="62">
        <f>D872/D870*100</f>
        <v>0</v>
      </c>
      <c r="I872" s="62">
        <f>E872/E870*100</f>
        <v>19.039843380509829</v>
      </c>
      <c r="J872" s="60">
        <f>D872/B872*100</f>
        <v>0</v>
      </c>
      <c r="K872" s="60">
        <f t="shared" si="140"/>
        <v>0</v>
      </c>
      <c r="L872" s="60">
        <f t="shared" si="140"/>
        <v>49.156940686491993</v>
      </c>
    </row>
    <row r="873" spans="1:12" s="50" customFormat="1" ht="33.75" x14ac:dyDescent="0.2">
      <c r="A873" s="8" t="s">
        <v>406</v>
      </c>
      <c r="B873" s="11"/>
      <c r="C873" s="11"/>
      <c r="D873" s="11"/>
      <c r="E873" s="11"/>
      <c r="F873" s="11"/>
      <c r="G873" s="11"/>
      <c r="H873" s="65"/>
      <c r="I873" s="65"/>
      <c r="J873" s="65"/>
      <c r="K873" s="65"/>
      <c r="L873" s="65"/>
    </row>
    <row r="874" spans="1:12" s="50" customFormat="1" x14ac:dyDescent="0.2">
      <c r="A874" s="9" t="s">
        <v>276</v>
      </c>
      <c r="B874" s="11">
        <v>4090.645</v>
      </c>
      <c r="C874" s="11">
        <v>4090.645</v>
      </c>
      <c r="D874" s="11">
        <v>4453.5810000000001</v>
      </c>
      <c r="E874" s="11">
        <v>7158.817</v>
      </c>
      <c r="F874" s="11">
        <v>6892.8130000000001</v>
      </c>
      <c r="G874" s="11">
        <v>9594.36</v>
      </c>
      <c r="H874" s="62">
        <f>H875+H876+H877</f>
        <v>100</v>
      </c>
      <c r="I874" s="62">
        <f>I875+I876+I877</f>
        <v>100</v>
      </c>
      <c r="J874" s="60">
        <f>D874/B874*100</f>
        <v>108.87234164783304</v>
      </c>
      <c r="K874" s="60">
        <f t="shared" ref="K874:L876" si="141">D874/F874*100</f>
        <v>64.611951608146057</v>
      </c>
      <c r="L874" s="60">
        <f t="shared" si="141"/>
        <v>74.61484663906711</v>
      </c>
    </row>
    <row r="875" spans="1:12" s="50" customFormat="1" x14ac:dyDescent="0.2">
      <c r="A875" s="13" t="s">
        <v>283</v>
      </c>
      <c r="B875" s="11">
        <v>222.166</v>
      </c>
      <c r="C875" s="11">
        <v>222.166</v>
      </c>
      <c r="D875" s="11">
        <v>4.5</v>
      </c>
      <c r="E875" s="11">
        <v>226.666</v>
      </c>
      <c r="F875" s="11">
        <v>222.166</v>
      </c>
      <c r="G875" s="11">
        <v>444.33300000000003</v>
      </c>
      <c r="H875" s="62">
        <f>D875/D874*100</f>
        <v>0.10104228484897884</v>
      </c>
      <c r="I875" s="62">
        <f>E875/E874*100</f>
        <v>3.1662493956752913</v>
      </c>
      <c r="J875" s="60">
        <f>D875/B875*100</f>
        <v>2.0255124546510266</v>
      </c>
      <c r="K875" s="60">
        <f t="shared" si="141"/>
        <v>2.0255124546510266</v>
      </c>
      <c r="L875" s="60">
        <f t="shared" si="141"/>
        <v>51.012641419836022</v>
      </c>
    </row>
    <row r="876" spans="1:12" s="50" customFormat="1" x14ac:dyDescent="0.2">
      <c r="A876" s="13" t="s">
        <v>279</v>
      </c>
      <c r="B876" s="11">
        <v>3868.4789999999998</v>
      </c>
      <c r="C876" s="11">
        <v>3868.4789999999998</v>
      </c>
      <c r="D876" s="11">
        <v>3063.672</v>
      </c>
      <c r="E876" s="11">
        <v>6932.1509999999998</v>
      </c>
      <c r="F876" s="11">
        <v>6670.6469999999999</v>
      </c>
      <c r="G876" s="11">
        <v>9150.027</v>
      </c>
      <c r="H876" s="62">
        <f>D876/D874*100</f>
        <v>68.791204201742374</v>
      </c>
      <c r="I876" s="62">
        <f>E876/E874*100</f>
        <v>96.833750604324706</v>
      </c>
      <c r="J876" s="60">
        <f>D876/B876*100</f>
        <v>79.195776944892302</v>
      </c>
      <c r="K876" s="60">
        <f t="shared" si="141"/>
        <v>45.927658891258979</v>
      </c>
      <c r="L876" s="60">
        <f t="shared" si="141"/>
        <v>75.760989557735726</v>
      </c>
    </row>
    <row r="877" spans="1:12" s="50" customFormat="1" x14ac:dyDescent="0.2">
      <c r="A877" s="13" t="s">
        <v>305</v>
      </c>
      <c r="B877" s="11">
        <v>0</v>
      </c>
      <c r="C877" s="11">
        <v>0</v>
      </c>
      <c r="D877" s="11">
        <v>1385.4090000000001</v>
      </c>
      <c r="E877" s="11">
        <v>0</v>
      </c>
      <c r="F877" s="11">
        <v>0</v>
      </c>
      <c r="G877" s="11">
        <v>0</v>
      </c>
      <c r="H877" s="62">
        <f>D877/D874*100</f>
        <v>31.10775351340865</v>
      </c>
      <c r="I877" s="62">
        <f>E877/E874*100</f>
        <v>0</v>
      </c>
      <c r="J877" s="60">
        <v>0</v>
      </c>
      <c r="K877" s="60">
        <v>0</v>
      </c>
      <c r="L877" s="60">
        <v>0</v>
      </c>
    </row>
    <row r="878" spans="1:12" s="50" customFormat="1" x14ac:dyDescent="0.2">
      <c r="A878" s="9" t="s">
        <v>277</v>
      </c>
      <c r="B878" s="11">
        <v>4090.645</v>
      </c>
      <c r="C878" s="11">
        <v>4090.645</v>
      </c>
      <c r="D878" s="11">
        <v>4453.5810000000001</v>
      </c>
      <c r="E878" s="11">
        <v>7158.817</v>
      </c>
      <c r="F878" s="11">
        <v>6892.8130000000001</v>
      </c>
      <c r="G878" s="11">
        <v>9594.36</v>
      </c>
      <c r="H878" s="62">
        <f>H879+H880</f>
        <v>100</v>
      </c>
      <c r="I878" s="62">
        <f>I879+I880</f>
        <v>100</v>
      </c>
      <c r="J878" s="60">
        <f>D878/B878*100</f>
        <v>108.87234164783304</v>
      </c>
      <c r="K878" s="60">
        <f t="shared" ref="K878:L880" si="142">D878/F878*100</f>
        <v>64.611951608146057</v>
      </c>
      <c r="L878" s="60">
        <f t="shared" si="142"/>
        <v>74.61484663906711</v>
      </c>
    </row>
    <row r="879" spans="1:12" s="50" customFormat="1" x14ac:dyDescent="0.2">
      <c r="A879" s="13" t="s">
        <v>280</v>
      </c>
      <c r="B879" s="11">
        <v>2637.1109999999999</v>
      </c>
      <c r="C879" s="11">
        <v>2637.1109999999999</v>
      </c>
      <c r="D879" s="11">
        <v>4453.5810000000001</v>
      </c>
      <c r="E879" s="11">
        <v>7090.6930000000002</v>
      </c>
      <c r="F879" s="11">
        <v>5620.9369999999999</v>
      </c>
      <c r="G879" s="11">
        <v>8998.8359999999993</v>
      </c>
      <c r="H879" s="62">
        <f>D879/D878*100</f>
        <v>100</v>
      </c>
      <c r="I879" s="62">
        <f>E879/E878*100</f>
        <v>99.048390257775836</v>
      </c>
      <c r="J879" s="60">
        <f>D879/B879*100</f>
        <v>168.88105961410045</v>
      </c>
      <c r="K879" s="60">
        <f t="shared" si="142"/>
        <v>79.232003489809628</v>
      </c>
      <c r="L879" s="60">
        <f t="shared" si="142"/>
        <v>78.79566868426096</v>
      </c>
    </row>
    <row r="880" spans="1:12" s="50" customFormat="1" x14ac:dyDescent="0.2">
      <c r="A880" s="13" t="s">
        <v>284</v>
      </c>
      <c r="B880" s="11">
        <v>1453.5340000000001</v>
      </c>
      <c r="C880" s="11">
        <v>1453.5340000000001</v>
      </c>
      <c r="D880" s="11">
        <v>0</v>
      </c>
      <c r="E880" s="11">
        <v>68.123999999999995</v>
      </c>
      <c r="F880" s="11">
        <v>1271.876</v>
      </c>
      <c r="G880" s="11">
        <v>595.524</v>
      </c>
      <c r="H880" s="62">
        <f>D880/D878*100</f>
        <v>0</v>
      </c>
      <c r="I880" s="62">
        <f>E880/E878*100</f>
        <v>0.95160974222416905</v>
      </c>
      <c r="J880" s="60">
        <f>D880/B880*100</f>
        <v>0</v>
      </c>
      <c r="K880" s="60">
        <f t="shared" si="142"/>
        <v>0</v>
      </c>
      <c r="L880" s="60">
        <f t="shared" si="142"/>
        <v>11.439337457432446</v>
      </c>
    </row>
    <row r="881" spans="1:12" s="50" customFormat="1" ht="67.5" x14ac:dyDescent="0.2">
      <c r="A881" s="8" t="s">
        <v>407</v>
      </c>
      <c r="B881" s="11"/>
      <c r="C881" s="11"/>
      <c r="D881" s="11"/>
      <c r="E881" s="11"/>
      <c r="F881" s="11"/>
      <c r="G881" s="11"/>
      <c r="H881" s="65"/>
      <c r="I881" s="65"/>
      <c r="J881" s="65"/>
      <c r="K881" s="65"/>
      <c r="L881" s="65"/>
    </row>
    <row r="882" spans="1:12" s="50" customFormat="1" x14ac:dyDescent="0.2">
      <c r="A882" s="9" t="s">
        <v>276</v>
      </c>
      <c r="B882" s="11">
        <v>4982.4849999999997</v>
      </c>
      <c r="C882" s="11">
        <v>4982.4849999999997</v>
      </c>
      <c r="D882" s="11">
        <v>5068.982</v>
      </c>
      <c r="E882" s="11">
        <v>10051.467000000001</v>
      </c>
      <c r="F882" s="11">
        <v>4548.2290000000003</v>
      </c>
      <c r="G882" s="11">
        <v>7488.3019999999997</v>
      </c>
      <c r="H882" s="62">
        <f>H883+H884</f>
        <v>100</v>
      </c>
      <c r="I882" s="62">
        <f>I883+I884</f>
        <v>100.00000994879653</v>
      </c>
      <c r="J882" s="60">
        <f t="shared" ref="J882:J887" si="143">D882/B882*100</f>
        <v>101.7360212825528</v>
      </c>
      <c r="K882" s="60">
        <f>D882/F882*100</f>
        <v>111.44957740694235</v>
      </c>
      <c r="L882" s="60">
        <f>E882/G882*100</f>
        <v>134.22892132288467</v>
      </c>
    </row>
    <row r="883" spans="1:12" s="50" customFormat="1" x14ac:dyDescent="0.2">
      <c r="A883" s="13" t="s">
        <v>283</v>
      </c>
      <c r="B883" s="11">
        <v>2049.6669999999999</v>
      </c>
      <c r="C883" s="11">
        <v>2049.6669999999999</v>
      </c>
      <c r="D883" s="11">
        <v>2660.3339999999998</v>
      </c>
      <c r="E883" s="11">
        <v>4710.0010000000002</v>
      </c>
      <c r="F883" s="11">
        <v>1143</v>
      </c>
      <c r="G883" s="11">
        <v>2231.0010000000002</v>
      </c>
      <c r="H883" s="62">
        <f>D883/D882*100</f>
        <v>52.482608934101563</v>
      </c>
      <c r="I883" s="62">
        <f>E883/E882*100</f>
        <v>46.858841599937598</v>
      </c>
      <c r="J883" s="60">
        <f t="shared" si="143"/>
        <v>129.79347376915371</v>
      </c>
      <c r="K883" s="61">
        <f>D883/F883</f>
        <v>2.3275013123359578</v>
      </c>
      <c r="L883" s="61">
        <f>E883/G883</f>
        <v>2.1111604163332962</v>
      </c>
    </row>
    <row r="884" spans="1:12" s="50" customFormat="1" x14ac:dyDescent="0.2">
      <c r="A884" s="13" t="s">
        <v>279</v>
      </c>
      <c r="B884" s="11">
        <v>2932.8180000000002</v>
      </c>
      <c r="C884" s="11">
        <v>2932.8180000000002</v>
      </c>
      <c r="D884" s="11">
        <v>2408.6480000000001</v>
      </c>
      <c r="E884" s="11">
        <v>5341.4669999999996</v>
      </c>
      <c r="F884" s="11">
        <v>3405.2289999999998</v>
      </c>
      <c r="G884" s="11">
        <v>5257.3010000000004</v>
      </c>
      <c r="H884" s="62">
        <f>D884/D882*100</f>
        <v>47.517391065898437</v>
      </c>
      <c r="I884" s="62">
        <f>E884/E882*100</f>
        <v>53.141168348858926</v>
      </c>
      <c r="J884" s="60">
        <f t="shared" si="143"/>
        <v>82.127428295925625</v>
      </c>
      <c r="K884" s="60">
        <f t="shared" ref="K884:L887" si="144">D884/F884*100</f>
        <v>70.733803805852716</v>
      </c>
      <c r="L884" s="60">
        <f t="shared" si="144"/>
        <v>101.60093553707499</v>
      </c>
    </row>
    <row r="885" spans="1:12" s="50" customFormat="1" x14ac:dyDescent="0.2">
      <c r="A885" s="9" t="s">
        <v>277</v>
      </c>
      <c r="B885" s="11">
        <v>4982.4849999999997</v>
      </c>
      <c r="C885" s="11">
        <v>4982.4849999999997</v>
      </c>
      <c r="D885" s="11">
        <v>5068.982</v>
      </c>
      <c r="E885" s="11">
        <v>10051.467000000001</v>
      </c>
      <c r="F885" s="11">
        <v>4548.2290000000003</v>
      </c>
      <c r="G885" s="11">
        <v>7488.3019999999997</v>
      </c>
      <c r="H885" s="62">
        <f>H886+H887</f>
        <v>100</v>
      </c>
      <c r="I885" s="62">
        <f>I886+I887</f>
        <v>100.00000994879653</v>
      </c>
      <c r="J885" s="60">
        <f t="shared" si="143"/>
        <v>101.7360212825528</v>
      </c>
      <c r="K885" s="60">
        <f t="shared" si="144"/>
        <v>111.44957740694235</v>
      </c>
      <c r="L885" s="60">
        <f t="shared" si="144"/>
        <v>134.22892132288467</v>
      </c>
    </row>
    <row r="886" spans="1:12" s="50" customFormat="1" x14ac:dyDescent="0.2">
      <c r="A886" s="13" t="s">
        <v>280</v>
      </c>
      <c r="B886" s="11">
        <v>1020.96</v>
      </c>
      <c r="C886" s="11">
        <v>1020.96</v>
      </c>
      <c r="D886" s="11">
        <v>900.4</v>
      </c>
      <c r="E886" s="11">
        <v>1921.36</v>
      </c>
      <c r="F886" s="11">
        <v>832.08</v>
      </c>
      <c r="G886" s="11">
        <v>1268.078</v>
      </c>
      <c r="H886" s="62">
        <f>D886/D885*100</f>
        <v>17.762935437529663</v>
      </c>
      <c r="I886" s="62">
        <f>E886/E885*100</f>
        <v>19.115219698776308</v>
      </c>
      <c r="J886" s="60">
        <f t="shared" si="143"/>
        <v>88.191506033537053</v>
      </c>
      <c r="K886" s="60">
        <f t="shared" si="144"/>
        <v>108.21074896644554</v>
      </c>
      <c r="L886" s="60">
        <f t="shared" si="144"/>
        <v>151.51749340340263</v>
      </c>
    </row>
    <row r="887" spans="1:12" s="50" customFormat="1" x14ac:dyDescent="0.2">
      <c r="A887" s="13" t="s">
        <v>284</v>
      </c>
      <c r="B887" s="11">
        <v>3961.5259999999998</v>
      </c>
      <c r="C887" s="11">
        <v>3961.5259999999998</v>
      </c>
      <c r="D887" s="11">
        <v>4168.5820000000003</v>
      </c>
      <c r="E887" s="11">
        <v>8130.1080000000002</v>
      </c>
      <c r="F887" s="11">
        <v>3716.1489999999999</v>
      </c>
      <c r="G887" s="11">
        <v>6220.2240000000002</v>
      </c>
      <c r="H887" s="62">
        <f>D887/D885*100</f>
        <v>82.237064562470337</v>
      </c>
      <c r="I887" s="62">
        <f>E887/E885*100</f>
        <v>80.884790250020217</v>
      </c>
      <c r="J887" s="60">
        <f t="shared" si="143"/>
        <v>105.22667275186382</v>
      </c>
      <c r="K887" s="60">
        <f t="shared" si="144"/>
        <v>112.17478093585591</v>
      </c>
      <c r="L887" s="60">
        <f t="shared" si="144"/>
        <v>130.70442479241905</v>
      </c>
    </row>
    <row r="888" spans="1:12" s="50" customFormat="1" x14ac:dyDescent="0.2">
      <c r="A888" s="8" t="s">
        <v>593</v>
      </c>
      <c r="B888" s="11"/>
      <c r="C888" s="11"/>
      <c r="D888" s="11"/>
      <c r="E888" s="11"/>
      <c r="F888" s="11"/>
      <c r="G888" s="11"/>
      <c r="H888" s="65"/>
      <c r="I888" s="65"/>
      <c r="J888" s="65"/>
      <c r="K888" s="65"/>
      <c r="L888" s="65"/>
    </row>
    <row r="889" spans="1:12" s="50" customFormat="1" x14ac:dyDescent="0.2">
      <c r="A889" s="9" t="s">
        <v>276</v>
      </c>
      <c r="B889" s="11">
        <v>12521.623</v>
      </c>
      <c r="C889" s="11">
        <v>12521.623</v>
      </c>
      <c r="D889" s="11">
        <v>14022.743</v>
      </c>
      <c r="E889" s="11">
        <v>26544.366000000002</v>
      </c>
      <c r="F889" s="11">
        <v>9680.2919999999995</v>
      </c>
      <c r="G889" s="11">
        <v>17882.987000000001</v>
      </c>
      <c r="H889" s="62">
        <f>H890+H891</f>
        <v>99.999992868727603</v>
      </c>
      <c r="I889" s="62">
        <f>I890+I891</f>
        <v>99.999999999999986</v>
      </c>
      <c r="J889" s="60">
        <f t="shared" ref="J889:J894" si="145">D889/B889*100</f>
        <v>111.98822229354775</v>
      </c>
      <c r="K889" s="60">
        <f t="shared" ref="K889:L894" si="146">D889/F889*100</f>
        <v>144.85867781674355</v>
      </c>
      <c r="L889" s="60">
        <f t="shared" si="146"/>
        <v>148.43362576956523</v>
      </c>
    </row>
    <row r="890" spans="1:12" s="50" customFormat="1" x14ac:dyDescent="0.2">
      <c r="A890" s="13" t="s">
        <v>283</v>
      </c>
      <c r="B890" s="11">
        <v>992.08199999999999</v>
      </c>
      <c r="C890" s="11">
        <v>992.08199999999999</v>
      </c>
      <c r="D890" s="11">
        <v>1821.0820000000001</v>
      </c>
      <c r="E890" s="11">
        <v>2813.165</v>
      </c>
      <c r="F890" s="11">
        <v>954.08199999999999</v>
      </c>
      <c r="G890" s="11">
        <v>1915.165</v>
      </c>
      <c r="H890" s="62">
        <f>D890/D889*100</f>
        <v>12.98663178808882</v>
      </c>
      <c r="I890" s="62">
        <f>E890/E889*100</f>
        <v>10.597973973083402</v>
      </c>
      <c r="J890" s="60">
        <f t="shared" si="145"/>
        <v>183.56164107402412</v>
      </c>
      <c r="K890" s="60">
        <f t="shared" si="146"/>
        <v>190.872692284311</v>
      </c>
      <c r="L890" s="60">
        <f t="shared" si="146"/>
        <v>146.88891035498247</v>
      </c>
    </row>
    <row r="891" spans="1:12" s="50" customFormat="1" x14ac:dyDescent="0.2">
      <c r="A891" s="13" t="s">
        <v>279</v>
      </c>
      <c r="B891" s="11">
        <v>11529.540999999999</v>
      </c>
      <c r="C891" s="11">
        <v>11529.540999999999</v>
      </c>
      <c r="D891" s="11">
        <v>12201.66</v>
      </c>
      <c r="E891" s="11">
        <v>23731.201000000001</v>
      </c>
      <c r="F891" s="11">
        <v>8726.2090000000007</v>
      </c>
      <c r="G891" s="11">
        <v>15967.823</v>
      </c>
      <c r="H891" s="62">
        <f>D891/D889*100</f>
        <v>87.013361080638788</v>
      </c>
      <c r="I891" s="62">
        <f>E891/E889*100</f>
        <v>89.402026026916587</v>
      </c>
      <c r="J891" s="60">
        <f t="shared" si="145"/>
        <v>105.82953822706386</v>
      </c>
      <c r="K891" s="60">
        <f t="shared" si="146"/>
        <v>139.82773046118879</v>
      </c>
      <c r="L891" s="60">
        <f t="shared" si="146"/>
        <v>148.61888812269527</v>
      </c>
    </row>
    <row r="892" spans="1:12" s="50" customFormat="1" x14ac:dyDescent="0.2">
      <c r="A892" s="9" t="s">
        <v>277</v>
      </c>
      <c r="B892" s="11">
        <v>12521.623</v>
      </c>
      <c r="C892" s="11">
        <v>12521.623</v>
      </c>
      <c r="D892" s="11">
        <v>14022.743</v>
      </c>
      <c r="E892" s="11">
        <v>26544.366000000002</v>
      </c>
      <c r="F892" s="11">
        <v>9680.2919999999995</v>
      </c>
      <c r="G892" s="11">
        <v>17882.987000000001</v>
      </c>
      <c r="H892" s="62">
        <f>H893+H894</f>
        <v>100</v>
      </c>
      <c r="I892" s="62">
        <f>I893+I894</f>
        <v>100</v>
      </c>
      <c r="J892" s="60">
        <f t="shared" si="145"/>
        <v>111.98822229354775</v>
      </c>
      <c r="K892" s="60">
        <f t="shared" si="146"/>
        <v>144.85867781674355</v>
      </c>
      <c r="L892" s="60">
        <f t="shared" si="146"/>
        <v>148.43362576956523</v>
      </c>
    </row>
    <row r="893" spans="1:12" s="50" customFormat="1" x14ac:dyDescent="0.2">
      <c r="A893" s="13" t="s">
        <v>280</v>
      </c>
      <c r="B893" s="11">
        <v>863.45600000000002</v>
      </c>
      <c r="C893" s="11">
        <v>863.45600000000002</v>
      </c>
      <c r="D893" s="11">
        <v>1110.5650000000001</v>
      </c>
      <c r="E893" s="11">
        <v>1974.021</v>
      </c>
      <c r="F893" s="11">
        <v>1265.3800000000001</v>
      </c>
      <c r="G893" s="11">
        <v>1529.6690000000001</v>
      </c>
      <c r="H893" s="62">
        <f>D893/D892*100</f>
        <v>7.91974152275343</v>
      </c>
      <c r="I893" s="62">
        <f>E893/E892*100</f>
        <v>7.4366854344910696</v>
      </c>
      <c r="J893" s="60">
        <f t="shared" si="145"/>
        <v>128.61859782085017</v>
      </c>
      <c r="K893" s="60">
        <f t="shared" si="146"/>
        <v>87.76533531429294</v>
      </c>
      <c r="L893" s="60">
        <f t="shared" si="146"/>
        <v>129.04889881405714</v>
      </c>
    </row>
    <row r="894" spans="1:12" s="50" customFormat="1" x14ac:dyDescent="0.2">
      <c r="A894" s="13" t="s">
        <v>284</v>
      </c>
      <c r="B894" s="11">
        <v>11658.166999999999</v>
      </c>
      <c r="C894" s="11">
        <v>11658.166999999999</v>
      </c>
      <c r="D894" s="11">
        <v>12912.178</v>
      </c>
      <c r="E894" s="11">
        <v>24570.345000000001</v>
      </c>
      <c r="F894" s="11">
        <v>8414.9120000000003</v>
      </c>
      <c r="G894" s="11">
        <v>16353.317999999999</v>
      </c>
      <c r="H894" s="62">
        <f>D894/D892*100</f>
        <v>92.080258477246574</v>
      </c>
      <c r="I894" s="62">
        <f>E894/E892*100</f>
        <v>92.563314565508932</v>
      </c>
      <c r="J894" s="60">
        <f t="shared" si="145"/>
        <v>110.75650228719489</v>
      </c>
      <c r="K894" s="60">
        <f t="shared" si="146"/>
        <v>153.44400511853243</v>
      </c>
      <c r="L894" s="60">
        <f t="shared" si="146"/>
        <v>150.24684898807692</v>
      </c>
    </row>
    <row r="895" spans="1:12" s="50" customFormat="1" ht="22.5" x14ac:dyDescent="0.2">
      <c r="A895" s="8" t="s">
        <v>408</v>
      </c>
      <c r="B895" s="11"/>
      <c r="C895" s="11"/>
      <c r="D895" s="11"/>
      <c r="E895" s="11"/>
      <c r="F895" s="11"/>
      <c r="G895" s="11"/>
      <c r="H895" s="65"/>
      <c r="I895" s="65"/>
      <c r="J895" s="65"/>
      <c r="K895" s="65"/>
      <c r="L895" s="65"/>
    </row>
    <row r="896" spans="1:12" s="50" customFormat="1" x14ac:dyDescent="0.2">
      <c r="A896" s="9" t="s">
        <v>276</v>
      </c>
      <c r="B896" s="11">
        <v>482.541</v>
      </c>
      <c r="C896" s="11">
        <v>482.541</v>
      </c>
      <c r="D896" s="11">
        <v>759.11900000000003</v>
      </c>
      <c r="E896" s="11">
        <v>1241.6600000000001</v>
      </c>
      <c r="F896" s="11">
        <v>483.54500000000002</v>
      </c>
      <c r="G896" s="11">
        <v>687.39599999999996</v>
      </c>
      <c r="H896" s="62">
        <f>H897+H898</f>
        <v>100</v>
      </c>
      <c r="I896" s="62">
        <f>I897+I898</f>
        <v>100.00008053734517</v>
      </c>
      <c r="J896" s="60">
        <f>D896/B896*100</f>
        <v>157.31699482531019</v>
      </c>
      <c r="K896" s="60">
        <f>D896/F896*100</f>
        <v>156.99035250080138</v>
      </c>
      <c r="L896" s="60">
        <f>E896/G896*100</f>
        <v>180.63241566724278</v>
      </c>
    </row>
    <row r="897" spans="1:12" s="50" customFormat="1" x14ac:dyDescent="0.2">
      <c r="A897" s="13" t="s">
        <v>283</v>
      </c>
      <c r="B897" s="11">
        <v>0.11899999999999999</v>
      </c>
      <c r="C897" s="11">
        <v>0.11899999999999999</v>
      </c>
      <c r="D897" s="11">
        <v>0.27500000000000002</v>
      </c>
      <c r="E897" s="11">
        <v>0.39400000000000002</v>
      </c>
      <c r="F897" s="11">
        <v>0.11899999999999999</v>
      </c>
      <c r="G897" s="11">
        <v>0.23699999999999999</v>
      </c>
      <c r="H897" s="62">
        <f>D897/D896*100</f>
        <v>3.6226204323696283E-2</v>
      </c>
      <c r="I897" s="62">
        <f>E897/E896*100</f>
        <v>3.1731713995779842E-2</v>
      </c>
      <c r="J897" s="61">
        <f>D897/B897</f>
        <v>2.3109243697478994</v>
      </c>
      <c r="K897" s="61">
        <f>D897/F897</f>
        <v>2.3109243697478994</v>
      </c>
      <c r="L897" s="60">
        <f>E897/G897*100</f>
        <v>166.24472573839662</v>
      </c>
    </row>
    <row r="898" spans="1:12" s="50" customFormat="1" x14ac:dyDescent="0.2">
      <c r="A898" s="13" t="s">
        <v>279</v>
      </c>
      <c r="B898" s="11">
        <v>482.423</v>
      </c>
      <c r="C898" s="11">
        <v>482.423</v>
      </c>
      <c r="D898" s="11">
        <v>758.84400000000005</v>
      </c>
      <c r="E898" s="11">
        <v>1241.2670000000001</v>
      </c>
      <c r="F898" s="11">
        <v>483.42700000000002</v>
      </c>
      <c r="G898" s="11">
        <v>687.15899999999999</v>
      </c>
      <c r="H898" s="62">
        <f>D898/D896*100</f>
        <v>99.963773795676303</v>
      </c>
      <c r="I898" s="62">
        <f>E898/E896*100</f>
        <v>99.968348823349388</v>
      </c>
      <c r="J898" s="60">
        <f>D898/B898*100</f>
        <v>157.29847042947787</v>
      </c>
      <c r="K898" s="60">
        <f>D898/F898*100</f>
        <v>156.97178684682487</v>
      </c>
      <c r="L898" s="60">
        <f>E898/G898*100</f>
        <v>180.63752348437555</v>
      </c>
    </row>
    <row r="899" spans="1:12" s="50" customFormat="1" x14ac:dyDescent="0.2">
      <c r="A899" s="9" t="s">
        <v>277</v>
      </c>
      <c r="B899" s="11">
        <v>482.541</v>
      </c>
      <c r="C899" s="11">
        <v>482.541</v>
      </c>
      <c r="D899" s="11">
        <v>759.11900000000003</v>
      </c>
      <c r="E899" s="11">
        <v>1241.6600000000001</v>
      </c>
      <c r="F899" s="11">
        <v>483.54500000000002</v>
      </c>
      <c r="G899" s="11">
        <v>687.39599999999996</v>
      </c>
      <c r="H899" s="62">
        <f>H900+H901</f>
        <v>100</v>
      </c>
      <c r="I899" s="62">
        <f>I900+I901</f>
        <v>100</v>
      </c>
      <c r="J899" s="60">
        <f>D899/B899*100</f>
        <v>157.31699482531019</v>
      </c>
      <c r="K899" s="60">
        <f>D899/F899*100</f>
        <v>156.99035250080138</v>
      </c>
      <c r="L899" s="60">
        <f>E899/G899*100</f>
        <v>180.63241566724278</v>
      </c>
    </row>
    <row r="900" spans="1:12" s="50" customFormat="1" x14ac:dyDescent="0.2">
      <c r="A900" s="13" t="s">
        <v>280</v>
      </c>
      <c r="B900" s="11">
        <v>0</v>
      </c>
      <c r="C900" s="11">
        <v>0</v>
      </c>
      <c r="D900" s="11">
        <v>0</v>
      </c>
      <c r="E900" s="11">
        <v>0</v>
      </c>
      <c r="F900" s="11">
        <v>14.64</v>
      </c>
      <c r="G900" s="11">
        <v>14.64</v>
      </c>
      <c r="H900" s="62">
        <f>D900/D899*100</f>
        <v>0</v>
      </c>
      <c r="I900" s="62">
        <f>E900/E899*100</f>
        <v>0</v>
      </c>
      <c r="J900" s="60">
        <v>0</v>
      </c>
      <c r="K900" s="60">
        <f>D900/F900*100</f>
        <v>0</v>
      </c>
      <c r="L900" s="60">
        <f>E900/G900*100</f>
        <v>0</v>
      </c>
    </row>
    <row r="901" spans="1:12" s="50" customFormat="1" x14ac:dyDescent="0.2">
      <c r="A901" s="13" t="s">
        <v>284</v>
      </c>
      <c r="B901" s="11">
        <v>482.541</v>
      </c>
      <c r="C901" s="11">
        <v>482.541</v>
      </c>
      <c r="D901" s="11">
        <v>759.11900000000003</v>
      </c>
      <c r="E901" s="11">
        <v>1241.6600000000001</v>
      </c>
      <c r="F901" s="11">
        <v>468.90499999999997</v>
      </c>
      <c r="G901" s="11">
        <v>672.75599999999997</v>
      </c>
      <c r="H901" s="62">
        <f>D901/D899*100</f>
        <v>100</v>
      </c>
      <c r="I901" s="62">
        <f>E901/E899*100</f>
        <v>100</v>
      </c>
      <c r="J901" s="60">
        <f>D901/B901*100</f>
        <v>157.31699482531019</v>
      </c>
      <c r="K901" s="60">
        <f>D901/F901*100</f>
        <v>161.89185442680289</v>
      </c>
      <c r="L901" s="60">
        <f>E901/G901*100</f>
        <v>184.56319973363301</v>
      </c>
    </row>
    <row r="902" spans="1:12" s="50" customFormat="1" x14ac:dyDescent="0.2">
      <c r="A902" s="8" t="s">
        <v>409</v>
      </c>
      <c r="B902" s="11"/>
      <c r="C902" s="11"/>
      <c r="D902" s="11"/>
      <c r="E902" s="11"/>
      <c r="F902" s="11"/>
      <c r="G902" s="11"/>
      <c r="H902" s="65"/>
      <c r="I902" s="65"/>
      <c r="J902" s="65"/>
      <c r="K902" s="65"/>
      <c r="L902" s="65"/>
    </row>
    <row r="903" spans="1:12" s="50" customFormat="1" x14ac:dyDescent="0.2">
      <c r="A903" s="9" t="s">
        <v>276</v>
      </c>
      <c r="B903" s="11">
        <v>6294.6610000000001</v>
      </c>
      <c r="C903" s="11">
        <v>6294.6610000000001</v>
      </c>
      <c r="D903" s="11">
        <v>6384.32</v>
      </c>
      <c r="E903" s="11">
        <v>12678.981</v>
      </c>
      <c r="F903" s="11">
        <v>5800.1850000000004</v>
      </c>
      <c r="G903" s="11">
        <v>9671.6219999999994</v>
      </c>
      <c r="H903" s="62">
        <f>H904+H905</f>
        <v>100</v>
      </c>
      <c r="I903" s="62">
        <f>I904+I905</f>
        <v>100.00000000000001</v>
      </c>
      <c r="J903" s="60">
        <f t="shared" ref="J903:J908" si="147">D903/B903*100</f>
        <v>101.42436582367182</v>
      </c>
      <c r="K903" s="60">
        <f t="shared" ref="K903:L908" si="148">D903/F903*100</f>
        <v>110.07097187417297</v>
      </c>
      <c r="L903" s="60">
        <f t="shared" si="148"/>
        <v>131.09467057335368</v>
      </c>
    </row>
    <row r="904" spans="1:12" s="50" customFormat="1" x14ac:dyDescent="0.2">
      <c r="A904" s="13" t="s">
        <v>283</v>
      </c>
      <c r="B904" s="11">
        <v>501.916</v>
      </c>
      <c r="C904" s="11">
        <v>501.916</v>
      </c>
      <c r="D904" s="11">
        <v>599.25</v>
      </c>
      <c r="E904" s="11">
        <v>1101.1659999999999</v>
      </c>
      <c r="F904" s="11">
        <v>510.916</v>
      </c>
      <c r="G904" s="11">
        <v>1022.833</v>
      </c>
      <c r="H904" s="62">
        <f>D904/D903*100</f>
        <v>9.3862776301939768</v>
      </c>
      <c r="I904" s="62">
        <f>E904/E903*100</f>
        <v>8.6849723964410064</v>
      </c>
      <c r="J904" s="60">
        <f t="shared" si="147"/>
        <v>119.39248798603749</v>
      </c>
      <c r="K904" s="60">
        <f t="shared" si="148"/>
        <v>117.28933914772684</v>
      </c>
      <c r="L904" s="60">
        <f t="shared" si="148"/>
        <v>107.65843495467979</v>
      </c>
    </row>
    <row r="905" spans="1:12" s="50" customFormat="1" x14ac:dyDescent="0.2">
      <c r="A905" s="13" t="s">
        <v>279</v>
      </c>
      <c r="B905" s="11">
        <v>5792.7449999999999</v>
      </c>
      <c r="C905" s="11">
        <v>5792.7449999999999</v>
      </c>
      <c r="D905" s="11">
        <v>5785.07</v>
      </c>
      <c r="E905" s="11">
        <v>11577.815000000001</v>
      </c>
      <c r="F905" s="11">
        <v>5289.2690000000002</v>
      </c>
      <c r="G905" s="11">
        <v>8648.7890000000007</v>
      </c>
      <c r="H905" s="62">
        <f>D905/D903*100</f>
        <v>90.613722369806027</v>
      </c>
      <c r="I905" s="62">
        <f>E905/E903*100</f>
        <v>91.315027603559003</v>
      </c>
      <c r="J905" s="60">
        <f t="shared" si="147"/>
        <v>99.867506682928394</v>
      </c>
      <c r="K905" s="60">
        <f t="shared" si="148"/>
        <v>109.37371496893047</v>
      </c>
      <c r="L905" s="60">
        <f t="shared" si="148"/>
        <v>133.8663135382306</v>
      </c>
    </row>
    <row r="906" spans="1:12" s="50" customFormat="1" x14ac:dyDescent="0.2">
      <c r="A906" s="9" t="s">
        <v>277</v>
      </c>
      <c r="B906" s="11">
        <v>6294.6610000000001</v>
      </c>
      <c r="C906" s="11">
        <v>6294.6610000000001</v>
      </c>
      <c r="D906" s="11">
        <v>6384.32</v>
      </c>
      <c r="E906" s="11">
        <v>12678.981</v>
      </c>
      <c r="F906" s="11">
        <v>5800.1850000000004</v>
      </c>
      <c r="G906" s="11">
        <v>9671.6219999999994</v>
      </c>
      <c r="H906" s="62">
        <f>H907+H908</f>
        <v>100</v>
      </c>
      <c r="I906" s="62">
        <f>I907+I908</f>
        <v>100</v>
      </c>
      <c r="J906" s="60">
        <f t="shared" si="147"/>
        <v>101.42436582367182</v>
      </c>
      <c r="K906" s="60">
        <f t="shared" si="148"/>
        <v>110.07097187417297</v>
      </c>
      <c r="L906" s="60">
        <f t="shared" si="148"/>
        <v>131.09467057335368</v>
      </c>
    </row>
    <row r="907" spans="1:12" s="50" customFormat="1" x14ac:dyDescent="0.2">
      <c r="A907" s="13" t="s">
        <v>280</v>
      </c>
      <c r="B907" s="11">
        <v>183.7</v>
      </c>
      <c r="C907" s="11">
        <v>183.7</v>
      </c>
      <c r="D907" s="11">
        <v>137.77199999999999</v>
      </c>
      <c r="E907" s="11">
        <v>321.47199999999998</v>
      </c>
      <c r="F907" s="11">
        <v>349.322</v>
      </c>
      <c r="G907" s="11">
        <v>531.54700000000003</v>
      </c>
      <c r="H907" s="62">
        <f>D907/D906*100</f>
        <v>2.1579745376171617</v>
      </c>
      <c r="I907" s="62">
        <f>E907/E906*100</f>
        <v>2.5354718963613876</v>
      </c>
      <c r="J907" s="60">
        <f t="shared" si="147"/>
        <v>74.998366902558516</v>
      </c>
      <c r="K907" s="60">
        <f t="shared" si="148"/>
        <v>39.439829154762648</v>
      </c>
      <c r="L907" s="60">
        <f t="shared" si="148"/>
        <v>60.478565394969777</v>
      </c>
    </row>
    <row r="908" spans="1:12" s="50" customFormat="1" x14ac:dyDescent="0.2">
      <c r="A908" s="13" t="s">
        <v>284</v>
      </c>
      <c r="B908" s="11">
        <v>6110.9620000000004</v>
      </c>
      <c r="C908" s="11">
        <v>6110.9620000000004</v>
      </c>
      <c r="D908" s="11">
        <v>6246.5479999999998</v>
      </c>
      <c r="E908" s="11">
        <v>12357.509</v>
      </c>
      <c r="F908" s="11">
        <v>5450.8630000000003</v>
      </c>
      <c r="G908" s="11">
        <v>9140.0750000000007</v>
      </c>
      <c r="H908" s="62">
        <f>D908/D906*100</f>
        <v>97.842025462382836</v>
      </c>
      <c r="I908" s="62">
        <f>E908/E906*100</f>
        <v>97.464528103638614</v>
      </c>
      <c r="J908" s="60">
        <f t="shared" si="147"/>
        <v>102.21873413711293</v>
      </c>
      <c r="K908" s="60">
        <f t="shared" si="148"/>
        <v>114.59741329033587</v>
      </c>
      <c r="L908" s="60">
        <f t="shared" si="148"/>
        <v>135.20139604981358</v>
      </c>
    </row>
    <row r="909" spans="1:12" s="50" customFormat="1" ht="22.5" x14ac:dyDescent="0.2">
      <c r="A909" s="8" t="s">
        <v>410</v>
      </c>
      <c r="B909" s="11"/>
      <c r="C909" s="11"/>
      <c r="D909" s="11"/>
      <c r="E909" s="11"/>
      <c r="F909" s="11"/>
      <c r="G909" s="11"/>
      <c r="H909" s="65"/>
      <c r="I909" s="65"/>
      <c r="J909" s="65"/>
      <c r="K909" s="65"/>
      <c r="L909" s="65"/>
    </row>
    <row r="910" spans="1:12" s="50" customFormat="1" x14ac:dyDescent="0.2">
      <c r="A910" s="9" t="s">
        <v>276</v>
      </c>
      <c r="B910" s="11">
        <v>1992.365</v>
      </c>
      <c r="C910" s="11">
        <v>1992.365</v>
      </c>
      <c r="D910" s="11">
        <v>2017.9670000000001</v>
      </c>
      <c r="E910" s="11">
        <v>4010.3319999999999</v>
      </c>
      <c r="F910" s="11">
        <v>1808.893</v>
      </c>
      <c r="G910" s="11">
        <v>2868.1219999999998</v>
      </c>
      <c r="H910" s="62">
        <f>H911+H912</f>
        <v>100</v>
      </c>
      <c r="I910" s="62">
        <f>I911+I912</f>
        <v>100</v>
      </c>
      <c r="J910" s="60">
        <f>D910/B910*100</f>
        <v>101.28500550852881</v>
      </c>
      <c r="K910" s="60">
        <f>D910/F910*100</f>
        <v>111.55811869469339</v>
      </c>
      <c r="L910" s="60">
        <f>E910/G910*100</f>
        <v>139.82431709669254</v>
      </c>
    </row>
    <row r="911" spans="1:12" s="50" customFormat="1" x14ac:dyDescent="0.2">
      <c r="A911" s="13" t="s">
        <v>283</v>
      </c>
      <c r="B911" s="11">
        <v>29</v>
      </c>
      <c r="C911" s="11">
        <v>29</v>
      </c>
      <c r="D911" s="11">
        <v>61.332999999999998</v>
      </c>
      <c r="E911" s="11">
        <v>90.332999999999998</v>
      </c>
      <c r="F911" s="11">
        <v>28.332999999999998</v>
      </c>
      <c r="G911" s="11">
        <v>56.667000000000002</v>
      </c>
      <c r="H911" s="62">
        <f>D911/D910*100</f>
        <v>3.0393460348955159</v>
      </c>
      <c r="I911" s="62">
        <f>E911/E910*100</f>
        <v>2.2525067750001746</v>
      </c>
      <c r="J911" s="61">
        <f>D911/B911</f>
        <v>2.1149310344827588</v>
      </c>
      <c r="K911" s="61">
        <f>D911/F911</f>
        <v>2.1647195849362935</v>
      </c>
      <c r="L911" s="60">
        <f>E911/G911*100</f>
        <v>159.41023876330138</v>
      </c>
    </row>
    <row r="912" spans="1:12" s="50" customFormat="1" x14ac:dyDescent="0.2">
      <c r="A912" s="13" t="s">
        <v>279</v>
      </c>
      <c r="B912" s="11">
        <v>1963.365</v>
      </c>
      <c r="C912" s="11">
        <v>1963.365</v>
      </c>
      <c r="D912" s="11">
        <v>1956.634</v>
      </c>
      <c r="E912" s="11">
        <v>3919.9989999999998</v>
      </c>
      <c r="F912" s="11">
        <v>1780.56</v>
      </c>
      <c r="G912" s="11">
        <v>2811.4549999999999</v>
      </c>
      <c r="H912" s="62">
        <f>D912/D910*100</f>
        <v>96.960653965104484</v>
      </c>
      <c r="I912" s="62">
        <f>E912/E910*100</f>
        <v>97.747493224999829</v>
      </c>
      <c r="J912" s="60">
        <f>D912/B912*100</f>
        <v>99.657170215420976</v>
      </c>
      <c r="K912" s="60">
        <f>D912/F912*100</f>
        <v>109.8886867053062</v>
      </c>
      <c r="L912" s="60">
        <f>E912/G912*100</f>
        <v>139.42954804540707</v>
      </c>
    </row>
    <row r="913" spans="1:12" s="50" customFormat="1" x14ac:dyDescent="0.2">
      <c r="A913" s="9" t="s">
        <v>277</v>
      </c>
      <c r="B913" s="11">
        <v>1992.365</v>
      </c>
      <c r="C913" s="11">
        <v>1992.365</v>
      </c>
      <c r="D913" s="11">
        <v>2017.9670000000001</v>
      </c>
      <c r="E913" s="11">
        <v>4010.3319999999999</v>
      </c>
      <c r="F913" s="11">
        <v>1808.893</v>
      </c>
      <c r="G913" s="11">
        <v>2868.1219999999998</v>
      </c>
      <c r="H913" s="62">
        <f>H914+H915</f>
        <v>100.00004955482423</v>
      </c>
      <c r="I913" s="62">
        <f>I914+I915</f>
        <v>99.99997506440863</v>
      </c>
      <c r="J913" s="60">
        <f>D913/B913*100</f>
        <v>101.28500550852881</v>
      </c>
      <c r="K913" s="60">
        <f>D913/F913*100</f>
        <v>111.55811869469339</v>
      </c>
      <c r="L913" s="60">
        <f>E913/G913*100</f>
        <v>139.82431709669254</v>
      </c>
    </row>
    <row r="914" spans="1:12" s="50" customFormat="1" x14ac:dyDescent="0.2">
      <c r="A914" s="13" t="s">
        <v>280</v>
      </c>
      <c r="B914" s="11">
        <v>67.852999999999994</v>
      </c>
      <c r="C914" s="11">
        <v>67.852999999999994</v>
      </c>
      <c r="D914" s="11">
        <v>34.091000000000001</v>
      </c>
      <c r="E914" s="11">
        <v>101.943</v>
      </c>
      <c r="F914" s="11">
        <v>82.843999999999994</v>
      </c>
      <c r="G914" s="11">
        <v>104.94499999999999</v>
      </c>
      <c r="H914" s="62">
        <f>D914/D913*100</f>
        <v>1.6893735130455552</v>
      </c>
      <c r="I914" s="62">
        <f>E914/E913*100</f>
        <v>2.5420089907768237</v>
      </c>
      <c r="J914" s="60">
        <f>D914/B914*100</f>
        <v>50.242435853978463</v>
      </c>
      <c r="K914" s="60">
        <f>D914/F914*100</f>
        <v>41.150837719086482</v>
      </c>
      <c r="L914" s="60">
        <f>E914/G914*100</f>
        <v>97.139453999714149</v>
      </c>
    </row>
    <row r="915" spans="1:12" s="50" customFormat="1" x14ac:dyDescent="0.2">
      <c r="A915" s="13" t="s">
        <v>284</v>
      </c>
      <c r="B915" s="11">
        <v>1924.5119999999999</v>
      </c>
      <c r="C915" s="11">
        <v>1924.5119999999999</v>
      </c>
      <c r="D915" s="11">
        <v>1983.877</v>
      </c>
      <c r="E915" s="11">
        <v>3908.3879999999999</v>
      </c>
      <c r="F915" s="11">
        <v>1726.049</v>
      </c>
      <c r="G915" s="11">
        <v>2763.1770000000001</v>
      </c>
      <c r="H915" s="62">
        <f>D915/D913*100</f>
        <v>98.310676041778677</v>
      </c>
      <c r="I915" s="62">
        <f>E915/E913*100</f>
        <v>97.457966073631809</v>
      </c>
      <c r="J915" s="60">
        <f>D915/B915*100</f>
        <v>103.08467808982225</v>
      </c>
      <c r="K915" s="60">
        <f>D915/F915*100</f>
        <v>114.93746701281367</v>
      </c>
      <c r="L915" s="60">
        <f>E915/G915*100</f>
        <v>141.44544486292406</v>
      </c>
    </row>
    <row r="916" spans="1:12" s="50" customFormat="1" ht="33.75" x14ac:dyDescent="0.2">
      <c r="A916" s="8" t="s">
        <v>411</v>
      </c>
      <c r="B916" s="11"/>
      <c r="C916" s="11"/>
      <c r="D916" s="11"/>
      <c r="E916" s="11"/>
      <c r="F916" s="11"/>
      <c r="G916" s="11"/>
      <c r="H916" s="65"/>
      <c r="I916" s="65"/>
      <c r="J916" s="65"/>
      <c r="K916" s="65"/>
      <c r="L916" s="65"/>
    </row>
    <row r="917" spans="1:12" s="50" customFormat="1" x14ac:dyDescent="0.2">
      <c r="A917" s="9" t="s">
        <v>276</v>
      </c>
      <c r="B917" s="11">
        <v>668.29399999999998</v>
      </c>
      <c r="C917" s="11">
        <v>668.29399999999998</v>
      </c>
      <c r="D917" s="11">
        <v>827.91800000000001</v>
      </c>
      <c r="E917" s="11">
        <v>1496.211</v>
      </c>
      <c r="F917" s="11">
        <v>584.33799999999997</v>
      </c>
      <c r="G917" s="11">
        <v>1043.443</v>
      </c>
      <c r="H917" s="62">
        <f>H918+H919</f>
        <v>99.99987921509134</v>
      </c>
      <c r="I917" s="62">
        <f>I918+I919</f>
        <v>100</v>
      </c>
      <c r="J917" s="60">
        <f>D917/B917*100</f>
        <v>123.88529599248234</v>
      </c>
      <c r="K917" s="60">
        <f t="shared" ref="K917:L922" si="149">D917/F917*100</f>
        <v>141.6847783303499</v>
      </c>
      <c r="L917" s="60">
        <f t="shared" si="149"/>
        <v>143.39173294564245</v>
      </c>
    </row>
    <row r="918" spans="1:12" s="50" customFormat="1" x14ac:dyDescent="0.2">
      <c r="A918" s="13" t="s">
        <v>283</v>
      </c>
      <c r="B918" s="11">
        <v>4.3330000000000002</v>
      </c>
      <c r="C918" s="11">
        <v>4.3330000000000002</v>
      </c>
      <c r="D918" s="11">
        <v>2.3330000000000002</v>
      </c>
      <c r="E918" s="11">
        <v>6.6669999999999998</v>
      </c>
      <c r="F918" s="11">
        <v>4.3330000000000002</v>
      </c>
      <c r="G918" s="11">
        <v>8.6669999999999998</v>
      </c>
      <c r="H918" s="62">
        <f>D918/D917*100</f>
        <v>0.28179119188132157</v>
      </c>
      <c r="I918" s="62">
        <f>E918/E917*100</f>
        <v>0.4455922326463313</v>
      </c>
      <c r="J918" s="60">
        <f>D918/B918*100</f>
        <v>53.842603277175172</v>
      </c>
      <c r="K918" s="60">
        <f t="shared" si="149"/>
        <v>53.842603277175172</v>
      </c>
      <c r="L918" s="60">
        <f t="shared" si="149"/>
        <v>76.923964462905275</v>
      </c>
    </row>
    <row r="919" spans="1:12" s="50" customFormat="1" x14ac:dyDescent="0.2">
      <c r="A919" s="13" t="s">
        <v>279</v>
      </c>
      <c r="B919" s="11">
        <v>663.96</v>
      </c>
      <c r="C919" s="11">
        <v>663.96</v>
      </c>
      <c r="D919" s="11">
        <v>825.58399999999995</v>
      </c>
      <c r="E919" s="11">
        <v>1489.5440000000001</v>
      </c>
      <c r="F919" s="11">
        <v>580.005</v>
      </c>
      <c r="G919" s="11">
        <v>1034.7760000000001</v>
      </c>
      <c r="H919" s="62">
        <f>D919/D917*100</f>
        <v>99.718088023210015</v>
      </c>
      <c r="I919" s="62">
        <f>E919/E917*100</f>
        <v>99.554407767353666</v>
      </c>
      <c r="J919" s="60">
        <f>D919/B919*100</f>
        <v>124.34243026688354</v>
      </c>
      <c r="K919" s="60">
        <f t="shared" si="149"/>
        <v>142.34084188929407</v>
      </c>
      <c r="L919" s="60">
        <f t="shared" si="149"/>
        <v>143.94844874639537</v>
      </c>
    </row>
    <row r="920" spans="1:12" s="50" customFormat="1" x14ac:dyDescent="0.2">
      <c r="A920" s="9" t="s">
        <v>277</v>
      </c>
      <c r="B920" s="11">
        <v>668.29399999999998</v>
      </c>
      <c r="C920" s="11">
        <v>668.29399999999998</v>
      </c>
      <c r="D920" s="11">
        <v>827.91800000000001</v>
      </c>
      <c r="E920" s="11">
        <v>1496.211</v>
      </c>
      <c r="F920" s="11">
        <v>584.33799999999997</v>
      </c>
      <c r="G920" s="11">
        <v>1043.443</v>
      </c>
      <c r="H920" s="62">
        <f>H921+H922</f>
        <v>99.99987921509134</v>
      </c>
      <c r="I920" s="62">
        <f>I921+I922</f>
        <v>100.00000000000001</v>
      </c>
      <c r="J920" s="60">
        <f>D920/B920*100</f>
        <v>123.88529599248234</v>
      </c>
      <c r="K920" s="60">
        <f t="shared" si="149"/>
        <v>141.6847783303499</v>
      </c>
      <c r="L920" s="60">
        <f t="shared" si="149"/>
        <v>143.39173294564245</v>
      </c>
    </row>
    <row r="921" spans="1:12" s="50" customFormat="1" x14ac:dyDescent="0.2">
      <c r="A921" s="13" t="s">
        <v>280</v>
      </c>
      <c r="B921" s="11">
        <v>1.3080000000000001</v>
      </c>
      <c r="C921" s="11">
        <v>1.3080000000000001</v>
      </c>
      <c r="D921" s="11">
        <v>13.675000000000001</v>
      </c>
      <c r="E921" s="11">
        <v>14.983000000000001</v>
      </c>
      <c r="F921" s="11">
        <v>11.279</v>
      </c>
      <c r="G921" s="11">
        <v>26.384</v>
      </c>
      <c r="H921" s="62">
        <f>D921/D920*100</f>
        <v>1.6517336257938589</v>
      </c>
      <c r="I921" s="62">
        <f>E921/E920*100</f>
        <v>1.0013961934513249</v>
      </c>
      <c r="J921" s="61"/>
      <c r="K921" s="60">
        <f t="shared" si="149"/>
        <v>121.24301799804948</v>
      </c>
      <c r="L921" s="60">
        <f t="shared" si="149"/>
        <v>56.78820497271073</v>
      </c>
    </row>
    <row r="922" spans="1:12" s="50" customFormat="1" x14ac:dyDescent="0.2">
      <c r="A922" s="13" t="s">
        <v>284</v>
      </c>
      <c r="B922" s="11">
        <v>666.98599999999999</v>
      </c>
      <c r="C922" s="11">
        <v>666.98599999999999</v>
      </c>
      <c r="D922" s="11">
        <v>814.24199999999996</v>
      </c>
      <c r="E922" s="11">
        <v>1481.2280000000001</v>
      </c>
      <c r="F922" s="11">
        <v>573.05899999999997</v>
      </c>
      <c r="G922" s="11">
        <v>1017.059</v>
      </c>
      <c r="H922" s="62">
        <f>D922/D920*100</f>
        <v>98.348145589297488</v>
      </c>
      <c r="I922" s="62">
        <f>E922/E920*100</f>
        <v>98.998603806548687</v>
      </c>
      <c r="J922" s="60">
        <f>D922/B922*100</f>
        <v>122.07782472195818</v>
      </c>
      <c r="K922" s="60">
        <f t="shared" si="149"/>
        <v>142.08694043719757</v>
      </c>
      <c r="L922" s="60">
        <f t="shared" si="149"/>
        <v>145.63835529698866</v>
      </c>
    </row>
    <row r="923" spans="1:12" s="50" customFormat="1" x14ac:dyDescent="0.2">
      <c r="A923" s="8" t="s">
        <v>412</v>
      </c>
      <c r="B923" s="11"/>
      <c r="C923" s="11"/>
      <c r="D923" s="11"/>
      <c r="E923" s="11"/>
      <c r="F923" s="11"/>
      <c r="G923" s="11"/>
      <c r="H923" s="65"/>
      <c r="I923" s="65"/>
      <c r="J923" s="65"/>
      <c r="K923" s="65"/>
      <c r="L923" s="65"/>
    </row>
    <row r="924" spans="1:12" s="50" customFormat="1" x14ac:dyDescent="0.2">
      <c r="A924" s="9" t="s">
        <v>276</v>
      </c>
      <c r="B924" s="11">
        <v>607.31500000000005</v>
      </c>
      <c r="C924" s="11">
        <v>607.31500000000005</v>
      </c>
      <c r="D924" s="11">
        <v>758.83399999999995</v>
      </c>
      <c r="E924" s="11">
        <v>1366.1489999999999</v>
      </c>
      <c r="F924" s="11">
        <v>538.85599999999999</v>
      </c>
      <c r="G924" s="11">
        <v>933.98299999999995</v>
      </c>
      <c r="H924" s="62">
        <f>H925+H926</f>
        <v>100</v>
      </c>
      <c r="I924" s="62">
        <f>I925+I926</f>
        <v>100</v>
      </c>
      <c r="J924" s="60">
        <f>D924/B924*100</f>
        <v>124.94899681384453</v>
      </c>
      <c r="K924" s="60">
        <f>D924/F924*100</f>
        <v>140.82315126861349</v>
      </c>
      <c r="L924" s="60">
        <f>E924/G924*100</f>
        <v>146.27129187576219</v>
      </c>
    </row>
    <row r="925" spans="1:12" s="50" customFormat="1" x14ac:dyDescent="0.2">
      <c r="A925" s="13" t="s">
        <v>283</v>
      </c>
      <c r="B925" s="11">
        <v>0</v>
      </c>
      <c r="C925" s="11">
        <v>0</v>
      </c>
      <c r="D925" s="11">
        <v>0</v>
      </c>
      <c r="E925" s="11">
        <v>0</v>
      </c>
      <c r="F925" s="11">
        <v>0</v>
      </c>
      <c r="G925" s="11">
        <v>0</v>
      </c>
      <c r="H925" s="62">
        <f>D925/D924*100</f>
        <v>0</v>
      </c>
      <c r="I925" s="62">
        <f>E925/E924*100</f>
        <v>0</v>
      </c>
      <c r="J925" s="60">
        <v>0</v>
      </c>
      <c r="K925" s="60">
        <v>0</v>
      </c>
      <c r="L925" s="60">
        <v>0</v>
      </c>
    </row>
    <row r="926" spans="1:12" s="50" customFormat="1" x14ac:dyDescent="0.2">
      <c r="A926" s="13" t="s">
        <v>279</v>
      </c>
      <c r="B926" s="11">
        <v>607.31500000000005</v>
      </c>
      <c r="C926" s="11">
        <v>607.31500000000005</v>
      </c>
      <c r="D926" s="11">
        <v>758.83399999999995</v>
      </c>
      <c r="E926" s="11">
        <v>1366.1489999999999</v>
      </c>
      <c r="F926" s="11">
        <v>538.85599999999999</v>
      </c>
      <c r="G926" s="11">
        <v>933.98299999999995</v>
      </c>
      <c r="H926" s="62">
        <f>D926/D924*100</f>
        <v>100</v>
      </c>
      <c r="I926" s="62">
        <f>E926/E924*100</f>
        <v>100</v>
      </c>
      <c r="J926" s="60">
        <f>D926/B926*100</f>
        <v>124.94899681384453</v>
      </c>
      <c r="K926" s="60">
        <f t="shared" ref="K926:L929" si="150">D926/F926*100</f>
        <v>140.82315126861349</v>
      </c>
      <c r="L926" s="60">
        <f t="shared" si="150"/>
        <v>146.27129187576219</v>
      </c>
    </row>
    <row r="927" spans="1:12" s="50" customFormat="1" x14ac:dyDescent="0.2">
      <c r="A927" s="9" t="s">
        <v>277</v>
      </c>
      <c r="B927" s="11">
        <v>607.31500000000005</v>
      </c>
      <c r="C927" s="11">
        <v>607.31500000000005</v>
      </c>
      <c r="D927" s="11">
        <v>758.83399999999995</v>
      </c>
      <c r="E927" s="11">
        <v>1366.1489999999999</v>
      </c>
      <c r="F927" s="11">
        <v>538.85599999999999</v>
      </c>
      <c r="G927" s="11">
        <v>933.98299999999995</v>
      </c>
      <c r="H927" s="62">
        <f>H928+H929</f>
        <v>99.999868218872649</v>
      </c>
      <c r="I927" s="62">
        <f>I928+I929</f>
        <v>99.999999999999986</v>
      </c>
      <c r="J927" s="60">
        <f>D927/B927*100</f>
        <v>124.94899681384453</v>
      </c>
      <c r="K927" s="60">
        <f t="shared" si="150"/>
        <v>140.82315126861349</v>
      </c>
      <c r="L927" s="60">
        <f t="shared" si="150"/>
        <v>146.27129187576219</v>
      </c>
    </row>
    <row r="928" spans="1:12" s="50" customFormat="1" x14ac:dyDescent="0.2">
      <c r="A928" s="13" t="s">
        <v>280</v>
      </c>
      <c r="B928" s="11">
        <v>1.2929999999999999</v>
      </c>
      <c r="C928" s="11">
        <v>1.2929999999999999</v>
      </c>
      <c r="D928" s="11">
        <v>13.458</v>
      </c>
      <c r="E928" s="11">
        <v>14.750999999999999</v>
      </c>
      <c r="F928" s="11">
        <v>10.824999999999999</v>
      </c>
      <c r="G928" s="11">
        <v>25.731000000000002</v>
      </c>
      <c r="H928" s="62">
        <f>D928/D927*100</f>
        <v>1.773510412026873</v>
      </c>
      <c r="I928" s="62">
        <f>E928/E927*100</f>
        <v>1.0797504518174812</v>
      </c>
      <c r="J928" s="61"/>
      <c r="K928" s="60">
        <f t="shared" si="150"/>
        <v>124.32332563510393</v>
      </c>
      <c r="L928" s="60">
        <f t="shared" si="150"/>
        <v>57.327736970968871</v>
      </c>
    </row>
    <row r="929" spans="1:12" s="50" customFormat="1" x14ac:dyDescent="0.2">
      <c r="A929" s="13" t="s">
        <v>284</v>
      </c>
      <c r="B929" s="11">
        <v>606.02300000000002</v>
      </c>
      <c r="C929" s="11">
        <v>606.02300000000002</v>
      </c>
      <c r="D929" s="11">
        <v>745.375</v>
      </c>
      <c r="E929" s="11">
        <v>1351.3979999999999</v>
      </c>
      <c r="F929" s="11">
        <v>528.03099999999995</v>
      </c>
      <c r="G929" s="11">
        <v>908.25199999999995</v>
      </c>
      <c r="H929" s="62">
        <f>D929/D927*100</f>
        <v>98.226357806845783</v>
      </c>
      <c r="I929" s="62">
        <f>E929/E927*100</f>
        <v>98.920249548182511</v>
      </c>
      <c r="J929" s="60">
        <f>D929/B929*100</f>
        <v>122.9945068091475</v>
      </c>
      <c r="K929" s="60">
        <f t="shared" si="150"/>
        <v>141.16121970111604</v>
      </c>
      <c r="L929" s="60">
        <f t="shared" si="150"/>
        <v>148.79108441269605</v>
      </c>
    </row>
    <row r="930" spans="1:12" s="50" customFormat="1" ht="56.25" x14ac:dyDescent="0.2">
      <c r="A930" s="8" t="s">
        <v>413</v>
      </c>
      <c r="B930" s="11"/>
      <c r="C930" s="11"/>
      <c r="D930" s="11"/>
      <c r="E930" s="11"/>
      <c r="F930" s="11"/>
      <c r="G930" s="11"/>
      <c r="H930" s="62"/>
      <c r="I930" s="62"/>
      <c r="J930" s="60"/>
      <c r="K930" s="60"/>
      <c r="L930" s="60"/>
    </row>
    <row r="931" spans="1:12" s="50" customFormat="1" x14ac:dyDescent="0.2">
      <c r="A931" s="9" t="s">
        <v>276</v>
      </c>
      <c r="B931" s="11">
        <v>935.42700000000002</v>
      </c>
      <c r="C931" s="11">
        <v>935.42700000000002</v>
      </c>
      <c r="D931" s="11">
        <v>1005.303</v>
      </c>
      <c r="E931" s="11">
        <v>1940.731</v>
      </c>
      <c r="F931" s="11">
        <v>1157.662</v>
      </c>
      <c r="G931" s="11">
        <v>2029.748</v>
      </c>
      <c r="H931" s="62">
        <f>H932+H933</f>
        <v>100</v>
      </c>
      <c r="I931" s="62">
        <f>I932+I933</f>
        <v>100</v>
      </c>
      <c r="J931" s="60">
        <f t="shared" ref="J931:J936" si="151">D931/B931*100</f>
        <v>107.46995757017919</v>
      </c>
      <c r="K931" s="60">
        <f t="shared" ref="K931:L936" si="152">D931/F931*100</f>
        <v>86.839077381826471</v>
      </c>
      <c r="L931" s="60">
        <f t="shared" si="152"/>
        <v>95.614381686790679</v>
      </c>
    </row>
    <row r="932" spans="1:12" s="50" customFormat="1" x14ac:dyDescent="0.2">
      <c r="A932" s="13" t="s">
        <v>283</v>
      </c>
      <c r="B932" s="11">
        <v>454.75</v>
      </c>
      <c r="C932" s="11">
        <v>454.75</v>
      </c>
      <c r="D932" s="11">
        <v>510.416</v>
      </c>
      <c r="E932" s="11">
        <v>965.16600000000005</v>
      </c>
      <c r="F932" s="11">
        <v>464.416</v>
      </c>
      <c r="G932" s="11">
        <v>929.83299999999997</v>
      </c>
      <c r="H932" s="62">
        <f>D932/D931*100</f>
        <v>50.772354205647453</v>
      </c>
      <c r="I932" s="62">
        <f>E932/E931*100</f>
        <v>49.732085487375635</v>
      </c>
      <c r="J932" s="60">
        <f t="shared" si="151"/>
        <v>112.24101154480483</v>
      </c>
      <c r="K932" s="60">
        <f t="shared" si="152"/>
        <v>109.90491283676704</v>
      </c>
      <c r="L932" s="60">
        <f t="shared" si="152"/>
        <v>103.79992966478927</v>
      </c>
    </row>
    <row r="933" spans="1:12" s="50" customFormat="1" x14ac:dyDescent="0.2">
      <c r="A933" s="13" t="s">
        <v>279</v>
      </c>
      <c r="B933" s="11">
        <v>480.678</v>
      </c>
      <c r="C933" s="11">
        <v>480.678</v>
      </c>
      <c r="D933" s="11">
        <v>494.887</v>
      </c>
      <c r="E933" s="11">
        <v>975.56500000000005</v>
      </c>
      <c r="F933" s="11">
        <v>693.24599999999998</v>
      </c>
      <c r="G933" s="11">
        <v>1099.915</v>
      </c>
      <c r="H933" s="62">
        <f>D933/D931*100</f>
        <v>49.227645794352547</v>
      </c>
      <c r="I933" s="62">
        <f>E933/E931*100</f>
        <v>50.267914512624365</v>
      </c>
      <c r="J933" s="60">
        <f t="shared" si="151"/>
        <v>102.95603293681009</v>
      </c>
      <c r="K933" s="60">
        <f t="shared" si="152"/>
        <v>71.386924699168844</v>
      </c>
      <c r="L933" s="60">
        <f t="shared" si="152"/>
        <v>88.6945809448912</v>
      </c>
    </row>
    <row r="934" spans="1:12" s="50" customFormat="1" x14ac:dyDescent="0.2">
      <c r="A934" s="9" t="s">
        <v>277</v>
      </c>
      <c r="B934" s="11">
        <v>935.42700000000002</v>
      </c>
      <c r="C934" s="11">
        <v>935.42700000000002</v>
      </c>
      <c r="D934" s="11">
        <v>1005.303</v>
      </c>
      <c r="E934" s="11">
        <v>1940.731</v>
      </c>
      <c r="F934" s="11">
        <v>1157.662</v>
      </c>
      <c r="G934" s="11">
        <v>2029.748</v>
      </c>
      <c r="H934" s="62">
        <f>H935+H936</f>
        <v>100.00000000000001</v>
      </c>
      <c r="I934" s="62">
        <f>I935+I936</f>
        <v>100</v>
      </c>
      <c r="J934" s="60">
        <f t="shared" si="151"/>
        <v>107.46995757017919</v>
      </c>
      <c r="K934" s="60">
        <f t="shared" si="152"/>
        <v>86.839077381826471</v>
      </c>
      <c r="L934" s="60">
        <f t="shared" si="152"/>
        <v>95.614381686790679</v>
      </c>
    </row>
    <row r="935" spans="1:12" s="50" customFormat="1" x14ac:dyDescent="0.2">
      <c r="A935" s="13" t="s">
        <v>280</v>
      </c>
      <c r="B935" s="11">
        <v>8.6809999999999992</v>
      </c>
      <c r="C935" s="11">
        <v>8.6809999999999992</v>
      </c>
      <c r="D935" s="11">
        <v>8.4770000000000003</v>
      </c>
      <c r="E935" s="11">
        <v>17.158000000000001</v>
      </c>
      <c r="F935" s="11">
        <v>163.119</v>
      </c>
      <c r="G935" s="11">
        <v>251.792</v>
      </c>
      <c r="H935" s="62">
        <f>D935/D934*100</f>
        <v>0.8432283600068835</v>
      </c>
      <c r="I935" s="62">
        <f>E935/E934*100</f>
        <v>0.88409985721874906</v>
      </c>
      <c r="J935" s="60">
        <f t="shared" si="151"/>
        <v>97.650040317935733</v>
      </c>
      <c r="K935" s="60">
        <f t="shared" si="152"/>
        <v>5.1968194998743247</v>
      </c>
      <c r="L935" s="60">
        <f t="shared" si="152"/>
        <v>6.8143547054711835</v>
      </c>
    </row>
    <row r="936" spans="1:12" s="50" customFormat="1" x14ac:dyDescent="0.2">
      <c r="A936" s="13" t="s">
        <v>284</v>
      </c>
      <c r="B936" s="11">
        <v>926.74599999999998</v>
      </c>
      <c r="C936" s="11">
        <v>926.74599999999998</v>
      </c>
      <c r="D936" s="11">
        <v>996.82600000000002</v>
      </c>
      <c r="E936" s="11">
        <v>1923.5730000000001</v>
      </c>
      <c r="F936" s="11">
        <v>994.54300000000001</v>
      </c>
      <c r="G936" s="11">
        <v>1777.9559999999999</v>
      </c>
      <c r="H936" s="62">
        <f>D936/D934*100</f>
        <v>99.156771639993124</v>
      </c>
      <c r="I936" s="62">
        <f>E936/E934*100</f>
        <v>99.115900142781257</v>
      </c>
      <c r="J936" s="60">
        <f t="shared" si="151"/>
        <v>107.5619425387323</v>
      </c>
      <c r="K936" s="60">
        <f t="shared" si="152"/>
        <v>100.22955266891427</v>
      </c>
      <c r="L936" s="60">
        <f t="shared" si="152"/>
        <v>108.19013518894731</v>
      </c>
    </row>
    <row r="937" spans="1:12" s="50" customFormat="1" ht="22.5" x14ac:dyDescent="0.2">
      <c r="A937" s="8" t="s">
        <v>414</v>
      </c>
      <c r="B937" s="11"/>
      <c r="C937" s="11"/>
      <c r="D937" s="11"/>
      <c r="E937" s="11"/>
      <c r="F937" s="11"/>
      <c r="G937" s="11"/>
      <c r="H937" s="65"/>
      <c r="I937" s="65"/>
      <c r="J937" s="65"/>
      <c r="K937" s="65"/>
      <c r="L937" s="65"/>
    </row>
    <row r="938" spans="1:12" s="50" customFormat="1" x14ac:dyDescent="0.2">
      <c r="A938" s="9" t="s">
        <v>276</v>
      </c>
      <c r="B938" s="11">
        <v>1681.0830000000001</v>
      </c>
      <c r="C938" s="11">
        <v>1681.0830000000001</v>
      </c>
      <c r="D938" s="11">
        <v>1941.1369999999999</v>
      </c>
      <c r="E938" s="11">
        <v>3622.221</v>
      </c>
      <c r="F938" s="11">
        <v>1720.309</v>
      </c>
      <c r="G938" s="11">
        <v>2927.2310000000002</v>
      </c>
      <c r="H938" s="62">
        <f>H939+H940</f>
        <v>100.00005151619902</v>
      </c>
      <c r="I938" s="62">
        <f>I939+I940</f>
        <v>100</v>
      </c>
      <c r="J938" s="60">
        <f t="shared" ref="J938:J943" si="153">D938/B938*100</f>
        <v>115.4694325027378</v>
      </c>
      <c r="K938" s="60">
        <f t="shared" ref="K938:L941" si="154">D938/F938*100</f>
        <v>112.83653111156194</v>
      </c>
      <c r="L938" s="60">
        <f t="shared" si="154"/>
        <v>123.74223284735642</v>
      </c>
    </row>
    <row r="939" spans="1:12" s="50" customFormat="1" x14ac:dyDescent="0.2">
      <c r="A939" s="13" t="s">
        <v>283</v>
      </c>
      <c r="B939" s="11">
        <v>607.66600000000005</v>
      </c>
      <c r="C939" s="11">
        <v>607.66600000000005</v>
      </c>
      <c r="D939" s="11">
        <v>962</v>
      </c>
      <c r="E939" s="11">
        <v>1569.6659999999999</v>
      </c>
      <c r="F939" s="11">
        <v>733</v>
      </c>
      <c r="G939" s="11">
        <v>1397.999</v>
      </c>
      <c r="H939" s="62">
        <f>D939/D938*100</f>
        <v>49.558583448772552</v>
      </c>
      <c r="I939" s="62">
        <f>E939/E938*100</f>
        <v>43.33435204533351</v>
      </c>
      <c r="J939" s="60">
        <f t="shared" si="153"/>
        <v>158.3106509167865</v>
      </c>
      <c r="K939" s="60">
        <f t="shared" si="154"/>
        <v>131.24147339699863</v>
      </c>
      <c r="L939" s="60">
        <f t="shared" si="154"/>
        <v>112.27947945599388</v>
      </c>
    </row>
    <row r="940" spans="1:12" s="50" customFormat="1" x14ac:dyDescent="0.2">
      <c r="A940" s="13" t="s">
        <v>279</v>
      </c>
      <c r="B940" s="11">
        <v>1073.4169999999999</v>
      </c>
      <c r="C940" s="11">
        <v>1073.4169999999999</v>
      </c>
      <c r="D940" s="11">
        <v>979.13800000000003</v>
      </c>
      <c r="E940" s="11">
        <v>2052.5549999999998</v>
      </c>
      <c r="F940" s="11">
        <v>987.30899999999997</v>
      </c>
      <c r="G940" s="11">
        <v>1529.231</v>
      </c>
      <c r="H940" s="62">
        <f>D940/D938*100</f>
        <v>50.441468067426463</v>
      </c>
      <c r="I940" s="62">
        <f>E940/E938*100</f>
        <v>56.66564795466649</v>
      </c>
      <c r="J940" s="60">
        <f t="shared" si="153"/>
        <v>91.216926879302278</v>
      </c>
      <c r="K940" s="60">
        <f t="shared" si="154"/>
        <v>99.172396888917262</v>
      </c>
      <c r="L940" s="60">
        <f t="shared" si="154"/>
        <v>134.22138316578724</v>
      </c>
    </row>
    <row r="941" spans="1:12" s="50" customFormat="1" x14ac:dyDescent="0.2">
      <c r="A941" s="9" t="s">
        <v>277</v>
      </c>
      <c r="B941" s="11">
        <v>1681.0830000000001</v>
      </c>
      <c r="C941" s="11">
        <v>1681.0830000000001</v>
      </c>
      <c r="D941" s="11">
        <v>1941.1369999999999</v>
      </c>
      <c r="E941" s="11">
        <v>3622.221</v>
      </c>
      <c r="F941" s="11">
        <v>1720.309</v>
      </c>
      <c r="G941" s="11">
        <v>2927.2310000000002</v>
      </c>
      <c r="H941" s="62">
        <f>H942+H943</f>
        <v>100</v>
      </c>
      <c r="I941" s="62">
        <f>I942+I943</f>
        <v>100</v>
      </c>
      <c r="J941" s="60">
        <f t="shared" si="153"/>
        <v>115.4694325027378</v>
      </c>
      <c r="K941" s="60">
        <f t="shared" si="154"/>
        <v>112.83653111156194</v>
      </c>
      <c r="L941" s="60">
        <f t="shared" si="154"/>
        <v>123.74223284735642</v>
      </c>
    </row>
    <row r="942" spans="1:12" s="50" customFormat="1" x14ac:dyDescent="0.2">
      <c r="A942" s="13" t="s">
        <v>280</v>
      </c>
      <c r="B942" s="11">
        <v>281.52999999999997</v>
      </c>
      <c r="C942" s="11">
        <v>281.52999999999997</v>
      </c>
      <c r="D942" s="11">
        <v>214.94200000000001</v>
      </c>
      <c r="E942" s="11">
        <v>496.47300000000001</v>
      </c>
      <c r="F942" s="11">
        <v>47.665999999999997</v>
      </c>
      <c r="G942" s="11">
        <v>83.382999999999996</v>
      </c>
      <c r="H942" s="62">
        <f>D942/D941*100</f>
        <v>11.072994847864939</v>
      </c>
      <c r="I942" s="62">
        <f>E942/E941*100</f>
        <v>13.706314440780949</v>
      </c>
      <c r="J942" s="60">
        <f t="shared" si="153"/>
        <v>76.347813732106715</v>
      </c>
      <c r="K942" s="61">
        <f>D942/F942</f>
        <v>4.5093357949062227</v>
      </c>
      <c r="L942" s="61"/>
    </row>
    <row r="943" spans="1:12" s="50" customFormat="1" x14ac:dyDescent="0.2">
      <c r="A943" s="13" t="s">
        <v>284</v>
      </c>
      <c r="B943" s="11">
        <v>1399.5530000000001</v>
      </c>
      <c r="C943" s="11">
        <v>1399.5530000000001</v>
      </c>
      <c r="D943" s="11">
        <v>1726.1949999999999</v>
      </c>
      <c r="E943" s="11">
        <v>3125.748</v>
      </c>
      <c r="F943" s="11">
        <v>1672.6420000000001</v>
      </c>
      <c r="G943" s="11">
        <v>2843.8470000000002</v>
      </c>
      <c r="H943" s="62">
        <f>D943/D941*100</f>
        <v>88.927005152135067</v>
      </c>
      <c r="I943" s="62">
        <f>E943/E941*100</f>
        <v>86.293685559219057</v>
      </c>
      <c r="J943" s="60">
        <f t="shared" si="153"/>
        <v>123.33902324527901</v>
      </c>
      <c r="K943" s="60">
        <f>D943/F943*100</f>
        <v>103.20170126064035</v>
      </c>
      <c r="L943" s="60">
        <f>E943/G943*100</f>
        <v>109.9126640779198</v>
      </c>
    </row>
    <row r="944" spans="1:12" s="50" customFormat="1" ht="22.5" x14ac:dyDescent="0.2">
      <c r="A944" s="8" t="s">
        <v>415</v>
      </c>
      <c r="B944" s="11"/>
      <c r="C944" s="11"/>
      <c r="D944" s="11"/>
      <c r="E944" s="11"/>
      <c r="F944" s="11"/>
      <c r="G944" s="11"/>
      <c r="H944" s="65"/>
      <c r="I944" s="65"/>
      <c r="J944" s="65"/>
      <c r="K944" s="65"/>
      <c r="L944" s="65"/>
    </row>
    <row r="945" spans="1:12" s="50" customFormat="1" x14ac:dyDescent="0.2">
      <c r="A945" s="9" t="s">
        <v>276</v>
      </c>
      <c r="B945" s="11">
        <v>9536.741</v>
      </c>
      <c r="C945" s="11">
        <v>9536.741</v>
      </c>
      <c r="D945" s="11">
        <v>9620.0990000000002</v>
      </c>
      <c r="E945" s="11">
        <v>19156.839</v>
      </c>
      <c r="F945" s="11">
        <v>6825.7579999999998</v>
      </c>
      <c r="G945" s="11">
        <v>12967.183000000001</v>
      </c>
      <c r="H945" s="62">
        <f>H946+H947</f>
        <v>99.999989605096573</v>
      </c>
      <c r="I945" s="62">
        <f>I946+I947</f>
        <v>100.00000522006788</v>
      </c>
      <c r="J945" s="60">
        <f t="shared" ref="J945:J950" si="155">D945/B945*100</f>
        <v>100.87407218042306</v>
      </c>
      <c r="K945" s="60">
        <f t="shared" ref="K945:L948" si="156">D945/F945*100</f>
        <v>140.93817858763816</v>
      </c>
      <c r="L945" s="60">
        <f t="shared" si="156"/>
        <v>147.7332355068946</v>
      </c>
    </row>
    <row r="946" spans="1:12" s="50" customFormat="1" x14ac:dyDescent="0.2">
      <c r="A946" s="13" t="s">
        <v>283</v>
      </c>
      <c r="B946" s="11">
        <v>3832.3330000000001</v>
      </c>
      <c r="C946" s="11">
        <v>3832.3330000000001</v>
      </c>
      <c r="D946" s="11">
        <v>4055.3330000000001</v>
      </c>
      <c r="E946" s="11">
        <v>7887.6670000000004</v>
      </c>
      <c r="F946" s="11">
        <v>3355.3330000000001</v>
      </c>
      <c r="G946" s="11">
        <v>6427.6670000000004</v>
      </c>
      <c r="H946" s="62">
        <f>D946/D945*100</f>
        <v>42.154794872693095</v>
      </c>
      <c r="I946" s="62">
        <f>E946/E945*100</f>
        <v>41.174157176974759</v>
      </c>
      <c r="J946" s="60">
        <f t="shared" si="155"/>
        <v>105.8189097868061</v>
      </c>
      <c r="K946" s="60">
        <f t="shared" si="156"/>
        <v>120.86231083472192</v>
      </c>
      <c r="L946" s="60">
        <f t="shared" si="156"/>
        <v>122.71430676169129</v>
      </c>
    </row>
    <row r="947" spans="1:12" s="50" customFormat="1" x14ac:dyDescent="0.2">
      <c r="A947" s="13" t="s">
        <v>279</v>
      </c>
      <c r="B947" s="11">
        <v>5704.4070000000002</v>
      </c>
      <c r="C947" s="11">
        <v>5704.4070000000002</v>
      </c>
      <c r="D947" s="11">
        <v>5564.7650000000003</v>
      </c>
      <c r="E947" s="11">
        <v>11269.173000000001</v>
      </c>
      <c r="F947" s="11">
        <v>3470.4250000000002</v>
      </c>
      <c r="G947" s="11">
        <v>6539.5159999999996</v>
      </c>
      <c r="H947" s="62">
        <f>D947/D945*100</f>
        <v>57.845194732403485</v>
      </c>
      <c r="I947" s="62">
        <f>E947/E945*100</f>
        <v>58.825848043093117</v>
      </c>
      <c r="J947" s="60">
        <f t="shared" si="155"/>
        <v>97.552033015877029</v>
      </c>
      <c r="K947" s="60">
        <f t="shared" si="156"/>
        <v>160.34822824293855</v>
      </c>
      <c r="L947" s="60">
        <f t="shared" si="156"/>
        <v>172.32426681118298</v>
      </c>
    </row>
    <row r="948" spans="1:12" s="50" customFormat="1" x14ac:dyDescent="0.2">
      <c r="A948" s="9" t="s">
        <v>277</v>
      </c>
      <c r="B948" s="11">
        <v>9536.741</v>
      </c>
      <c r="C948" s="11">
        <v>9536.741</v>
      </c>
      <c r="D948" s="11">
        <v>9620.0990000000002</v>
      </c>
      <c r="E948" s="11">
        <v>19156.839</v>
      </c>
      <c r="F948" s="11">
        <v>6825.7579999999998</v>
      </c>
      <c r="G948" s="11">
        <v>12967.183000000001</v>
      </c>
      <c r="H948" s="62">
        <f>H949+H950</f>
        <v>99.999999999999986</v>
      </c>
      <c r="I948" s="62">
        <f>I949+I950</f>
        <v>100.00000522006789</v>
      </c>
      <c r="J948" s="60">
        <f t="shared" si="155"/>
        <v>100.87407218042306</v>
      </c>
      <c r="K948" s="60">
        <f t="shared" si="156"/>
        <v>140.93817858763816</v>
      </c>
      <c r="L948" s="60">
        <f t="shared" si="156"/>
        <v>147.7332355068946</v>
      </c>
    </row>
    <row r="949" spans="1:12" s="50" customFormat="1" x14ac:dyDescent="0.2">
      <c r="A949" s="13" t="s">
        <v>280</v>
      </c>
      <c r="B949" s="11">
        <v>869.70500000000004</v>
      </c>
      <c r="C949" s="11">
        <v>869.70500000000004</v>
      </c>
      <c r="D949" s="11">
        <v>944.43299999999999</v>
      </c>
      <c r="E949" s="11">
        <v>1814.1379999999999</v>
      </c>
      <c r="F949" s="11">
        <v>345.63499999999999</v>
      </c>
      <c r="G949" s="11">
        <v>1346.951</v>
      </c>
      <c r="H949" s="62">
        <f>D949/D948*100</f>
        <v>9.817289822069398</v>
      </c>
      <c r="I949" s="62">
        <f>E949/E948*100</f>
        <v>9.4699235087792921</v>
      </c>
      <c r="J949" s="60">
        <f t="shared" si="155"/>
        <v>108.59233878154086</v>
      </c>
      <c r="K949" s="61">
        <f>D949/F949</f>
        <v>2.7324576504115612</v>
      </c>
      <c r="L949" s="60">
        <f>E949/G949*100</f>
        <v>134.68478066388457</v>
      </c>
    </row>
    <row r="950" spans="1:12" s="50" customFormat="1" x14ac:dyDescent="0.2">
      <c r="A950" s="13" t="s">
        <v>284</v>
      </c>
      <c r="B950" s="11">
        <v>8667.0360000000001</v>
      </c>
      <c r="C950" s="11">
        <v>8667.0360000000001</v>
      </c>
      <c r="D950" s="11">
        <v>8675.6659999999993</v>
      </c>
      <c r="E950" s="11">
        <v>17342.702000000001</v>
      </c>
      <c r="F950" s="11">
        <v>6480.1239999999998</v>
      </c>
      <c r="G950" s="11">
        <v>11620.232</v>
      </c>
      <c r="H950" s="62">
        <f>D950/D948*100</f>
        <v>90.182710177930588</v>
      </c>
      <c r="I950" s="62">
        <f>E950/E948*100</f>
        <v>90.530081711288602</v>
      </c>
      <c r="J950" s="60">
        <f t="shared" si="155"/>
        <v>100.09957267974887</v>
      </c>
      <c r="K950" s="60">
        <f>D950/F950*100</f>
        <v>133.88117264422718</v>
      </c>
      <c r="L950" s="60">
        <f>E950/G950*100</f>
        <v>149.24574655652313</v>
      </c>
    </row>
    <row r="951" spans="1:12" s="50" customFormat="1" ht="22.5" x14ac:dyDescent="0.2">
      <c r="A951" s="8" t="s">
        <v>416</v>
      </c>
      <c r="B951" s="11"/>
      <c r="C951" s="11"/>
      <c r="D951" s="11"/>
      <c r="E951" s="11"/>
      <c r="F951" s="11"/>
      <c r="G951" s="11"/>
      <c r="H951" s="65"/>
      <c r="I951" s="65"/>
      <c r="J951" s="65"/>
      <c r="K951" s="65"/>
      <c r="L951" s="65"/>
    </row>
    <row r="952" spans="1:12" s="50" customFormat="1" x14ac:dyDescent="0.2">
      <c r="A952" s="9" t="s">
        <v>276</v>
      </c>
      <c r="B952" s="11">
        <v>58070.120999999999</v>
      </c>
      <c r="C952" s="11">
        <v>58070.120999999999</v>
      </c>
      <c r="D952" s="11">
        <v>16138.633</v>
      </c>
      <c r="E952" s="11">
        <v>74208.754000000001</v>
      </c>
      <c r="F952" s="11">
        <v>77103.962</v>
      </c>
      <c r="G952" s="11">
        <v>165789.94399999999</v>
      </c>
      <c r="H952" s="62">
        <f>H953+H954</f>
        <v>100.00000619631166</v>
      </c>
      <c r="I952" s="62">
        <f>I953+I954</f>
        <v>99.999999999999986</v>
      </c>
      <c r="J952" s="60">
        <f t="shared" ref="J952:J957" si="157">D952/B952*100</f>
        <v>27.791629709192446</v>
      </c>
      <c r="K952" s="60">
        <f t="shared" ref="K952:L957" si="158">D952/F952*100</f>
        <v>20.931003519637549</v>
      </c>
      <c r="L952" s="60">
        <f t="shared" si="158"/>
        <v>44.760708767716338</v>
      </c>
    </row>
    <row r="953" spans="1:12" s="50" customFormat="1" x14ac:dyDescent="0.2">
      <c r="A953" s="13" t="s">
        <v>283</v>
      </c>
      <c r="B953" s="11">
        <v>57409.332999999999</v>
      </c>
      <c r="C953" s="11">
        <v>57409.332999999999</v>
      </c>
      <c r="D953" s="11">
        <v>15562.666999999999</v>
      </c>
      <c r="E953" s="11">
        <v>72972</v>
      </c>
      <c r="F953" s="11">
        <v>76732</v>
      </c>
      <c r="G953" s="11">
        <v>164785</v>
      </c>
      <c r="H953" s="62">
        <f>D953/D952*100</f>
        <v>96.431135152524988</v>
      </c>
      <c r="I953" s="62">
        <f>E953/E952*100</f>
        <v>98.333412254839899</v>
      </c>
      <c r="J953" s="60">
        <f t="shared" si="157"/>
        <v>27.108252590219085</v>
      </c>
      <c r="K953" s="60">
        <f t="shared" si="158"/>
        <v>20.281847208465827</v>
      </c>
      <c r="L953" s="60">
        <f t="shared" si="158"/>
        <v>44.283156840731863</v>
      </c>
    </row>
    <row r="954" spans="1:12" s="50" customFormat="1" x14ac:dyDescent="0.2">
      <c r="A954" s="13" t="s">
        <v>279</v>
      </c>
      <c r="B954" s="11">
        <v>660.78700000000003</v>
      </c>
      <c r="C954" s="11">
        <v>660.78700000000003</v>
      </c>
      <c r="D954" s="11">
        <v>575.96699999999998</v>
      </c>
      <c r="E954" s="11">
        <v>1236.7539999999999</v>
      </c>
      <c r="F954" s="11">
        <v>371.96199999999999</v>
      </c>
      <c r="G954" s="11">
        <v>1004.944</v>
      </c>
      <c r="H954" s="62">
        <f>D954/D952*100</f>
        <v>3.56887104378667</v>
      </c>
      <c r="I954" s="62">
        <f>E954/E952*100</f>
        <v>1.6665877451600926</v>
      </c>
      <c r="J954" s="60">
        <f t="shared" si="157"/>
        <v>87.163791055211419</v>
      </c>
      <c r="K954" s="60">
        <f t="shared" si="158"/>
        <v>154.84565627671645</v>
      </c>
      <c r="L954" s="60">
        <f t="shared" si="158"/>
        <v>123.06695696476619</v>
      </c>
    </row>
    <row r="955" spans="1:12" s="50" customFormat="1" x14ac:dyDescent="0.2">
      <c r="A955" s="9" t="s">
        <v>277</v>
      </c>
      <c r="B955" s="11">
        <v>58070.120999999999</v>
      </c>
      <c r="C955" s="11">
        <v>58070.120999999999</v>
      </c>
      <c r="D955" s="11">
        <v>16138.633</v>
      </c>
      <c r="E955" s="11">
        <v>74208.754000000001</v>
      </c>
      <c r="F955" s="11">
        <v>77103.962</v>
      </c>
      <c r="G955" s="11">
        <v>165789.94399999999</v>
      </c>
      <c r="H955" s="62">
        <f>H956+H957</f>
        <v>100</v>
      </c>
      <c r="I955" s="62">
        <f>I956+I957</f>
        <v>100.00000000000001</v>
      </c>
      <c r="J955" s="60">
        <f t="shared" si="157"/>
        <v>27.791629709192446</v>
      </c>
      <c r="K955" s="60">
        <f t="shared" si="158"/>
        <v>20.931003519637549</v>
      </c>
      <c r="L955" s="60">
        <f t="shared" si="158"/>
        <v>44.760708767716338</v>
      </c>
    </row>
    <row r="956" spans="1:12" s="50" customFormat="1" x14ac:dyDescent="0.2">
      <c r="A956" s="13" t="s">
        <v>280</v>
      </c>
      <c r="B956" s="11">
        <v>120.22</v>
      </c>
      <c r="C956" s="11">
        <v>120.22</v>
      </c>
      <c r="D956" s="11">
        <v>104.358</v>
      </c>
      <c r="E956" s="11">
        <v>224.578</v>
      </c>
      <c r="F956" s="11">
        <v>135.66999999999999</v>
      </c>
      <c r="G956" s="11">
        <v>346.16</v>
      </c>
      <c r="H956" s="62">
        <f>D956/D955*100</f>
        <v>0.64663469328536072</v>
      </c>
      <c r="I956" s="62">
        <f>E956/E955*100</f>
        <v>0.30263006437218981</v>
      </c>
      <c r="J956" s="60">
        <f t="shared" si="157"/>
        <v>86.805855930793555</v>
      </c>
      <c r="K956" s="60">
        <f t="shared" si="158"/>
        <v>76.920468784550749</v>
      </c>
      <c r="L956" s="60">
        <f t="shared" si="158"/>
        <v>64.876935521146279</v>
      </c>
    </row>
    <row r="957" spans="1:12" s="50" customFormat="1" x14ac:dyDescent="0.2">
      <c r="A957" s="13" t="s">
        <v>284</v>
      </c>
      <c r="B957" s="11">
        <v>57949.900999999998</v>
      </c>
      <c r="C957" s="11">
        <v>57949.900999999998</v>
      </c>
      <c r="D957" s="11">
        <v>16034.275</v>
      </c>
      <c r="E957" s="11">
        <v>73984.176000000007</v>
      </c>
      <c r="F957" s="11">
        <v>76968.292000000001</v>
      </c>
      <c r="G957" s="11">
        <v>165443.78400000001</v>
      </c>
      <c r="H957" s="62">
        <f>D957/D955*100</f>
        <v>99.353365306714636</v>
      </c>
      <c r="I957" s="62">
        <f>E957/E955*100</f>
        <v>99.697369935627819</v>
      </c>
      <c r="J957" s="60">
        <f t="shared" si="157"/>
        <v>27.66920171270008</v>
      </c>
      <c r="K957" s="60">
        <f t="shared" si="158"/>
        <v>20.832312350129843</v>
      </c>
      <c r="L957" s="60">
        <f t="shared" si="158"/>
        <v>44.718619346859235</v>
      </c>
    </row>
    <row r="958" spans="1:12" s="50" customFormat="1" ht="22.5" x14ac:dyDescent="0.2">
      <c r="A958" s="8" t="s">
        <v>417</v>
      </c>
      <c r="B958" s="11"/>
      <c r="C958" s="11"/>
      <c r="D958" s="11"/>
      <c r="E958" s="11"/>
      <c r="F958" s="11"/>
      <c r="G958" s="11"/>
      <c r="H958" s="65"/>
      <c r="I958" s="65"/>
      <c r="J958" s="65"/>
      <c r="K958" s="65"/>
      <c r="L958" s="65"/>
    </row>
    <row r="959" spans="1:12" s="50" customFormat="1" x14ac:dyDescent="0.2">
      <c r="A959" s="9" t="s">
        <v>276</v>
      </c>
      <c r="B959" s="11">
        <v>21.943000000000001</v>
      </c>
      <c r="C959" s="11">
        <v>21.943000000000001</v>
      </c>
      <c r="D959" s="11">
        <v>20.329000000000001</v>
      </c>
      <c r="E959" s="11">
        <v>42.271999999999998</v>
      </c>
      <c r="F959" s="11">
        <v>32.750999999999998</v>
      </c>
      <c r="G959" s="11">
        <v>49.063000000000002</v>
      </c>
      <c r="H959" s="62">
        <f>H960+H961</f>
        <v>100</v>
      </c>
      <c r="I959" s="62">
        <f>I960+I961</f>
        <v>100</v>
      </c>
      <c r="J959" s="60">
        <f t="shared" ref="J959:J964" si="159">D959/B959*100</f>
        <v>92.644579136854574</v>
      </c>
      <c r="K959" s="60">
        <f>D959/F959*100</f>
        <v>62.071387133217314</v>
      </c>
      <c r="L959" s="60">
        <f>E959/G959*100</f>
        <v>86.158612396306779</v>
      </c>
    </row>
    <row r="960" spans="1:12" s="50" customFormat="1" x14ac:dyDescent="0.2">
      <c r="A960" s="13" t="s">
        <v>283</v>
      </c>
      <c r="B960" s="11">
        <v>3.9E-2</v>
      </c>
      <c r="C960" s="11">
        <v>3.9E-2</v>
      </c>
      <c r="D960" s="11">
        <v>0</v>
      </c>
      <c r="E960" s="11">
        <v>3.9E-2</v>
      </c>
      <c r="F960" s="11">
        <v>0</v>
      </c>
      <c r="G960" s="11">
        <v>0</v>
      </c>
      <c r="H960" s="62">
        <f>D960/D959*100</f>
        <v>0</v>
      </c>
      <c r="I960" s="62">
        <f>E960/E959*100</f>
        <v>9.2259651778955343E-2</v>
      </c>
      <c r="J960" s="60">
        <f t="shared" si="159"/>
        <v>0</v>
      </c>
      <c r="K960" s="60">
        <v>0</v>
      </c>
      <c r="L960" s="60">
        <v>0</v>
      </c>
    </row>
    <row r="961" spans="1:12" s="50" customFormat="1" x14ac:dyDescent="0.2">
      <c r="A961" s="13" t="s">
        <v>279</v>
      </c>
      <c r="B961" s="11">
        <v>21.904</v>
      </c>
      <c r="C961" s="11">
        <v>21.904</v>
      </c>
      <c r="D961" s="11">
        <v>20.329000000000001</v>
      </c>
      <c r="E961" s="11">
        <v>42.232999999999997</v>
      </c>
      <c r="F961" s="11">
        <v>32.750999999999998</v>
      </c>
      <c r="G961" s="11">
        <v>49.063000000000002</v>
      </c>
      <c r="H961" s="62">
        <f>D961/D959*100</f>
        <v>100</v>
      </c>
      <c r="I961" s="62">
        <f>E961/E959*100</f>
        <v>99.90774034822104</v>
      </c>
      <c r="J961" s="60">
        <f t="shared" si="159"/>
        <v>92.809532505478458</v>
      </c>
      <c r="K961" s="60">
        <f>D961/F961*100</f>
        <v>62.071387133217314</v>
      </c>
      <c r="L961" s="60">
        <f>E961/G961*100</f>
        <v>86.079122760532371</v>
      </c>
    </row>
    <row r="962" spans="1:12" s="50" customFormat="1" x14ac:dyDescent="0.2">
      <c r="A962" s="9" t="s">
        <v>277</v>
      </c>
      <c r="B962" s="11">
        <v>21.943000000000001</v>
      </c>
      <c r="C962" s="11">
        <v>21.943000000000001</v>
      </c>
      <c r="D962" s="11">
        <v>20.329000000000001</v>
      </c>
      <c r="E962" s="11">
        <v>42.271999999999998</v>
      </c>
      <c r="F962" s="11">
        <v>32.750999999999998</v>
      </c>
      <c r="G962" s="11">
        <v>49.063000000000002</v>
      </c>
      <c r="H962" s="62">
        <f>H963+H964</f>
        <v>100</v>
      </c>
      <c r="I962" s="62">
        <f>I963+I964</f>
        <v>100.00000000000001</v>
      </c>
      <c r="J962" s="60">
        <f t="shared" si="159"/>
        <v>92.644579136854574</v>
      </c>
      <c r="K962" s="60">
        <f>D962/F962*100</f>
        <v>62.071387133217314</v>
      </c>
      <c r="L962" s="60">
        <f>E962/G962*100</f>
        <v>86.158612396306779</v>
      </c>
    </row>
    <row r="963" spans="1:12" s="50" customFormat="1" x14ac:dyDescent="0.2">
      <c r="A963" s="13" t="s">
        <v>280</v>
      </c>
      <c r="B963" s="11">
        <v>2E-3</v>
      </c>
      <c r="C963" s="11">
        <v>2E-3</v>
      </c>
      <c r="D963" s="11">
        <v>0</v>
      </c>
      <c r="E963" s="11">
        <v>2E-3</v>
      </c>
      <c r="F963" s="11">
        <v>0</v>
      </c>
      <c r="G963" s="11">
        <v>0</v>
      </c>
      <c r="H963" s="62">
        <f>D963/D962*100</f>
        <v>0</v>
      </c>
      <c r="I963" s="62">
        <f>E963/E962*100</f>
        <v>4.7312641937925816E-3</v>
      </c>
      <c r="J963" s="60">
        <f t="shared" si="159"/>
        <v>0</v>
      </c>
      <c r="K963" s="60">
        <v>0</v>
      </c>
      <c r="L963" s="60">
        <v>0</v>
      </c>
    </row>
    <row r="964" spans="1:12" s="50" customFormat="1" x14ac:dyDescent="0.2">
      <c r="A964" s="13" t="s">
        <v>284</v>
      </c>
      <c r="B964" s="11">
        <v>21.942</v>
      </c>
      <c r="C964" s="11">
        <v>21.942</v>
      </c>
      <c r="D964" s="11">
        <v>20.329000000000001</v>
      </c>
      <c r="E964" s="11">
        <v>42.27</v>
      </c>
      <c r="F964" s="11">
        <v>32.750999999999998</v>
      </c>
      <c r="G964" s="11">
        <v>49.063000000000002</v>
      </c>
      <c r="H964" s="62">
        <f>D964/D962*100</f>
        <v>100</v>
      </c>
      <c r="I964" s="62">
        <f>E964/E962*100</f>
        <v>99.995268735806221</v>
      </c>
      <c r="J964" s="60">
        <f t="shared" si="159"/>
        <v>92.64880138547079</v>
      </c>
      <c r="K964" s="60">
        <f>D964/F964*100</f>
        <v>62.071387133217314</v>
      </c>
      <c r="L964" s="60">
        <f>E964/G964*100</f>
        <v>86.154536004728627</v>
      </c>
    </row>
    <row r="965" spans="1:12" s="50" customFormat="1" x14ac:dyDescent="0.2">
      <c r="A965" s="8" t="s">
        <v>418</v>
      </c>
      <c r="B965" s="11"/>
      <c r="C965" s="11"/>
      <c r="D965" s="11"/>
      <c r="E965" s="11"/>
      <c r="F965" s="11"/>
      <c r="G965" s="11"/>
      <c r="H965" s="65"/>
      <c r="I965" s="65"/>
      <c r="J965" s="65"/>
      <c r="K965" s="65"/>
      <c r="L965" s="65"/>
    </row>
    <row r="966" spans="1:12" s="50" customFormat="1" x14ac:dyDescent="0.2">
      <c r="A966" s="9" t="s">
        <v>276</v>
      </c>
      <c r="B966" s="11">
        <v>5794.26</v>
      </c>
      <c r="C966" s="11">
        <v>5794.26</v>
      </c>
      <c r="D966" s="11">
        <v>1260.5999999999999</v>
      </c>
      <c r="E966" s="11">
        <v>7054.86</v>
      </c>
      <c r="F966" s="11">
        <v>8191.89</v>
      </c>
      <c r="G966" s="11">
        <v>10484.98</v>
      </c>
      <c r="H966" s="62">
        <f>H967+H968</f>
        <v>100.00000000000001</v>
      </c>
      <c r="I966" s="62">
        <f>I967+I968</f>
        <v>99.999999999999986</v>
      </c>
      <c r="J966" s="60">
        <f t="shared" ref="J966:J971" si="160">D966/B966*100</f>
        <v>21.756013710120012</v>
      </c>
      <c r="K966" s="60">
        <f t="shared" ref="K966:L971" si="161">D966/F966*100</f>
        <v>15.388390224966397</v>
      </c>
      <c r="L966" s="60">
        <f t="shared" si="161"/>
        <v>67.285393009810221</v>
      </c>
    </row>
    <row r="967" spans="1:12" s="50" customFormat="1" x14ac:dyDescent="0.2">
      <c r="A967" s="13" t="s">
        <v>283</v>
      </c>
      <c r="B967" s="11">
        <v>786</v>
      </c>
      <c r="C967" s="11">
        <v>786</v>
      </c>
      <c r="D967" s="11">
        <v>1095</v>
      </c>
      <c r="E967" s="11">
        <v>1881</v>
      </c>
      <c r="F967" s="11">
        <v>795</v>
      </c>
      <c r="G967" s="11">
        <v>1774</v>
      </c>
      <c r="H967" s="62">
        <f>D967/D966*100</f>
        <v>86.863398381723002</v>
      </c>
      <c r="I967" s="62">
        <f>E967/E966*100</f>
        <v>26.66247097745384</v>
      </c>
      <c r="J967" s="60">
        <f t="shared" si="160"/>
        <v>139.31297709923663</v>
      </c>
      <c r="K967" s="60">
        <f t="shared" si="161"/>
        <v>137.73584905660377</v>
      </c>
      <c r="L967" s="60">
        <f t="shared" si="161"/>
        <v>106.03156708004508</v>
      </c>
    </row>
    <row r="968" spans="1:12" s="50" customFormat="1" x14ac:dyDescent="0.2">
      <c r="A968" s="13" t="s">
        <v>279</v>
      </c>
      <c r="B968" s="11">
        <v>5008.26</v>
      </c>
      <c r="C968" s="11">
        <v>5008.26</v>
      </c>
      <c r="D968" s="11">
        <v>165.6</v>
      </c>
      <c r="E968" s="11">
        <v>5173.8599999999997</v>
      </c>
      <c r="F968" s="11">
        <v>7396.89</v>
      </c>
      <c r="G968" s="11">
        <v>8710.98</v>
      </c>
      <c r="H968" s="62">
        <f>D968/D966*100</f>
        <v>13.136601618277011</v>
      </c>
      <c r="I968" s="62">
        <f>E968/E966*100</f>
        <v>73.33752902254615</v>
      </c>
      <c r="J968" s="60">
        <f t="shared" si="160"/>
        <v>3.3065375998849902</v>
      </c>
      <c r="K968" s="60">
        <f t="shared" si="161"/>
        <v>2.2387787299797615</v>
      </c>
      <c r="L968" s="60">
        <f t="shared" si="161"/>
        <v>59.39469497117431</v>
      </c>
    </row>
    <row r="969" spans="1:12" s="50" customFormat="1" x14ac:dyDescent="0.2">
      <c r="A969" s="9" t="s">
        <v>277</v>
      </c>
      <c r="B969" s="11">
        <v>5794.26</v>
      </c>
      <c r="C969" s="11">
        <v>5794.26</v>
      </c>
      <c r="D969" s="11">
        <v>1260.5999999999999</v>
      </c>
      <c r="E969" s="11">
        <v>7054.86</v>
      </c>
      <c r="F969" s="11">
        <v>8191.89</v>
      </c>
      <c r="G969" s="11">
        <v>10484.98</v>
      </c>
      <c r="H969" s="62">
        <f>H970+H971</f>
        <v>100</v>
      </c>
      <c r="I969" s="62">
        <f>I970+I971</f>
        <v>100</v>
      </c>
      <c r="J969" s="60">
        <f t="shared" si="160"/>
        <v>21.756013710120012</v>
      </c>
      <c r="K969" s="60">
        <f t="shared" si="161"/>
        <v>15.388390224966397</v>
      </c>
      <c r="L969" s="60">
        <f t="shared" si="161"/>
        <v>67.285393009810221</v>
      </c>
    </row>
    <row r="970" spans="1:12" s="50" customFormat="1" x14ac:dyDescent="0.2">
      <c r="A970" s="13" t="s">
        <v>280</v>
      </c>
      <c r="B970" s="11">
        <v>1</v>
      </c>
      <c r="C970" s="11">
        <v>1</v>
      </c>
      <c r="D970" s="11">
        <v>0</v>
      </c>
      <c r="E970" s="11">
        <v>1</v>
      </c>
      <c r="F970" s="11">
        <v>2</v>
      </c>
      <c r="G970" s="11">
        <v>2</v>
      </c>
      <c r="H970" s="62">
        <f>D970/D969*100</f>
        <v>0</v>
      </c>
      <c r="I970" s="62">
        <f>E970/E969*100</f>
        <v>1.4174625719007891E-2</v>
      </c>
      <c r="J970" s="60">
        <f t="shared" si="160"/>
        <v>0</v>
      </c>
      <c r="K970" s="60">
        <f t="shared" si="161"/>
        <v>0</v>
      </c>
      <c r="L970" s="60">
        <f t="shared" si="161"/>
        <v>50</v>
      </c>
    </row>
    <row r="971" spans="1:12" s="50" customFormat="1" x14ac:dyDescent="0.2">
      <c r="A971" s="13" t="s">
        <v>284</v>
      </c>
      <c r="B971" s="11">
        <v>5793.26</v>
      </c>
      <c r="C971" s="11">
        <v>5793.26</v>
      </c>
      <c r="D971" s="11">
        <v>1260.5999999999999</v>
      </c>
      <c r="E971" s="11">
        <v>7053.86</v>
      </c>
      <c r="F971" s="11">
        <v>8189.89</v>
      </c>
      <c r="G971" s="11">
        <v>10482.98</v>
      </c>
      <c r="H971" s="62">
        <f>D971/D969*100</f>
        <v>100</v>
      </c>
      <c r="I971" s="62">
        <f>E971/E969*100</f>
        <v>99.985825374280992</v>
      </c>
      <c r="J971" s="60">
        <f t="shared" si="160"/>
        <v>21.759769111001404</v>
      </c>
      <c r="K971" s="60">
        <f t="shared" si="161"/>
        <v>15.392148124089577</v>
      </c>
      <c r="L971" s="60">
        <f t="shared" si="161"/>
        <v>67.288690811200638</v>
      </c>
    </row>
    <row r="972" spans="1:12" s="50" customFormat="1" x14ac:dyDescent="0.2">
      <c r="A972" s="8" t="s">
        <v>419</v>
      </c>
      <c r="B972" s="11"/>
      <c r="C972" s="11"/>
      <c r="D972" s="11"/>
      <c r="E972" s="11"/>
      <c r="F972" s="11"/>
      <c r="G972" s="11"/>
      <c r="H972" s="65"/>
      <c r="I972" s="65"/>
      <c r="J972" s="65"/>
      <c r="K972" s="65"/>
      <c r="L972" s="65"/>
    </row>
    <row r="973" spans="1:12" s="50" customFormat="1" x14ac:dyDescent="0.2">
      <c r="A973" s="9" t="s">
        <v>276</v>
      </c>
      <c r="B973" s="11">
        <v>328035</v>
      </c>
      <c r="C973" s="11">
        <v>328035</v>
      </c>
      <c r="D973" s="11">
        <v>508820</v>
      </c>
      <c r="E973" s="11">
        <v>836855</v>
      </c>
      <c r="F973" s="11">
        <v>593313</v>
      </c>
      <c r="G973" s="11">
        <v>913773</v>
      </c>
      <c r="H973" s="62">
        <f>H974+H975</f>
        <v>100</v>
      </c>
      <c r="I973" s="62">
        <f>I974+I975</f>
        <v>100</v>
      </c>
      <c r="J973" s="60">
        <f>D973/B973*100</f>
        <v>155.11149724876918</v>
      </c>
      <c r="K973" s="60">
        <f>D973/F973*100</f>
        <v>85.75911871137157</v>
      </c>
      <c r="L973" s="60">
        <f>E973/G973*100</f>
        <v>91.582373302778691</v>
      </c>
    </row>
    <row r="974" spans="1:12" s="50" customFormat="1" x14ac:dyDescent="0.2">
      <c r="A974" s="13" t="s">
        <v>283</v>
      </c>
      <c r="B974" s="11">
        <v>0</v>
      </c>
      <c r="C974" s="11">
        <v>0</v>
      </c>
      <c r="D974" s="11">
        <v>0</v>
      </c>
      <c r="E974" s="11">
        <v>0</v>
      </c>
      <c r="F974" s="11">
        <v>0</v>
      </c>
      <c r="G974" s="11">
        <v>0</v>
      </c>
      <c r="H974" s="62">
        <f>D974/D973*100</f>
        <v>0</v>
      </c>
      <c r="I974" s="62">
        <f>E974/E973*100</f>
        <v>0</v>
      </c>
      <c r="J974" s="60">
        <v>0</v>
      </c>
      <c r="K974" s="60">
        <v>0</v>
      </c>
      <c r="L974" s="60">
        <v>0</v>
      </c>
    </row>
    <row r="975" spans="1:12" s="50" customFormat="1" x14ac:dyDescent="0.2">
      <c r="A975" s="13" t="s">
        <v>279</v>
      </c>
      <c r="B975" s="11">
        <v>328035</v>
      </c>
      <c r="C975" s="11">
        <v>328035</v>
      </c>
      <c r="D975" s="11">
        <v>508820</v>
      </c>
      <c r="E975" s="11">
        <v>836855</v>
      </c>
      <c r="F975" s="11">
        <v>593313</v>
      </c>
      <c r="G975" s="11">
        <v>913773</v>
      </c>
      <c r="H975" s="62">
        <f>D975/D973*100</f>
        <v>100</v>
      </c>
      <c r="I975" s="62">
        <f>E975/E973*100</f>
        <v>100</v>
      </c>
      <c r="J975" s="60">
        <f>D975/B975*100</f>
        <v>155.11149724876918</v>
      </c>
      <c r="K975" s="60">
        <f>D975/F975*100</f>
        <v>85.75911871137157</v>
      </c>
      <c r="L975" s="60">
        <f>E975/G975*100</f>
        <v>91.582373302778691</v>
      </c>
    </row>
    <row r="976" spans="1:12" s="50" customFormat="1" x14ac:dyDescent="0.2">
      <c r="A976" s="9" t="s">
        <v>277</v>
      </c>
      <c r="B976" s="11">
        <v>328035</v>
      </c>
      <c r="C976" s="11">
        <v>328035</v>
      </c>
      <c r="D976" s="11">
        <v>508820</v>
      </c>
      <c r="E976" s="11">
        <v>836855</v>
      </c>
      <c r="F976" s="11">
        <v>593313</v>
      </c>
      <c r="G976" s="11">
        <v>913773</v>
      </c>
      <c r="H976" s="62">
        <f>H977+H978</f>
        <v>100.00000000000001</v>
      </c>
      <c r="I976" s="62">
        <f>I977+I978</f>
        <v>100</v>
      </c>
      <c r="J976" s="60">
        <f>D976/B976*100</f>
        <v>155.11149724876918</v>
      </c>
      <c r="K976" s="60">
        <f>D976/F976*100</f>
        <v>85.75911871137157</v>
      </c>
      <c r="L976" s="60">
        <f>E976/G976*100</f>
        <v>91.582373302778691</v>
      </c>
    </row>
    <row r="977" spans="1:12" s="50" customFormat="1" x14ac:dyDescent="0.2">
      <c r="A977" s="13" t="s">
        <v>280</v>
      </c>
      <c r="B977" s="11">
        <v>214</v>
      </c>
      <c r="C977" s="11">
        <v>214</v>
      </c>
      <c r="D977" s="11">
        <v>100</v>
      </c>
      <c r="E977" s="11">
        <v>314</v>
      </c>
      <c r="F977" s="11">
        <v>0</v>
      </c>
      <c r="G977" s="11">
        <v>515</v>
      </c>
      <c r="H977" s="62">
        <f>D977/D976*100</f>
        <v>1.9653315514327266E-2</v>
      </c>
      <c r="I977" s="62">
        <f>E977/E976*100</f>
        <v>3.7521434418148904E-2</v>
      </c>
      <c r="J977" s="60">
        <f>D977/B977*100</f>
        <v>46.728971962616825</v>
      </c>
      <c r="K977" s="60">
        <v>0</v>
      </c>
      <c r="L977" s="60">
        <f>E977/G977*100</f>
        <v>60.970873786407765</v>
      </c>
    </row>
    <row r="978" spans="1:12" s="50" customFormat="1" x14ac:dyDescent="0.2">
      <c r="A978" s="13" t="s">
        <v>284</v>
      </c>
      <c r="B978" s="11">
        <v>327821</v>
      </c>
      <c r="C978" s="11">
        <v>327821</v>
      </c>
      <c r="D978" s="11">
        <v>508720</v>
      </c>
      <c r="E978" s="11">
        <v>836541</v>
      </c>
      <c r="F978" s="11">
        <v>593313</v>
      </c>
      <c r="G978" s="11">
        <v>913258</v>
      </c>
      <c r="H978" s="62">
        <f>D978/D976*100</f>
        <v>99.980346684485681</v>
      </c>
      <c r="I978" s="62">
        <f>E978/E976*100</f>
        <v>99.962478565581847</v>
      </c>
      <c r="J978" s="60">
        <f>D978/B978*100</f>
        <v>155.18224884921955</v>
      </c>
      <c r="K978" s="60">
        <f>D978/F978*100</f>
        <v>85.742264201188917</v>
      </c>
      <c r="L978" s="60">
        <f>E978/G978*100</f>
        <v>91.599635590380814</v>
      </c>
    </row>
    <row r="979" spans="1:12" s="50" customFormat="1" ht="33.75" x14ac:dyDescent="0.2">
      <c r="A979" s="8" t="s">
        <v>420</v>
      </c>
      <c r="B979" s="11"/>
      <c r="C979" s="11"/>
      <c r="D979" s="11"/>
      <c r="E979" s="11"/>
      <c r="F979" s="11"/>
      <c r="G979" s="11"/>
      <c r="H979" s="62"/>
      <c r="I979" s="62"/>
      <c r="J979" s="60"/>
      <c r="K979" s="60"/>
      <c r="L979" s="60"/>
    </row>
    <row r="980" spans="1:12" s="50" customFormat="1" x14ac:dyDescent="0.2">
      <c r="A980" s="9" t="s">
        <v>276</v>
      </c>
      <c r="B980" s="11">
        <v>84280</v>
      </c>
      <c r="C980" s="11">
        <v>84280</v>
      </c>
      <c r="D980" s="11">
        <v>110184</v>
      </c>
      <c r="E980" s="11">
        <v>194464</v>
      </c>
      <c r="F980" s="11">
        <v>125007</v>
      </c>
      <c r="G980" s="11">
        <v>195176</v>
      </c>
      <c r="H980" s="62">
        <f>H981+H982</f>
        <v>100</v>
      </c>
      <c r="I980" s="62">
        <f>I981+I982</f>
        <v>100</v>
      </c>
      <c r="J980" s="60">
        <f>D980/B980*100</f>
        <v>130.73564309444708</v>
      </c>
      <c r="K980" s="60">
        <f>D980/F980*100</f>
        <v>88.142264033214133</v>
      </c>
      <c r="L980" s="60">
        <f>E980/G980*100</f>
        <v>99.635201049309345</v>
      </c>
    </row>
    <row r="981" spans="1:12" s="50" customFormat="1" x14ac:dyDescent="0.2">
      <c r="A981" s="13" t="s">
        <v>283</v>
      </c>
      <c r="B981" s="11">
        <v>0</v>
      </c>
      <c r="C981" s="11">
        <v>0</v>
      </c>
      <c r="D981" s="11">
        <v>0</v>
      </c>
      <c r="E981" s="11">
        <v>0</v>
      </c>
      <c r="F981" s="11">
        <v>0</v>
      </c>
      <c r="G981" s="11">
        <v>0</v>
      </c>
      <c r="H981" s="62">
        <f>D981/D980*100</f>
        <v>0</v>
      </c>
      <c r="I981" s="62">
        <f>E981/E980*100</f>
        <v>0</v>
      </c>
      <c r="J981" s="60">
        <v>0</v>
      </c>
      <c r="K981" s="60">
        <v>0</v>
      </c>
      <c r="L981" s="60">
        <v>0</v>
      </c>
    </row>
    <row r="982" spans="1:12" s="50" customFormat="1" x14ac:dyDescent="0.2">
      <c r="A982" s="13" t="s">
        <v>279</v>
      </c>
      <c r="B982" s="11">
        <v>84280</v>
      </c>
      <c r="C982" s="11">
        <v>84280</v>
      </c>
      <c r="D982" s="11">
        <v>110184</v>
      </c>
      <c r="E982" s="11">
        <v>194464</v>
      </c>
      <c r="F982" s="11">
        <v>125007</v>
      </c>
      <c r="G982" s="11">
        <v>195176</v>
      </c>
      <c r="H982" s="62">
        <f>D982/D980*100</f>
        <v>100</v>
      </c>
      <c r="I982" s="62">
        <f>E982/E980*100</f>
        <v>100</v>
      </c>
      <c r="J982" s="60">
        <f>D982/B982*100</f>
        <v>130.73564309444708</v>
      </c>
      <c r="K982" s="60">
        <f>D982/F982*100</f>
        <v>88.142264033214133</v>
      </c>
      <c r="L982" s="60">
        <f>E982/G982*100</f>
        <v>99.635201049309345</v>
      </c>
    </row>
    <row r="983" spans="1:12" s="50" customFormat="1" x14ac:dyDescent="0.2">
      <c r="A983" s="9" t="s">
        <v>277</v>
      </c>
      <c r="B983" s="11">
        <v>84280</v>
      </c>
      <c r="C983" s="11">
        <v>84280</v>
      </c>
      <c r="D983" s="11">
        <v>110184</v>
      </c>
      <c r="E983" s="11">
        <v>194464</v>
      </c>
      <c r="F983" s="11">
        <v>125007</v>
      </c>
      <c r="G983" s="11">
        <v>195176</v>
      </c>
      <c r="H983" s="62">
        <f>H984+H985</f>
        <v>100</v>
      </c>
      <c r="I983" s="62">
        <f>I984+I985</f>
        <v>100</v>
      </c>
      <c r="J983" s="60">
        <f>D983/B983*100</f>
        <v>130.73564309444708</v>
      </c>
      <c r="K983" s="60">
        <f>D983/F983*100</f>
        <v>88.142264033214133</v>
      </c>
      <c r="L983" s="60">
        <f>E983/G983*100</f>
        <v>99.635201049309345</v>
      </c>
    </row>
    <row r="984" spans="1:12" s="50" customFormat="1" x14ac:dyDescent="0.2">
      <c r="A984" s="13" t="s">
        <v>280</v>
      </c>
      <c r="B984" s="11">
        <v>2488</v>
      </c>
      <c r="C984" s="11">
        <v>2488</v>
      </c>
      <c r="D984" s="11">
        <v>2026</v>
      </c>
      <c r="E984" s="11">
        <v>4514</v>
      </c>
      <c r="F984" s="11">
        <v>746</v>
      </c>
      <c r="G984" s="11">
        <v>846</v>
      </c>
      <c r="H984" s="62">
        <f>D984/D983*100</f>
        <v>1.8387424671458652</v>
      </c>
      <c r="I984" s="62">
        <f>E984/E983*100</f>
        <v>2.3212522626295868</v>
      </c>
      <c r="J984" s="60">
        <f>D984/B984*100</f>
        <v>81.430868167202576</v>
      </c>
      <c r="K984" s="61">
        <f>D984/F984</f>
        <v>2.715817694369973</v>
      </c>
      <c r="L984" s="61"/>
    </row>
    <row r="985" spans="1:12" s="50" customFormat="1" x14ac:dyDescent="0.2">
      <c r="A985" s="13" t="s">
        <v>284</v>
      </c>
      <c r="B985" s="11">
        <v>81792</v>
      </c>
      <c r="C985" s="11">
        <v>81792</v>
      </c>
      <c r="D985" s="11">
        <v>108158</v>
      </c>
      <c r="E985" s="11">
        <v>189950</v>
      </c>
      <c r="F985" s="11">
        <v>124261</v>
      </c>
      <c r="G985" s="11">
        <v>194330</v>
      </c>
      <c r="H985" s="62">
        <f>D985/D983*100</f>
        <v>98.161257532854137</v>
      </c>
      <c r="I985" s="62">
        <f>E985/E983*100</f>
        <v>97.678747737370415</v>
      </c>
      <c r="J985" s="60">
        <f>D985/B985*100</f>
        <v>132.23542644757433</v>
      </c>
      <c r="K985" s="60">
        <f>D985/F985*100</f>
        <v>87.040986311071052</v>
      </c>
      <c r="L985" s="60">
        <f>E985/G985*100</f>
        <v>97.746101991457834</v>
      </c>
    </row>
    <row r="986" spans="1:12" s="50" customFormat="1" ht="33.75" x14ac:dyDescent="0.2">
      <c r="A986" s="8" t="s">
        <v>421</v>
      </c>
      <c r="B986" s="11"/>
      <c r="C986" s="11"/>
      <c r="D986" s="11"/>
      <c r="E986" s="11"/>
      <c r="F986" s="11"/>
      <c r="G986" s="11"/>
      <c r="H986" s="62"/>
      <c r="I986" s="62"/>
      <c r="J986" s="60"/>
      <c r="K986" s="60"/>
      <c r="L986" s="60"/>
    </row>
    <row r="987" spans="1:12" s="50" customFormat="1" x14ac:dyDescent="0.2">
      <c r="A987" s="9" t="s">
        <v>276</v>
      </c>
      <c r="B987" s="11">
        <v>19811</v>
      </c>
      <c r="C987" s="11">
        <v>19811</v>
      </c>
      <c r="D987" s="11">
        <v>18817.099999999999</v>
      </c>
      <c r="E987" s="11">
        <v>38628.1</v>
      </c>
      <c r="F987" s="11">
        <v>41579</v>
      </c>
      <c r="G987" s="11">
        <v>62186</v>
      </c>
      <c r="H987" s="62">
        <f>H988+H989</f>
        <v>100</v>
      </c>
      <c r="I987" s="62">
        <f>I988+I989</f>
        <v>100</v>
      </c>
      <c r="J987" s="60">
        <f>D987/B987*100</f>
        <v>94.983090202412797</v>
      </c>
      <c r="K987" s="60">
        <f>D987/F987*100</f>
        <v>45.256259169292186</v>
      </c>
      <c r="L987" s="60">
        <f>E987/G987*100</f>
        <v>62.117035988807764</v>
      </c>
    </row>
    <row r="988" spans="1:12" s="50" customFormat="1" x14ac:dyDescent="0.2">
      <c r="A988" s="13" t="s">
        <v>283</v>
      </c>
      <c r="B988" s="11">
        <v>0</v>
      </c>
      <c r="C988" s="11">
        <v>0</v>
      </c>
      <c r="D988" s="11">
        <v>0</v>
      </c>
      <c r="E988" s="11">
        <v>0</v>
      </c>
      <c r="F988" s="11">
        <v>0</v>
      </c>
      <c r="G988" s="11">
        <v>0</v>
      </c>
      <c r="H988" s="62">
        <f>D988/D987*100</f>
        <v>0</v>
      </c>
      <c r="I988" s="62">
        <f>E988/E987*100</f>
        <v>0</v>
      </c>
      <c r="J988" s="60">
        <v>0</v>
      </c>
      <c r="K988" s="60">
        <v>0</v>
      </c>
      <c r="L988" s="60">
        <v>0</v>
      </c>
    </row>
    <row r="989" spans="1:12" s="50" customFormat="1" x14ac:dyDescent="0.2">
      <c r="A989" s="13" t="s">
        <v>279</v>
      </c>
      <c r="B989" s="11">
        <v>19811</v>
      </c>
      <c r="C989" s="11">
        <v>19811</v>
      </c>
      <c r="D989" s="11">
        <v>18817.099999999999</v>
      </c>
      <c r="E989" s="11">
        <v>38628.1</v>
      </c>
      <c r="F989" s="11">
        <v>41579</v>
      </c>
      <c r="G989" s="11">
        <v>62186</v>
      </c>
      <c r="H989" s="62">
        <f>D989/D987*100</f>
        <v>100</v>
      </c>
      <c r="I989" s="62">
        <f>E989/E987*100</f>
        <v>100</v>
      </c>
      <c r="J989" s="60">
        <f>D989/B989*100</f>
        <v>94.983090202412797</v>
      </c>
      <c r="K989" s="60">
        <f>D989/F989*100</f>
        <v>45.256259169292186</v>
      </c>
      <c r="L989" s="60">
        <f>E989/G989*100</f>
        <v>62.117035988807764</v>
      </c>
    </row>
    <row r="990" spans="1:12" s="50" customFormat="1" x14ac:dyDescent="0.2">
      <c r="A990" s="9" t="s">
        <v>277</v>
      </c>
      <c r="B990" s="11">
        <v>19811</v>
      </c>
      <c r="C990" s="11">
        <v>19811</v>
      </c>
      <c r="D990" s="11">
        <v>18817.099999999999</v>
      </c>
      <c r="E990" s="11">
        <v>38628.1</v>
      </c>
      <c r="F990" s="11">
        <v>41579</v>
      </c>
      <c r="G990" s="11">
        <v>62186</v>
      </c>
      <c r="H990" s="62">
        <f>H991+H992</f>
        <v>100.00000000000001</v>
      </c>
      <c r="I990" s="62">
        <f>I991+I992</f>
        <v>100</v>
      </c>
      <c r="J990" s="60">
        <f>D990/B990*100</f>
        <v>94.983090202412797</v>
      </c>
      <c r="K990" s="60">
        <f>D990/F990*100</f>
        <v>45.256259169292186</v>
      </c>
      <c r="L990" s="60">
        <f>E990/G990*100</f>
        <v>62.117035988807764</v>
      </c>
    </row>
    <row r="991" spans="1:12" s="50" customFormat="1" x14ac:dyDescent="0.2">
      <c r="A991" s="13" t="s">
        <v>280</v>
      </c>
      <c r="B991" s="11">
        <v>777</v>
      </c>
      <c r="C991" s="11">
        <v>777</v>
      </c>
      <c r="D991" s="11">
        <v>939</v>
      </c>
      <c r="E991" s="11">
        <v>1716</v>
      </c>
      <c r="F991" s="11">
        <v>44</v>
      </c>
      <c r="G991" s="11">
        <v>56</v>
      </c>
      <c r="H991" s="62">
        <f>D991/D990*100</f>
        <v>4.9901419453582117</v>
      </c>
      <c r="I991" s="62">
        <f>E991/E990*100</f>
        <v>4.4423619075232796</v>
      </c>
      <c r="J991" s="60">
        <f>D991/B991*100</f>
        <v>120.84942084942085</v>
      </c>
      <c r="K991" s="61"/>
      <c r="L991" s="61"/>
    </row>
    <row r="992" spans="1:12" s="50" customFormat="1" x14ac:dyDescent="0.2">
      <c r="A992" s="13" t="s">
        <v>284</v>
      </c>
      <c r="B992" s="11">
        <v>19034</v>
      </c>
      <c r="C992" s="11">
        <v>19034</v>
      </c>
      <c r="D992" s="11">
        <v>17878.099999999999</v>
      </c>
      <c r="E992" s="11">
        <v>36912.1</v>
      </c>
      <c r="F992" s="11">
        <v>41535</v>
      </c>
      <c r="G992" s="11">
        <v>62130</v>
      </c>
      <c r="H992" s="62">
        <f>D992/D990*100</f>
        <v>95.009858054641796</v>
      </c>
      <c r="I992" s="62">
        <f>E992/E990*100</f>
        <v>95.557638092476722</v>
      </c>
      <c r="J992" s="60">
        <f>D992/B992*100</f>
        <v>93.927182935799095</v>
      </c>
      <c r="K992" s="60">
        <f>D992/F992*100</f>
        <v>43.043457325147457</v>
      </c>
      <c r="L992" s="60">
        <f>E992/G992*100</f>
        <v>59.411073555448247</v>
      </c>
    </row>
    <row r="993" spans="1:12" s="50" customFormat="1" ht="33.75" x14ac:dyDescent="0.2">
      <c r="A993" s="8" t="s">
        <v>422</v>
      </c>
      <c r="B993" s="11"/>
      <c r="C993" s="11"/>
      <c r="D993" s="11"/>
      <c r="E993" s="11"/>
      <c r="F993" s="11"/>
      <c r="G993" s="11"/>
      <c r="H993" s="62"/>
      <c r="I993" s="62"/>
      <c r="J993" s="60"/>
      <c r="K993" s="60"/>
      <c r="L993" s="60"/>
    </row>
    <row r="994" spans="1:12" s="50" customFormat="1" x14ac:dyDescent="0.2">
      <c r="A994" s="9" t="s">
        <v>276</v>
      </c>
      <c r="B994" s="11">
        <v>79836</v>
      </c>
      <c r="C994" s="11">
        <v>79836</v>
      </c>
      <c r="D994" s="11">
        <v>96399</v>
      </c>
      <c r="E994" s="11">
        <v>176235</v>
      </c>
      <c r="F994" s="11">
        <v>126923</v>
      </c>
      <c r="G994" s="11">
        <v>203043</v>
      </c>
      <c r="H994" s="62">
        <f>H995+H996</f>
        <v>100</v>
      </c>
      <c r="I994" s="62">
        <f>I995+I996</f>
        <v>100</v>
      </c>
      <c r="J994" s="60">
        <f>D994/B994*100</f>
        <v>120.74627987374117</v>
      </c>
      <c r="K994" s="60">
        <f>D994/F994*100</f>
        <v>75.950773303498977</v>
      </c>
      <c r="L994" s="60">
        <f>E994/G994*100</f>
        <v>86.796885388809258</v>
      </c>
    </row>
    <row r="995" spans="1:12" s="50" customFormat="1" x14ac:dyDescent="0.2">
      <c r="A995" s="13" t="s">
        <v>283</v>
      </c>
      <c r="B995" s="11">
        <v>0</v>
      </c>
      <c r="C995" s="11">
        <v>0</v>
      </c>
      <c r="D995" s="11">
        <v>0</v>
      </c>
      <c r="E995" s="11">
        <v>0</v>
      </c>
      <c r="F995" s="11">
        <v>0</v>
      </c>
      <c r="G995" s="11">
        <v>0</v>
      </c>
      <c r="H995" s="62">
        <f>D995/D994*100</f>
        <v>0</v>
      </c>
      <c r="I995" s="62">
        <f>E995/E994*100</f>
        <v>0</v>
      </c>
      <c r="J995" s="60">
        <v>0</v>
      </c>
      <c r="K995" s="60">
        <v>0</v>
      </c>
      <c r="L995" s="60">
        <v>0</v>
      </c>
    </row>
    <row r="996" spans="1:12" s="50" customFormat="1" x14ac:dyDescent="0.2">
      <c r="A996" s="13" t="s">
        <v>279</v>
      </c>
      <c r="B996" s="11">
        <v>79836</v>
      </c>
      <c r="C996" s="11">
        <v>79836</v>
      </c>
      <c r="D996" s="11">
        <v>96399</v>
      </c>
      <c r="E996" s="11">
        <v>176235</v>
      </c>
      <c r="F996" s="11">
        <v>126923</v>
      </c>
      <c r="G996" s="11">
        <v>203043</v>
      </c>
      <c r="H996" s="62">
        <f>D996/D994*100</f>
        <v>100</v>
      </c>
      <c r="I996" s="62">
        <f>E996/E994*100</f>
        <v>100</v>
      </c>
      <c r="J996" s="60">
        <f>D996/B996*100</f>
        <v>120.74627987374117</v>
      </c>
      <c r="K996" s="60">
        <f>D996/F996*100</f>
        <v>75.950773303498977</v>
      </c>
      <c r="L996" s="60">
        <f>E996/G996*100</f>
        <v>86.796885388809258</v>
      </c>
    </row>
    <row r="997" spans="1:12" s="50" customFormat="1" x14ac:dyDescent="0.2">
      <c r="A997" s="9" t="s">
        <v>277</v>
      </c>
      <c r="B997" s="11">
        <v>79836</v>
      </c>
      <c r="C997" s="11">
        <v>79836</v>
      </c>
      <c r="D997" s="11">
        <v>96399</v>
      </c>
      <c r="E997" s="11">
        <v>176235</v>
      </c>
      <c r="F997" s="11">
        <v>126923</v>
      </c>
      <c r="G997" s="11">
        <v>203043</v>
      </c>
      <c r="H997" s="62">
        <f>H998+H999</f>
        <v>100</v>
      </c>
      <c r="I997" s="62">
        <f>I998+I999</f>
        <v>100.00000000000001</v>
      </c>
      <c r="J997" s="60">
        <f>D997/B997*100</f>
        <v>120.74627987374117</v>
      </c>
      <c r="K997" s="60">
        <f>D997/F997*100</f>
        <v>75.950773303498977</v>
      </c>
      <c r="L997" s="60">
        <f>E997/G997*100</f>
        <v>86.796885388809258</v>
      </c>
    </row>
    <row r="998" spans="1:12" s="50" customFormat="1" x14ac:dyDescent="0.2">
      <c r="A998" s="13" t="s">
        <v>280</v>
      </c>
      <c r="B998" s="11">
        <v>12382</v>
      </c>
      <c r="C998" s="11">
        <v>12382</v>
      </c>
      <c r="D998" s="11">
        <v>5209</v>
      </c>
      <c r="E998" s="11">
        <v>17591</v>
      </c>
      <c r="F998" s="11">
        <v>349</v>
      </c>
      <c r="G998" s="11">
        <v>361</v>
      </c>
      <c r="H998" s="62">
        <f>D998/D997*100</f>
        <v>5.4035830247201728</v>
      </c>
      <c r="I998" s="62">
        <f>E998/E997*100</f>
        <v>9.9815587142168116</v>
      </c>
      <c r="J998" s="60">
        <f>D998/B998*100</f>
        <v>42.06913261185592</v>
      </c>
      <c r="K998" s="61"/>
      <c r="L998" s="61"/>
    </row>
    <row r="999" spans="1:12" s="50" customFormat="1" x14ac:dyDescent="0.2">
      <c r="A999" s="13" t="s">
        <v>284</v>
      </c>
      <c r="B999" s="11">
        <v>67454</v>
      </c>
      <c r="C999" s="11">
        <v>67454</v>
      </c>
      <c r="D999" s="11">
        <v>91190</v>
      </c>
      <c r="E999" s="11">
        <v>158644</v>
      </c>
      <c r="F999" s="11">
        <v>126574</v>
      </c>
      <c r="G999" s="11">
        <v>202682</v>
      </c>
      <c r="H999" s="62">
        <f>D999/D997*100</f>
        <v>94.596416975279823</v>
      </c>
      <c r="I999" s="62">
        <f>E999/E997*100</f>
        <v>90.018441285783197</v>
      </c>
      <c r="J999" s="60">
        <f>D999/B999*100</f>
        <v>135.18842470424289</v>
      </c>
      <c r="K999" s="60">
        <f>D999/F999*100</f>
        <v>72.044811730687186</v>
      </c>
      <c r="L999" s="60">
        <f>E999/G999*100</f>
        <v>78.272367551139226</v>
      </c>
    </row>
    <row r="1000" spans="1:12" s="50" customFormat="1" ht="22.5" x14ac:dyDescent="0.2">
      <c r="A1000" s="8" t="s">
        <v>423</v>
      </c>
      <c r="B1000" s="11"/>
      <c r="C1000" s="11"/>
      <c r="D1000" s="11"/>
      <c r="E1000" s="11"/>
      <c r="F1000" s="11"/>
      <c r="G1000" s="11"/>
      <c r="H1000" s="62"/>
      <c r="I1000" s="62"/>
      <c r="J1000" s="60"/>
      <c r="K1000" s="60"/>
      <c r="L1000" s="60"/>
    </row>
    <row r="1001" spans="1:12" s="50" customFormat="1" x14ac:dyDescent="0.2">
      <c r="A1001" s="9" t="s">
        <v>276</v>
      </c>
      <c r="B1001" s="11">
        <v>42</v>
      </c>
      <c r="C1001" s="11">
        <v>42</v>
      </c>
      <c r="D1001" s="11">
        <v>42</v>
      </c>
      <c r="E1001" s="11">
        <v>84</v>
      </c>
      <c r="F1001" s="11">
        <v>42</v>
      </c>
      <c r="G1001" s="11">
        <v>84</v>
      </c>
      <c r="H1001" s="62">
        <f>H1002+H1003</f>
        <v>100</v>
      </c>
      <c r="I1001" s="62">
        <f>I1002+I1003</f>
        <v>100</v>
      </c>
      <c r="J1001" s="60">
        <f>D1001/B1001*100</f>
        <v>100</v>
      </c>
      <c r="K1001" s="60">
        <f>D1001/F1001*100</f>
        <v>100</v>
      </c>
      <c r="L1001" s="60">
        <f>E1001/G1001*100</f>
        <v>100</v>
      </c>
    </row>
    <row r="1002" spans="1:12" s="50" customFormat="1" x14ac:dyDescent="0.2">
      <c r="A1002" s="13" t="s">
        <v>283</v>
      </c>
      <c r="B1002" s="11">
        <v>42</v>
      </c>
      <c r="C1002" s="11">
        <v>42</v>
      </c>
      <c r="D1002" s="11">
        <v>42</v>
      </c>
      <c r="E1002" s="11">
        <v>84</v>
      </c>
      <c r="F1002" s="11">
        <v>42</v>
      </c>
      <c r="G1002" s="11">
        <v>84</v>
      </c>
      <c r="H1002" s="62">
        <f>D1002/D1001*100</f>
        <v>100</v>
      </c>
      <c r="I1002" s="62">
        <f>E1002/E1001*100</f>
        <v>100</v>
      </c>
      <c r="J1002" s="60">
        <f>D1002/B1002*100</f>
        <v>100</v>
      </c>
      <c r="K1002" s="60">
        <f>D1002/F1002*100</f>
        <v>100</v>
      </c>
      <c r="L1002" s="60">
        <f>E1002/G1002*100</f>
        <v>100</v>
      </c>
    </row>
    <row r="1003" spans="1:12" s="50" customFormat="1" x14ac:dyDescent="0.2">
      <c r="A1003" s="13" t="s">
        <v>279</v>
      </c>
      <c r="B1003" s="11">
        <v>0</v>
      </c>
      <c r="C1003" s="11">
        <v>0</v>
      </c>
      <c r="D1003" s="11">
        <v>0</v>
      </c>
      <c r="E1003" s="11">
        <v>0</v>
      </c>
      <c r="F1003" s="11">
        <v>0</v>
      </c>
      <c r="G1003" s="11">
        <v>0</v>
      </c>
      <c r="H1003" s="62">
        <f>D1003/D1001*100</f>
        <v>0</v>
      </c>
      <c r="I1003" s="62">
        <f>E1003/E1001*100</f>
        <v>0</v>
      </c>
      <c r="J1003" s="60">
        <v>0</v>
      </c>
      <c r="K1003" s="60">
        <v>0</v>
      </c>
      <c r="L1003" s="60">
        <v>0</v>
      </c>
    </row>
    <row r="1004" spans="1:12" s="50" customFormat="1" x14ac:dyDescent="0.2">
      <c r="A1004" s="9" t="s">
        <v>277</v>
      </c>
      <c r="B1004" s="11">
        <v>42</v>
      </c>
      <c r="C1004" s="11">
        <v>42</v>
      </c>
      <c r="D1004" s="11">
        <v>42</v>
      </c>
      <c r="E1004" s="11">
        <v>84</v>
      </c>
      <c r="F1004" s="11">
        <v>42</v>
      </c>
      <c r="G1004" s="11">
        <v>84</v>
      </c>
      <c r="H1004" s="62">
        <f>H1005+H1006</f>
        <v>100</v>
      </c>
      <c r="I1004" s="62">
        <f>I1005+I1006</f>
        <v>100</v>
      </c>
      <c r="J1004" s="60">
        <f>D1004/B1004*100</f>
        <v>100</v>
      </c>
      <c r="K1004" s="60">
        <f>D1004/F1004*100</f>
        <v>100</v>
      </c>
      <c r="L1004" s="60">
        <f>E1004/G1004*100</f>
        <v>100</v>
      </c>
    </row>
    <row r="1005" spans="1:12" s="50" customFormat="1" x14ac:dyDescent="0.2">
      <c r="A1005" s="13" t="s">
        <v>280</v>
      </c>
      <c r="B1005" s="11">
        <v>0</v>
      </c>
      <c r="C1005" s="11">
        <v>0</v>
      </c>
      <c r="D1005" s="11">
        <v>0</v>
      </c>
      <c r="E1005" s="11">
        <v>0</v>
      </c>
      <c r="F1005" s="11">
        <v>0</v>
      </c>
      <c r="G1005" s="11">
        <v>0</v>
      </c>
      <c r="H1005" s="62">
        <f>D1005/D1004*100</f>
        <v>0</v>
      </c>
      <c r="I1005" s="62">
        <f>E1005/E1004*100</f>
        <v>0</v>
      </c>
      <c r="J1005" s="60">
        <v>0</v>
      </c>
      <c r="K1005" s="60">
        <v>0</v>
      </c>
      <c r="L1005" s="60">
        <v>0</v>
      </c>
    </row>
    <row r="1006" spans="1:12" s="50" customFormat="1" x14ac:dyDescent="0.2">
      <c r="A1006" s="13" t="s">
        <v>284</v>
      </c>
      <c r="B1006" s="11">
        <v>42</v>
      </c>
      <c r="C1006" s="11">
        <v>42</v>
      </c>
      <c r="D1006" s="11">
        <v>42</v>
      </c>
      <c r="E1006" s="11">
        <v>84</v>
      </c>
      <c r="F1006" s="11">
        <v>42</v>
      </c>
      <c r="G1006" s="11">
        <v>84</v>
      </c>
      <c r="H1006" s="62">
        <f>D1006/D1004*100</f>
        <v>100</v>
      </c>
      <c r="I1006" s="62">
        <f>E1006/E1004*100</f>
        <v>100</v>
      </c>
      <c r="J1006" s="60">
        <f>D1006/B1006*100</f>
        <v>100</v>
      </c>
      <c r="K1006" s="60">
        <f>D1006/F1006*100</f>
        <v>100</v>
      </c>
      <c r="L1006" s="60">
        <f>E1006/G1006*100</f>
        <v>100</v>
      </c>
    </row>
    <row r="1007" spans="1:12" s="50" customFormat="1" ht="22.5" x14ac:dyDescent="0.2">
      <c r="A1007" s="8" t="s">
        <v>424</v>
      </c>
      <c r="B1007" s="11"/>
      <c r="C1007" s="11"/>
      <c r="D1007" s="11"/>
      <c r="E1007" s="11"/>
      <c r="F1007" s="11"/>
      <c r="G1007" s="11"/>
      <c r="H1007" s="62"/>
      <c r="I1007" s="62"/>
      <c r="J1007" s="60"/>
      <c r="K1007" s="60"/>
      <c r="L1007" s="60"/>
    </row>
    <row r="1008" spans="1:12" s="50" customFormat="1" x14ac:dyDescent="0.2">
      <c r="A1008" s="9" t="s">
        <v>276</v>
      </c>
      <c r="B1008" s="11">
        <v>927.33</v>
      </c>
      <c r="C1008" s="11">
        <v>927.33</v>
      </c>
      <c r="D1008" s="11">
        <v>1491.7360000000001</v>
      </c>
      <c r="E1008" s="11">
        <v>2419.0659999999998</v>
      </c>
      <c r="F1008" s="11">
        <v>1651.7239999999999</v>
      </c>
      <c r="G1008" s="11">
        <v>3066.2139999999999</v>
      </c>
      <c r="H1008" s="62">
        <f>H1009+H1010</f>
        <v>99.999999999999986</v>
      </c>
      <c r="I1008" s="62">
        <f>I1009+I1010</f>
        <v>100.00000000000001</v>
      </c>
      <c r="J1008" s="60">
        <f t="shared" ref="J1008:J1013" si="162">D1008/B1008*100</f>
        <v>160.86355450594718</v>
      </c>
      <c r="K1008" s="60">
        <f t="shared" ref="K1008:L1011" si="163">D1008/F1008*100</f>
        <v>90.313878105543068</v>
      </c>
      <c r="L1008" s="60">
        <f t="shared" si="163"/>
        <v>78.894232431265394</v>
      </c>
    </row>
    <row r="1009" spans="1:12" s="50" customFormat="1" x14ac:dyDescent="0.2">
      <c r="A1009" s="13" t="s">
        <v>283</v>
      </c>
      <c r="B1009" s="11">
        <v>58.75</v>
      </c>
      <c r="C1009" s="11">
        <v>58.75</v>
      </c>
      <c r="D1009" s="11">
        <v>67.289000000000001</v>
      </c>
      <c r="E1009" s="11">
        <v>126.039</v>
      </c>
      <c r="F1009" s="11">
        <v>63.503</v>
      </c>
      <c r="G1009" s="11">
        <v>122.392</v>
      </c>
      <c r="H1009" s="62">
        <f>D1009/D1008*100</f>
        <v>4.5107847501166427</v>
      </c>
      <c r="I1009" s="62">
        <f>E1009/E1008*100</f>
        <v>5.2102340324736911</v>
      </c>
      <c r="J1009" s="60">
        <f t="shared" si="162"/>
        <v>114.53446808510638</v>
      </c>
      <c r="K1009" s="60">
        <f t="shared" si="163"/>
        <v>105.96192305875314</v>
      </c>
      <c r="L1009" s="60">
        <f t="shared" si="163"/>
        <v>102.9797699196026</v>
      </c>
    </row>
    <row r="1010" spans="1:12" s="50" customFormat="1" x14ac:dyDescent="0.2">
      <c r="A1010" s="13" t="s">
        <v>279</v>
      </c>
      <c r="B1010" s="11">
        <v>868.58</v>
      </c>
      <c r="C1010" s="11">
        <v>868.58</v>
      </c>
      <c r="D1010" s="11">
        <v>1424.4469999999999</v>
      </c>
      <c r="E1010" s="11">
        <v>2293.027</v>
      </c>
      <c r="F1010" s="11">
        <v>1588.221</v>
      </c>
      <c r="G1010" s="11">
        <v>2943.8220000000001</v>
      </c>
      <c r="H1010" s="62">
        <f>D1010/D1008*100</f>
        <v>95.489215249883344</v>
      </c>
      <c r="I1010" s="62">
        <f>E1010/E1008*100</f>
        <v>94.789765967526321</v>
      </c>
      <c r="J1010" s="60">
        <f t="shared" si="162"/>
        <v>163.99721384328444</v>
      </c>
      <c r="K1010" s="60">
        <f t="shared" si="163"/>
        <v>89.688210897601778</v>
      </c>
      <c r="L1010" s="60">
        <f t="shared" si="163"/>
        <v>77.8928549348432</v>
      </c>
    </row>
    <row r="1011" spans="1:12" s="50" customFormat="1" x14ac:dyDescent="0.2">
      <c r="A1011" s="9" t="s">
        <v>277</v>
      </c>
      <c r="B1011" s="11">
        <v>927.33</v>
      </c>
      <c r="C1011" s="11">
        <v>927.33</v>
      </c>
      <c r="D1011" s="11">
        <v>1491.7360000000001</v>
      </c>
      <c r="E1011" s="11">
        <v>2419.0659999999998</v>
      </c>
      <c r="F1011" s="11">
        <v>1651.7239999999999</v>
      </c>
      <c r="G1011" s="11">
        <v>3066.2139999999999</v>
      </c>
      <c r="H1011" s="62">
        <f>H1012+H1013</f>
        <v>100</v>
      </c>
      <c r="I1011" s="62">
        <f>I1012+I1013</f>
        <v>99.999958661731426</v>
      </c>
      <c r="J1011" s="60">
        <f t="shared" si="162"/>
        <v>160.86355450594718</v>
      </c>
      <c r="K1011" s="60">
        <f t="shared" si="163"/>
        <v>90.313878105543068</v>
      </c>
      <c r="L1011" s="60">
        <f t="shared" si="163"/>
        <v>78.894232431265394</v>
      </c>
    </row>
    <row r="1012" spans="1:12" s="50" customFormat="1" x14ac:dyDescent="0.2">
      <c r="A1012" s="13" t="s">
        <v>280</v>
      </c>
      <c r="B1012" s="11">
        <v>132.30000000000001</v>
      </c>
      <c r="C1012" s="11">
        <v>132.30000000000001</v>
      </c>
      <c r="D1012" s="11">
        <v>72.445999999999998</v>
      </c>
      <c r="E1012" s="11">
        <v>204.74600000000001</v>
      </c>
      <c r="F1012" s="11">
        <v>21.588000000000001</v>
      </c>
      <c r="G1012" s="11">
        <v>25.273</v>
      </c>
      <c r="H1012" s="62">
        <f>D1012/D1011*100</f>
        <v>4.8564893520033028</v>
      </c>
      <c r="I1012" s="62">
        <f>E1012/E1011*100</f>
        <v>8.463845136924748</v>
      </c>
      <c r="J1012" s="60">
        <f t="shared" si="162"/>
        <v>54.758881330309897</v>
      </c>
      <c r="K1012" s="61">
        <f>D1012/F1012</f>
        <v>3.3558458402816376</v>
      </c>
      <c r="L1012" s="61"/>
    </row>
    <row r="1013" spans="1:12" s="50" customFormat="1" x14ac:dyDescent="0.2">
      <c r="A1013" s="13" t="s">
        <v>284</v>
      </c>
      <c r="B1013" s="11">
        <v>795.03</v>
      </c>
      <c r="C1013" s="11">
        <v>795.03</v>
      </c>
      <c r="D1013" s="11">
        <v>1419.29</v>
      </c>
      <c r="E1013" s="11">
        <v>2214.319</v>
      </c>
      <c r="F1013" s="11">
        <v>1630.136</v>
      </c>
      <c r="G1013" s="11">
        <v>3040.9409999999998</v>
      </c>
      <c r="H1013" s="62">
        <f>D1013/D1011*100</f>
        <v>95.143510647996692</v>
      </c>
      <c r="I1013" s="62">
        <f>E1013/E1011*100</f>
        <v>91.53611352480668</v>
      </c>
      <c r="J1013" s="60">
        <f t="shared" si="162"/>
        <v>178.5203074097833</v>
      </c>
      <c r="K1013" s="60">
        <f>D1013/F1013*100</f>
        <v>87.065741754062245</v>
      </c>
      <c r="L1013" s="60">
        <f>E1013/G1013*100</f>
        <v>72.816901084236761</v>
      </c>
    </row>
    <row r="1014" spans="1:12" s="50" customFormat="1" ht="22.5" x14ac:dyDescent="0.2">
      <c r="A1014" s="8" t="s">
        <v>425</v>
      </c>
      <c r="B1014" s="11"/>
      <c r="C1014" s="11"/>
      <c r="D1014" s="11"/>
      <c r="E1014" s="11"/>
      <c r="F1014" s="11"/>
      <c r="G1014" s="11"/>
      <c r="H1014" s="65"/>
      <c r="I1014" s="65"/>
      <c r="J1014" s="65"/>
      <c r="K1014" s="65"/>
      <c r="L1014" s="65"/>
    </row>
    <row r="1015" spans="1:12" s="50" customFormat="1" x14ac:dyDescent="0.2">
      <c r="A1015" s="9" t="s">
        <v>276</v>
      </c>
      <c r="B1015" s="11">
        <v>1327.684</v>
      </c>
      <c r="C1015" s="11">
        <v>1327.684</v>
      </c>
      <c r="D1015" s="11">
        <v>1129.19</v>
      </c>
      <c r="E1015" s="11">
        <v>2456.8739999999998</v>
      </c>
      <c r="F1015" s="11">
        <v>595.38699999999994</v>
      </c>
      <c r="G1015" s="11">
        <v>1217.9860000000001</v>
      </c>
      <c r="H1015" s="62">
        <f>H1016+H1017</f>
        <v>100</v>
      </c>
      <c r="I1015" s="62">
        <f>I1016+I1017</f>
        <v>100</v>
      </c>
      <c r="J1015" s="60">
        <f>D1015/B1015*100</f>
        <v>85.049605177135533</v>
      </c>
      <c r="K1015" s="60">
        <f>D1015/F1015*100</f>
        <v>189.65647553607991</v>
      </c>
      <c r="L1015" s="61">
        <f>E1015/G1015</f>
        <v>2.0171611167944454</v>
      </c>
    </row>
    <row r="1016" spans="1:12" s="50" customFormat="1" x14ac:dyDescent="0.2">
      <c r="A1016" s="13" t="s">
        <v>283</v>
      </c>
      <c r="B1016" s="11">
        <v>16.503</v>
      </c>
      <c r="C1016" s="11">
        <v>16.503</v>
      </c>
      <c r="D1016" s="11">
        <v>2.2959999999999998</v>
      </c>
      <c r="E1016" s="11">
        <v>18.798999999999999</v>
      </c>
      <c r="F1016" s="11">
        <v>16.503</v>
      </c>
      <c r="G1016" s="11">
        <v>33.006</v>
      </c>
      <c r="H1016" s="62">
        <f>D1016/D1015*100</f>
        <v>0.2033315916719064</v>
      </c>
      <c r="I1016" s="62">
        <f>E1016/E1015*100</f>
        <v>0.76515930405873489</v>
      </c>
      <c r="J1016" s="60">
        <f>D1016/B1016*100</f>
        <v>13.912621947524691</v>
      </c>
      <c r="K1016" s="60">
        <f>D1016/F1016*100</f>
        <v>13.912621947524691</v>
      </c>
      <c r="L1016" s="60">
        <f>E1016/G1016*100</f>
        <v>56.956310973762349</v>
      </c>
    </row>
    <row r="1017" spans="1:12" s="50" customFormat="1" x14ac:dyDescent="0.2">
      <c r="A1017" s="13" t="s">
        <v>279</v>
      </c>
      <c r="B1017" s="11">
        <v>1311.181</v>
      </c>
      <c r="C1017" s="11">
        <v>1311.181</v>
      </c>
      <c r="D1017" s="11">
        <v>1126.894</v>
      </c>
      <c r="E1017" s="11">
        <v>2438.0749999999998</v>
      </c>
      <c r="F1017" s="11">
        <v>578.88400000000001</v>
      </c>
      <c r="G1017" s="11">
        <v>1184.98</v>
      </c>
      <c r="H1017" s="62">
        <f>D1017/D1015*100</f>
        <v>99.796668408328088</v>
      </c>
      <c r="I1017" s="62">
        <f>E1017/E1015*100</f>
        <v>99.234840695941259</v>
      </c>
      <c r="J1017" s="60">
        <f>D1017/B1017*100</f>
        <v>85.944961069448084</v>
      </c>
      <c r="K1017" s="60">
        <f>D1017/F1017*100</f>
        <v>194.66663442071294</v>
      </c>
      <c r="L1017" s="61">
        <f>E1017/G1017</f>
        <v>2.0574819828182753</v>
      </c>
    </row>
    <row r="1018" spans="1:12" s="50" customFormat="1" x14ac:dyDescent="0.2">
      <c r="A1018" s="9" t="s">
        <v>277</v>
      </c>
      <c r="B1018" s="11">
        <v>1327.684</v>
      </c>
      <c r="C1018" s="11">
        <v>1327.684</v>
      </c>
      <c r="D1018" s="11">
        <v>1129.19</v>
      </c>
      <c r="E1018" s="11">
        <v>2456.8739999999998</v>
      </c>
      <c r="F1018" s="11">
        <v>595.38699999999994</v>
      </c>
      <c r="G1018" s="11">
        <v>1217.9860000000001</v>
      </c>
      <c r="H1018" s="62">
        <f>H1019+H1020</f>
        <v>99.999999999999986</v>
      </c>
      <c r="I1018" s="62">
        <f>I1019+I1020</f>
        <v>100</v>
      </c>
      <c r="J1018" s="60">
        <f>D1018/B1018*100</f>
        <v>85.049605177135533</v>
      </c>
      <c r="K1018" s="60">
        <f>D1018/F1018*100</f>
        <v>189.65647553607991</v>
      </c>
      <c r="L1018" s="61">
        <f>E1018/G1018</f>
        <v>2.0171611167944454</v>
      </c>
    </row>
    <row r="1019" spans="1:12" s="50" customFormat="1" x14ac:dyDescent="0.2">
      <c r="A1019" s="13" t="s">
        <v>280</v>
      </c>
      <c r="B1019" s="11">
        <v>231.30699999999999</v>
      </c>
      <c r="C1019" s="11">
        <v>231.30699999999999</v>
      </c>
      <c r="D1019" s="11">
        <v>1078.377</v>
      </c>
      <c r="E1019" s="11">
        <v>1309.684</v>
      </c>
      <c r="F1019" s="11">
        <v>1.343</v>
      </c>
      <c r="G1019" s="11">
        <v>1.3759999999999999</v>
      </c>
      <c r="H1019" s="62">
        <f>D1019/D1018*100</f>
        <v>95.500048707480573</v>
      </c>
      <c r="I1019" s="62">
        <f>E1019/E1018*100</f>
        <v>53.306925792694294</v>
      </c>
      <c r="J1019" s="61">
        <f>D1019/B1019</f>
        <v>4.6621027465662515</v>
      </c>
      <c r="K1019" s="61"/>
      <c r="L1019" s="61"/>
    </row>
    <row r="1020" spans="1:12" s="50" customFormat="1" x14ac:dyDescent="0.2">
      <c r="A1020" s="13" t="s">
        <v>284</v>
      </c>
      <c r="B1020" s="11">
        <v>1096.377</v>
      </c>
      <c r="C1020" s="11">
        <v>1096.377</v>
      </c>
      <c r="D1020" s="11">
        <v>50.813000000000002</v>
      </c>
      <c r="E1020" s="11">
        <v>1147.19</v>
      </c>
      <c r="F1020" s="11">
        <v>594.04300000000001</v>
      </c>
      <c r="G1020" s="11">
        <v>1216.6099999999999</v>
      </c>
      <c r="H1020" s="62">
        <f>D1020/D1018*100</f>
        <v>4.4999512925194161</v>
      </c>
      <c r="I1020" s="62">
        <f>E1020/E1018*100</f>
        <v>46.693074207305713</v>
      </c>
      <c r="J1020" s="60">
        <f>D1020/B1020*100</f>
        <v>4.6346284170499752</v>
      </c>
      <c r="K1020" s="60">
        <f>D1020/F1020*100</f>
        <v>8.5537578929471429</v>
      </c>
      <c r="L1020" s="60">
        <f>E1020/G1020*100</f>
        <v>94.293980815544842</v>
      </c>
    </row>
    <row r="1021" spans="1:12" s="50" customFormat="1" ht="22.5" x14ac:dyDescent="0.2">
      <c r="A1021" s="8" t="s">
        <v>426</v>
      </c>
      <c r="B1021" s="11"/>
      <c r="C1021" s="11"/>
      <c r="D1021" s="11"/>
      <c r="E1021" s="11"/>
      <c r="F1021" s="11"/>
      <c r="G1021" s="11"/>
      <c r="H1021" s="65"/>
      <c r="I1021" s="65"/>
      <c r="J1021" s="65"/>
      <c r="K1021" s="65"/>
      <c r="L1021" s="65"/>
    </row>
    <row r="1022" spans="1:12" s="50" customFormat="1" x14ac:dyDescent="0.2">
      <c r="A1022" s="9" t="s">
        <v>276</v>
      </c>
      <c r="B1022" s="11">
        <v>9264.4969999999994</v>
      </c>
      <c r="C1022" s="11">
        <v>9264.4969999999994</v>
      </c>
      <c r="D1022" s="11">
        <v>12238.145</v>
      </c>
      <c r="E1022" s="11">
        <v>21502.642</v>
      </c>
      <c r="F1022" s="11">
        <v>9991.9159999999993</v>
      </c>
      <c r="G1022" s="11">
        <v>18811.319</v>
      </c>
      <c r="H1022" s="62">
        <f>H1023+H1024</f>
        <v>100</v>
      </c>
      <c r="I1022" s="62">
        <f>I1023+I1024</f>
        <v>99.999999999999986</v>
      </c>
      <c r="J1022" s="60">
        <f t="shared" ref="J1022:J1027" si="164">D1022/B1022*100</f>
        <v>132.09724176066982</v>
      </c>
      <c r="K1022" s="60">
        <f t="shared" ref="K1022:L1027" si="165">D1022/F1022*100</f>
        <v>122.48046320645611</v>
      </c>
      <c r="L1022" s="60">
        <f t="shared" si="165"/>
        <v>114.3069340326428</v>
      </c>
    </row>
    <row r="1023" spans="1:12" s="50" customFormat="1" x14ac:dyDescent="0.2">
      <c r="A1023" s="13" t="s">
        <v>283</v>
      </c>
      <c r="B1023" s="11">
        <v>7773.951</v>
      </c>
      <c r="C1023" s="11">
        <v>7773.951</v>
      </c>
      <c r="D1023" s="11">
        <v>10188.548000000001</v>
      </c>
      <c r="E1023" s="11">
        <v>17962.499</v>
      </c>
      <c r="F1023" s="11">
        <v>7819.3720000000003</v>
      </c>
      <c r="G1023" s="11">
        <v>14554.294</v>
      </c>
      <c r="H1023" s="62">
        <f>D1023/D1022*100</f>
        <v>83.252388331728383</v>
      </c>
      <c r="I1023" s="62">
        <f>E1023/E1022*100</f>
        <v>83.536241732527557</v>
      </c>
      <c r="J1023" s="60">
        <f t="shared" si="164"/>
        <v>131.06010058463193</v>
      </c>
      <c r="K1023" s="60">
        <f t="shared" si="165"/>
        <v>130.29880148942908</v>
      </c>
      <c r="L1023" s="60">
        <f t="shared" si="165"/>
        <v>123.41717846293334</v>
      </c>
    </row>
    <row r="1024" spans="1:12" s="50" customFormat="1" x14ac:dyDescent="0.2">
      <c r="A1024" s="13" t="s">
        <v>279</v>
      </c>
      <c r="B1024" s="11">
        <v>1490.5450000000001</v>
      </c>
      <c r="C1024" s="11">
        <v>1490.5450000000001</v>
      </c>
      <c r="D1024" s="11">
        <v>2049.5970000000002</v>
      </c>
      <c r="E1024" s="11">
        <v>3540.143</v>
      </c>
      <c r="F1024" s="11">
        <v>2172.5439999999999</v>
      </c>
      <c r="G1024" s="11">
        <v>4257.0249999999996</v>
      </c>
      <c r="H1024" s="62">
        <f>D1024/D1022*100</f>
        <v>16.747611668271624</v>
      </c>
      <c r="I1024" s="62">
        <f>E1024/E1022*100</f>
        <v>16.463758267472432</v>
      </c>
      <c r="J1024" s="60">
        <f t="shared" si="164"/>
        <v>137.50654961775729</v>
      </c>
      <c r="K1024" s="60">
        <f t="shared" si="165"/>
        <v>94.340874108878822</v>
      </c>
      <c r="L1024" s="60">
        <f t="shared" si="165"/>
        <v>83.160023725489054</v>
      </c>
    </row>
    <row r="1025" spans="1:12" s="50" customFormat="1" x14ac:dyDescent="0.2">
      <c r="A1025" s="9" t="s">
        <v>277</v>
      </c>
      <c r="B1025" s="11">
        <v>9264.4969999999994</v>
      </c>
      <c r="C1025" s="11">
        <v>9264.4969999999994</v>
      </c>
      <c r="D1025" s="11">
        <v>12238.145</v>
      </c>
      <c r="E1025" s="11">
        <v>21502.642</v>
      </c>
      <c r="F1025" s="11">
        <v>9991.9159999999993</v>
      </c>
      <c r="G1025" s="11">
        <v>18811.319</v>
      </c>
      <c r="H1025" s="62">
        <f>H1026+H1027</f>
        <v>99.999999999999986</v>
      </c>
      <c r="I1025" s="62">
        <f>I1026+I1027</f>
        <v>100</v>
      </c>
      <c r="J1025" s="60">
        <f t="shared" si="164"/>
        <v>132.09724176066982</v>
      </c>
      <c r="K1025" s="60">
        <f t="shared" si="165"/>
        <v>122.48046320645611</v>
      </c>
      <c r="L1025" s="60">
        <f t="shared" si="165"/>
        <v>114.3069340326428</v>
      </c>
    </row>
    <row r="1026" spans="1:12" s="50" customFormat="1" x14ac:dyDescent="0.2">
      <c r="A1026" s="13" t="s">
        <v>280</v>
      </c>
      <c r="B1026" s="11">
        <v>147.589</v>
      </c>
      <c r="C1026" s="11">
        <v>147.589</v>
      </c>
      <c r="D1026" s="11">
        <v>226.07400000000001</v>
      </c>
      <c r="E1026" s="11">
        <v>373.66300000000001</v>
      </c>
      <c r="F1026" s="11">
        <v>158.952</v>
      </c>
      <c r="G1026" s="11">
        <v>412.31700000000001</v>
      </c>
      <c r="H1026" s="62">
        <f>D1026/D1025*100</f>
        <v>1.8472897649112672</v>
      </c>
      <c r="I1026" s="62">
        <f>E1026/E1025*100</f>
        <v>1.7377539001951481</v>
      </c>
      <c r="J1026" s="60">
        <f t="shared" si="164"/>
        <v>153.17808237741295</v>
      </c>
      <c r="K1026" s="60">
        <f t="shared" si="165"/>
        <v>142.22784236750718</v>
      </c>
      <c r="L1026" s="60">
        <f t="shared" si="165"/>
        <v>90.625174319758827</v>
      </c>
    </row>
    <row r="1027" spans="1:12" s="50" customFormat="1" x14ac:dyDescent="0.2">
      <c r="A1027" s="13" t="s">
        <v>284</v>
      </c>
      <c r="B1027" s="11">
        <v>9116.9069999999992</v>
      </c>
      <c r="C1027" s="11">
        <v>9116.9069999999992</v>
      </c>
      <c r="D1027" s="11">
        <v>12012.071</v>
      </c>
      <c r="E1027" s="11">
        <v>21128.978999999999</v>
      </c>
      <c r="F1027" s="11">
        <v>9832.9650000000001</v>
      </c>
      <c r="G1027" s="11">
        <v>18399.002</v>
      </c>
      <c r="H1027" s="62">
        <f>D1027/D1025*100</f>
        <v>98.152710235088719</v>
      </c>
      <c r="I1027" s="62">
        <f>E1027/E1025*100</f>
        <v>98.262246099804855</v>
      </c>
      <c r="J1027" s="60">
        <f t="shared" si="164"/>
        <v>131.75598917483748</v>
      </c>
      <c r="K1027" s="60">
        <f t="shared" si="165"/>
        <v>122.16123010709383</v>
      </c>
      <c r="L1027" s="60">
        <f t="shared" si="165"/>
        <v>114.83763630222987</v>
      </c>
    </row>
    <row r="1028" spans="1:12" s="50" customFormat="1" ht="22.5" x14ac:dyDescent="0.2">
      <c r="A1028" s="8" t="s">
        <v>427</v>
      </c>
      <c r="B1028" s="11"/>
      <c r="C1028" s="11"/>
      <c r="D1028" s="11"/>
      <c r="E1028" s="11"/>
      <c r="F1028" s="11"/>
      <c r="G1028" s="11"/>
      <c r="H1028" s="65"/>
      <c r="I1028" s="65"/>
      <c r="J1028" s="65"/>
      <c r="K1028" s="65"/>
      <c r="L1028" s="65"/>
    </row>
    <row r="1029" spans="1:12" s="50" customFormat="1" x14ac:dyDescent="0.2">
      <c r="A1029" s="9" t="s">
        <v>276</v>
      </c>
      <c r="B1029" s="11">
        <v>4783.9709999999995</v>
      </c>
      <c r="C1029" s="11">
        <v>4783.9709999999995</v>
      </c>
      <c r="D1029" s="11">
        <v>5865.3990000000003</v>
      </c>
      <c r="E1029" s="11">
        <v>10649.37</v>
      </c>
      <c r="F1029" s="11">
        <v>5000.3310000000001</v>
      </c>
      <c r="G1029" s="11">
        <v>8831.6299999999992</v>
      </c>
      <c r="H1029" s="62">
        <f>H1030+H1031</f>
        <v>99.999999999999986</v>
      </c>
      <c r="I1029" s="62">
        <f>I1030+I1031</f>
        <v>100</v>
      </c>
      <c r="J1029" s="60">
        <f>D1029/B1029*100</f>
        <v>122.60523736452417</v>
      </c>
      <c r="K1029" s="60">
        <f t="shared" ref="K1029:L1032" si="166">D1029/F1029*100</f>
        <v>117.30021472578515</v>
      </c>
      <c r="L1029" s="60">
        <f t="shared" si="166"/>
        <v>120.58215754056727</v>
      </c>
    </row>
    <row r="1030" spans="1:12" s="50" customFormat="1" x14ac:dyDescent="0.2">
      <c r="A1030" s="13" t="s">
        <v>283</v>
      </c>
      <c r="B1030" s="11">
        <v>4626.6779999999999</v>
      </c>
      <c r="C1030" s="11">
        <v>4626.6779999999999</v>
      </c>
      <c r="D1030" s="11">
        <v>5694.7079999999996</v>
      </c>
      <c r="E1030" s="11">
        <v>10321.386</v>
      </c>
      <c r="F1030" s="11">
        <v>4843.4080000000004</v>
      </c>
      <c r="G1030" s="11">
        <v>8323.1049999999996</v>
      </c>
      <c r="H1030" s="62">
        <f>D1030/D1029*100</f>
        <v>97.089865497641327</v>
      </c>
      <c r="I1030" s="62">
        <f>E1030/E1029*100</f>
        <v>96.920155840204629</v>
      </c>
      <c r="J1030" s="60">
        <f>D1030/B1030*100</f>
        <v>123.08416535579092</v>
      </c>
      <c r="K1030" s="60">
        <f t="shared" si="166"/>
        <v>117.57646681840555</v>
      </c>
      <c r="L1030" s="60">
        <f t="shared" si="166"/>
        <v>124.00884045076927</v>
      </c>
    </row>
    <row r="1031" spans="1:12" s="50" customFormat="1" x14ac:dyDescent="0.2">
      <c r="A1031" s="13" t="s">
        <v>279</v>
      </c>
      <c r="B1031" s="11">
        <v>157.29300000000001</v>
      </c>
      <c r="C1031" s="11">
        <v>157.29300000000001</v>
      </c>
      <c r="D1031" s="11">
        <v>170.691</v>
      </c>
      <c r="E1031" s="11">
        <v>327.98399999999998</v>
      </c>
      <c r="F1031" s="11">
        <v>156.923</v>
      </c>
      <c r="G1031" s="11">
        <v>508.52499999999998</v>
      </c>
      <c r="H1031" s="62">
        <f>D1031/D1029*100</f>
        <v>2.9101345023586629</v>
      </c>
      <c r="I1031" s="62">
        <f>E1031/E1029*100</f>
        <v>3.0798441597953681</v>
      </c>
      <c r="J1031" s="60">
        <f>D1031/B1031*100</f>
        <v>108.51786157044496</v>
      </c>
      <c r="K1031" s="60">
        <f t="shared" si="166"/>
        <v>108.773729791044</v>
      </c>
      <c r="L1031" s="60">
        <f t="shared" si="166"/>
        <v>64.497124035199832</v>
      </c>
    </row>
    <row r="1032" spans="1:12" s="50" customFormat="1" x14ac:dyDescent="0.2">
      <c r="A1032" s="9" t="s">
        <v>277</v>
      </c>
      <c r="B1032" s="11">
        <v>4783.9709999999995</v>
      </c>
      <c r="C1032" s="11">
        <v>4783.9709999999995</v>
      </c>
      <c r="D1032" s="11">
        <v>5865.3990000000003</v>
      </c>
      <c r="E1032" s="11">
        <v>10649.37</v>
      </c>
      <c r="F1032" s="11">
        <v>5000.3310000000001</v>
      </c>
      <c r="G1032" s="11">
        <v>8831.6299999999992</v>
      </c>
      <c r="H1032" s="62">
        <f>H1033+H1034</f>
        <v>99.999999999999986</v>
      </c>
      <c r="I1032" s="62">
        <f>I1033+I1034</f>
        <v>99.999999999999972</v>
      </c>
      <c r="J1032" s="60">
        <f>D1032/B1032*100</f>
        <v>122.60523736452417</v>
      </c>
      <c r="K1032" s="60">
        <f t="shared" si="166"/>
        <v>117.30021472578515</v>
      </c>
      <c r="L1032" s="60">
        <f t="shared" si="166"/>
        <v>120.58215754056727</v>
      </c>
    </row>
    <row r="1033" spans="1:12" s="50" customFormat="1" x14ac:dyDescent="0.2">
      <c r="A1033" s="13" t="s">
        <v>280</v>
      </c>
      <c r="B1033" s="11">
        <v>20.462</v>
      </c>
      <c r="C1033" s="11">
        <v>20.462</v>
      </c>
      <c r="D1033" s="11">
        <v>121.313</v>
      </c>
      <c r="E1033" s="11">
        <v>141.77500000000001</v>
      </c>
      <c r="F1033" s="11">
        <v>43.656999999999996</v>
      </c>
      <c r="G1033" s="11">
        <v>166.352</v>
      </c>
      <c r="H1033" s="62">
        <f>D1033/D1032*100</f>
        <v>2.0682821407375696</v>
      </c>
      <c r="I1033" s="62">
        <f>E1033/E1032*100</f>
        <v>1.3312994101998523</v>
      </c>
      <c r="J1033" s="61"/>
      <c r="K1033" s="61">
        <f>D1033/F1033</f>
        <v>2.7787754541081617</v>
      </c>
      <c r="L1033" s="60">
        <f>E1033/G1033*100</f>
        <v>85.225906511493704</v>
      </c>
    </row>
    <row r="1034" spans="1:12" s="50" customFormat="1" x14ac:dyDescent="0.2">
      <c r="A1034" s="13" t="s">
        <v>284</v>
      </c>
      <c r="B1034" s="11">
        <v>4763.509</v>
      </c>
      <c r="C1034" s="11">
        <v>4763.509</v>
      </c>
      <c r="D1034" s="11">
        <v>5744.0860000000002</v>
      </c>
      <c r="E1034" s="11">
        <v>10507.594999999999</v>
      </c>
      <c r="F1034" s="11">
        <v>4956.674</v>
      </c>
      <c r="G1034" s="11">
        <v>8665.277</v>
      </c>
      <c r="H1034" s="62">
        <f>D1034/D1032*100</f>
        <v>97.93171785926242</v>
      </c>
      <c r="I1034" s="62">
        <f>E1034/E1032*100</f>
        <v>98.668700589800125</v>
      </c>
      <c r="J1034" s="60">
        <f>D1034/B1034*100</f>
        <v>120.58518205801647</v>
      </c>
      <c r="K1034" s="60">
        <f>D1034/F1034*100</f>
        <v>115.88589445261077</v>
      </c>
      <c r="L1034" s="60">
        <f>E1034/G1034*100</f>
        <v>121.2609244920849</v>
      </c>
    </row>
    <row r="1035" spans="1:12" s="50" customFormat="1" ht="33.75" x14ac:dyDescent="0.2">
      <c r="A1035" s="8" t="s">
        <v>428</v>
      </c>
      <c r="B1035" s="11"/>
      <c r="C1035" s="11"/>
      <c r="D1035" s="11"/>
      <c r="E1035" s="11"/>
      <c r="F1035" s="11"/>
      <c r="G1035" s="11"/>
      <c r="H1035" s="65"/>
      <c r="I1035" s="65"/>
      <c r="J1035" s="65"/>
      <c r="K1035" s="65"/>
      <c r="L1035" s="65"/>
    </row>
    <row r="1036" spans="1:12" s="50" customFormat="1" x14ac:dyDescent="0.2">
      <c r="A1036" s="9" t="s">
        <v>276</v>
      </c>
      <c r="B1036" s="11">
        <v>1070.816</v>
      </c>
      <c r="C1036" s="11">
        <v>1070.816</v>
      </c>
      <c r="D1036" s="11">
        <v>1724.0820000000001</v>
      </c>
      <c r="E1036" s="11">
        <v>2794.8969999999999</v>
      </c>
      <c r="F1036" s="11">
        <v>2222.3519999999999</v>
      </c>
      <c r="G1036" s="11">
        <v>3968.5430000000001</v>
      </c>
      <c r="H1036" s="62">
        <f>H1037+H1038</f>
        <v>99.999999999999986</v>
      </c>
      <c r="I1036" s="62">
        <f>I1037+I1038</f>
        <v>100</v>
      </c>
      <c r="J1036" s="60">
        <f>D1036/B1036*100</f>
        <v>161.00637271015751</v>
      </c>
      <c r="K1036" s="60">
        <f t="shared" ref="K1036:L1039" si="167">D1036/F1036*100</f>
        <v>77.579159377092395</v>
      </c>
      <c r="L1036" s="60">
        <f t="shared" si="167"/>
        <v>70.426274831846342</v>
      </c>
    </row>
    <row r="1037" spans="1:12" s="50" customFormat="1" x14ac:dyDescent="0.2">
      <c r="A1037" s="13" t="s">
        <v>283</v>
      </c>
      <c r="B1037" s="11">
        <v>737.08299999999997</v>
      </c>
      <c r="C1037" s="11">
        <v>737.08299999999997</v>
      </c>
      <c r="D1037" s="11">
        <v>934.85</v>
      </c>
      <c r="E1037" s="11">
        <v>1671.933</v>
      </c>
      <c r="F1037" s="11">
        <v>737.08299999999997</v>
      </c>
      <c r="G1037" s="11">
        <v>1737.1669999999999</v>
      </c>
      <c r="H1037" s="62">
        <f>D1037/D1036*100</f>
        <v>54.223058996033821</v>
      </c>
      <c r="I1037" s="62">
        <f>E1037/E1036*100</f>
        <v>59.820916477422955</v>
      </c>
      <c r="J1037" s="60">
        <f>D1037/B1037*100</f>
        <v>126.83103531081304</v>
      </c>
      <c r="K1037" s="60">
        <f t="shared" si="167"/>
        <v>126.83103531081304</v>
      </c>
      <c r="L1037" s="60">
        <f t="shared" si="167"/>
        <v>96.244805479265963</v>
      </c>
    </row>
    <row r="1038" spans="1:12" s="50" customFormat="1" x14ac:dyDescent="0.2">
      <c r="A1038" s="13" t="s">
        <v>279</v>
      </c>
      <c r="B1038" s="11">
        <v>333.73200000000003</v>
      </c>
      <c r="C1038" s="11">
        <v>333.73200000000003</v>
      </c>
      <c r="D1038" s="11">
        <v>789.23199999999997</v>
      </c>
      <c r="E1038" s="11">
        <v>1122.9639999999999</v>
      </c>
      <c r="F1038" s="11">
        <v>1485.269</v>
      </c>
      <c r="G1038" s="11">
        <v>2231.3760000000002</v>
      </c>
      <c r="H1038" s="62">
        <f>D1038/D1036*100</f>
        <v>45.776941003966165</v>
      </c>
      <c r="I1038" s="62">
        <f>E1038/E1036*100</f>
        <v>40.179083522577038</v>
      </c>
      <c r="J1038" s="61">
        <f>D1038/B1038</f>
        <v>2.3648676183284789</v>
      </c>
      <c r="K1038" s="60">
        <f t="shared" si="167"/>
        <v>53.137310480458424</v>
      </c>
      <c r="L1038" s="60">
        <f t="shared" si="167"/>
        <v>50.326076824345144</v>
      </c>
    </row>
    <row r="1039" spans="1:12" s="50" customFormat="1" x14ac:dyDescent="0.2">
      <c r="A1039" s="9" t="s">
        <v>277</v>
      </c>
      <c r="B1039" s="11">
        <v>1070.816</v>
      </c>
      <c r="C1039" s="11">
        <v>1070.816</v>
      </c>
      <c r="D1039" s="11">
        <v>1724.0820000000001</v>
      </c>
      <c r="E1039" s="11">
        <v>2794.8969999999999</v>
      </c>
      <c r="F1039" s="11">
        <v>2222.3519999999999</v>
      </c>
      <c r="G1039" s="11">
        <v>3968.5430000000001</v>
      </c>
      <c r="H1039" s="62">
        <f>H1040+H1041</f>
        <v>99.999999999999986</v>
      </c>
      <c r="I1039" s="62">
        <f>I1040+I1041</f>
        <v>100</v>
      </c>
      <c r="J1039" s="60">
        <f>D1039/B1039*100</f>
        <v>161.00637271015751</v>
      </c>
      <c r="K1039" s="60">
        <f t="shared" si="167"/>
        <v>77.579159377092395</v>
      </c>
      <c r="L1039" s="60">
        <f t="shared" si="167"/>
        <v>70.426274831846342</v>
      </c>
    </row>
    <row r="1040" spans="1:12" s="50" customFormat="1" x14ac:dyDescent="0.2">
      <c r="A1040" s="13" t="s">
        <v>280</v>
      </c>
      <c r="B1040" s="11">
        <v>22.670999999999999</v>
      </c>
      <c r="C1040" s="11">
        <v>22.670999999999999</v>
      </c>
      <c r="D1040" s="11">
        <v>9.8030000000000008</v>
      </c>
      <c r="E1040" s="11">
        <v>32.472999999999999</v>
      </c>
      <c r="F1040" s="11">
        <v>9.6000000000000002E-2</v>
      </c>
      <c r="G1040" s="11">
        <v>21.704000000000001</v>
      </c>
      <c r="H1040" s="62">
        <f>D1040/D1039*100</f>
        <v>0.56859244513892027</v>
      </c>
      <c r="I1040" s="62">
        <f>E1040/E1039*100</f>
        <v>1.1618675035251746</v>
      </c>
      <c r="J1040" s="60">
        <f>D1040/B1040*100</f>
        <v>43.240262890917919</v>
      </c>
      <c r="K1040" s="61"/>
      <c r="L1040" s="60">
        <f>E1040/G1040*100</f>
        <v>149.61758201253224</v>
      </c>
    </row>
    <row r="1041" spans="1:12" s="50" customFormat="1" x14ac:dyDescent="0.2">
      <c r="A1041" s="13" t="s">
        <v>284</v>
      </c>
      <c r="B1041" s="11">
        <v>1048.145</v>
      </c>
      <c r="C1041" s="11">
        <v>1048.145</v>
      </c>
      <c r="D1041" s="11">
        <v>1714.279</v>
      </c>
      <c r="E1041" s="11">
        <v>2762.424</v>
      </c>
      <c r="F1041" s="11">
        <v>2222.2559999999999</v>
      </c>
      <c r="G1041" s="11">
        <v>3946.8389999999999</v>
      </c>
      <c r="H1041" s="62">
        <f>D1041/D1039*100</f>
        <v>99.431407554861067</v>
      </c>
      <c r="I1041" s="62">
        <f>E1041/E1039*100</f>
        <v>98.838132496474827</v>
      </c>
      <c r="J1041" s="60">
        <f>D1041/B1041*100</f>
        <v>163.55361138010485</v>
      </c>
      <c r="K1041" s="60">
        <f>D1041/F1041*100</f>
        <v>77.141382450986754</v>
      </c>
      <c r="L1041" s="60">
        <f>E1041/G1041*100</f>
        <v>69.990795165447594</v>
      </c>
    </row>
    <row r="1042" spans="1:12" s="50" customFormat="1" ht="45" x14ac:dyDescent="0.2">
      <c r="A1042" s="8" t="s">
        <v>429</v>
      </c>
      <c r="B1042" s="11"/>
      <c r="C1042" s="11"/>
      <c r="D1042" s="11"/>
      <c r="E1042" s="11"/>
      <c r="F1042" s="11"/>
      <c r="G1042" s="11"/>
      <c r="H1042" s="65"/>
      <c r="I1042" s="65"/>
      <c r="J1042" s="65"/>
      <c r="K1042" s="65"/>
      <c r="L1042" s="65"/>
    </row>
    <row r="1043" spans="1:12" s="50" customFormat="1" x14ac:dyDescent="0.2">
      <c r="A1043" s="9" t="s">
        <v>276</v>
      </c>
      <c r="B1043" s="11">
        <v>2272.1930000000002</v>
      </c>
      <c r="C1043" s="11">
        <v>2272.1930000000002</v>
      </c>
      <c r="D1043" s="11">
        <v>4001.6190000000001</v>
      </c>
      <c r="E1043" s="11">
        <v>6273.8119999999999</v>
      </c>
      <c r="F1043" s="11">
        <v>3480.9119999999998</v>
      </c>
      <c r="G1043" s="11">
        <v>6277.6379999999999</v>
      </c>
      <c r="H1043" s="62">
        <f>H1044+H1045</f>
        <v>100</v>
      </c>
      <c r="I1043" s="62">
        <f>I1044+I1045</f>
        <v>100.00001593927266</v>
      </c>
      <c r="J1043" s="60">
        <f t="shared" ref="J1043:J1048" si="168">D1043/B1043*100</f>
        <v>176.11263655860219</v>
      </c>
      <c r="K1043" s="60">
        <f t="shared" ref="K1043:L1048" si="169">D1043/F1043*100</f>
        <v>114.95892455770213</v>
      </c>
      <c r="L1043" s="60">
        <f t="shared" si="169"/>
        <v>99.939053510253387</v>
      </c>
    </row>
    <row r="1044" spans="1:12" s="50" customFormat="1" x14ac:dyDescent="0.2">
      <c r="A1044" s="13" t="s">
        <v>283</v>
      </c>
      <c r="B1044" s="11">
        <v>2024.903</v>
      </c>
      <c r="C1044" s="11">
        <v>2024.903</v>
      </c>
      <c r="D1044" s="11">
        <v>3900.1060000000002</v>
      </c>
      <c r="E1044" s="11">
        <v>5925.009</v>
      </c>
      <c r="F1044" s="11">
        <v>3148.6039999999998</v>
      </c>
      <c r="G1044" s="11">
        <v>5689.8090000000002</v>
      </c>
      <c r="H1044" s="62">
        <f>D1044/D1043*100</f>
        <v>97.463201769083966</v>
      </c>
      <c r="I1044" s="62">
        <f>E1044/E1043*100</f>
        <v>94.440333883131984</v>
      </c>
      <c r="J1044" s="60">
        <f t="shared" si="168"/>
        <v>192.60705327613226</v>
      </c>
      <c r="K1044" s="60">
        <f t="shared" si="169"/>
        <v>123.86778394488481</v>
      </c>
      <c r="L1044" s="60">
        <f t="shared" si="169"/>
        <v>104.1337064214282</v>
      </c>
    </row>
    <row r="1045" spans="1:12" s="50" customFormat="1" x14ac:dyDescent="0.2">
      <c r="A1045" s="13" t="s">
        <v>279</v>
      </c>
      <c r="B1045" s="11">
        <v>247.29</v>
      </c>
      <c r="C1045" s="11">
        <v>247.29</v>
      </c>
      <c r="D1045" s="11">
        <v>101.51300000000001</v>
      </c>
      <c r="E1045" s="11">
        <v>348.80399999999997</v>
      </c>
      <c r="F1045" s="11">
        <v>332.30799999999999</v>
      </c>
      <c r="G1045" s="11">
        <v>587.82899999999995</v>
      </c>
      <c r="H1045" s="62">
        <f>D1045/D1043*100</f>
        <v>2.5367982309160366</v>
      </c>
      <c r="I1045" s="62">
        <f>E1045/E1043*100</f>
        <v>5.5596820561406686</v>
      </c>
      <c r="J1045" s="60">
        <f t="shared" si="168"/>
        <v>41.050183994500387</v>
      </c>
      <c r="K1045" s="60">
        <f t="shared" si="169"/>
        <v>30.547865233458122</v>
      </c>
      <c r="L1045" s="60">
        <f t="shared" si="169"/>
        <v>59.337664524887337</v>
      </c>
    </row>
    <row r="1046" spans="1:12" s="50" customFormat="1" x14ac:dyDescent="0.2">
      <c r="A1046" s="9" t="s">
        <v>277</v>
      </c>
      <c r="B1046" s="11">
        <v>2272.1930000000002</v>
      </c>
      <c r="C1046" s="11">
        <v>2272.1930000000002</v>
      </c>
      <c r="D1046" s="11">
        <v>4001.6190000000001</v>
      </c>
      <c r="E1046" s="11">
        <v>6273.8119999999999</v>
      </c>
      <c r="F1046" s="11">
        <v>3480.9119999999998</v>
      </c>
      <c r="G1046" s="11">
        <v>6277.6379999999999</v>
      </c>
      <c r="H1046" s="62">
        <f>H1047+H1048</f>
        <v>100</v>
      </c>
      <c r="I1046" s="62">
        <f>I1047+I1048</f>
        <v>100</v>
      </c>
      <c r="J1046" s="60">
        <f t="shared" si="168"/>
        <v>176.11263655860219</v>
      </c>
      <c r="K1046" s="60">
        <f t="shared" si="169"/>
        <v>114.95892455770213</v>
      </c>
      <c r="L1046" s="60">
        <f t="shared" si="169"/>
        <v>99.939053510253387</v>
      </c>
    </row>
    <row r="1047" spans="1:12" s="50" customFormat="1" x14ac:dyDescent="0.2">
      <c r="A1047" s="13" t="s">
        <v>280</v>
      </c>
      <c r="B1047" s="11">
        <v>102.828</v>
      </c>
      <c r="C1047" s="11">
        <v>102.828</v>
      </c>
      <c r="D1047" s="11">
        <v>95.48</v>
      </c>
      <c r="E1047" s="11">
        <v>198.30799999999999</v>
      </c>
      <c r="F1047" s="11">
        <v>73.275999999999996</v>
      </c>
      <c r="G1047" s="11">
        <v>175.524</v>
      </c>
      <c r="H1047" s="62">
        <f>D1047/D1046*100</f>
        <v>2.3860342526362452</v>
      </c>
      <c r="I1047" s="62">
        <f>E1047/E1046*100</f>
        <v>3.1608852799541967</v>
      </c>
      <c r="J1047" s="60">
        <f t="shared" si="168"/>
        <v>92.854086435601204</v>
      </c>
      <c r="K1047" s="60">
        <f t="shared" si="169"/>
        <v>130.30187237294612</v>
      </c>
      <c r="L1047" s="60">
        <f t="shared" si="169"/>
        <v>112.9805610628746</v>
      </c>
    </row>
    <row r="1048" spans="1:12" s="50" customFormat="1" x14ac:dyDescent="0.2">
      <c r="A1048" s="13" t="s">
        <v>284</v>
      </c>
      <c r="B1048" s="11">
        <v>2169.3649999999998</v>
      </c>
      <c r="C1048" s="11">
        <v>2169.3649999999998</v>
      </c>
      <c r="D1048" s="11">
        <v>3906.1390000000001</v>
      </c>
      <c r="E1048" s="11">
        <v>6075.5039999999999</v>
      </c>
      <c r="F1048" s="11">
        <v>3407.636</v>
      </c>
      <c r="G1048" s="11">
        <v>6102.1139999999996</v>
      </c>
      <c r="H1048" s="62">
        <f>D1048/D1046*100</f>
        <v>97.61396574736375</v>
      </c>
      <c r="I1048" s="62">
        <f>E1048/E1046*100</f>
        <v>96.839114720045799</v>
      </c>
      <c r="J1048" s="60">
        <f t="shared" si="168"/>
        <v>180.05909563397586</v>
      </c>
      <c r="K1048" s="60">
        <f t="shared" si="169"/>
        <v>114.62899793287782</v>
      </c>
      <c r="L1048" s="60">
        <f t="shared" si="169"/>
        <v>99.563921617983539</v>
      </c>
    </row>
    <row r="1049" spans="1:12" s="50" customFormat="1" ht="22.5" x14ac:dyDescent="0.2">
      <c r="A1049" s="8" t="s">
        <v>430</v>
      </c>
      <c r="B1049" s="11"/>
      <c r="C1049" s="11"/>
      <c r="D1049" s="11"/>
      <c r="E1049" s="11"/>
      <c r="F1049" s="11"/>
      <c r="G1049" s="11"/>
      <c r="H1049" s="65"/>
      <c r="I1049" s="65"/>
      <c r="J1049" s="65"/>
      <c r="K1049" s="65"/>
      <c r="L1049" s="65"/>
    </row>
    <row r="1050" spans="1:12" s="50" customFormat="1" x14ac:dyDescent="0.2">
      <c r="A1050" s="9" t="s">
        <v>276</v>
      </c>
      <c r="B1050" s="11">
        <v>98.587999999999994</v>
      </c>
      <c r="C1050" s="11">
        <v>98.587999999999994</v>
      </c>
      <c r="D1050" s="11">
        <v>399.56200000000001</v>
      </c>
      <c r="E1050" s="11">
        <v>498.15</v>
      </c>
      <c r="F1050" s="11">
        <v>264.411</v>
      </c>
      <c r="G1050" s="11">
        <v>717.93700000000001</v>
      </c>
      <c r="H1050" s="62">
        <f>H1051+H1052</f>
        <v>99.999749725949911</v>
      </c>
      <c r="I1050" s="62">
        <f>I1051+I1052</f>
        <v>99.999799257251837</v>
      </c>
      <c r="J1050" s="61">
        <f>D1050/B1050</f>
        <v>4.0528461881770603</v>
      </c>
      <c r="K1050" s="60">
        <f>D1050/F1050*100</f>
        <v>151.11398542420702</v>
      </c>
      <c r="L1050" s="60">
        <f>E1050/G1050*100</f>
        <v>69.386311055148283</v>
      </c>
    </row>
    <row r="1051" spans="1:12" s="50" customFormat="1" x14ac:dyDescent="0.2">
      <c r="A1051" s="13" t="s">
        <v>283</v>
      </c>
      <c r="B1051" s="11">
        <v>0</v>
      </c>
      <c r="C1051" s="11">
        <v>0</v>
      </c>
      <c r="D1051" s="11">
        <v>98.332999999999998</v>
      </c>
      <c r="E1051" s="11">
        <v>98.332999999999998</v>
      </c>
      <c r="F1051" s="11">
        <v>0</v>
      </c>
      <c r="G1051" s="11">
        <v>0</v>
      </c>
      <c r="H1051" s="62">
        <f>D1051/D1050*100</f>
        <v>24.610198166992856</v>
      </c>
      <c r="I1051" s="62">
        <f>E1051/E1050*100</f>
        <v>19.739636655625816</v>
      </c>
      <c r="J1051" s="60">
        <v>0</v>
      </c>
      <c r="K1051" s="60">
        <v>0</v>
      </c>
      <c r="L1051" s="60">
        <v>0</v>
      </c>
    </row>
    <row r="1052" spans="1:12" s="50" customFormat="1" x14ac:dyDescent="0.2">
      <c r="A1052" s="13" t="s">
        <v>279</v>
      </c>
      <c r="B1052" s="11">
        <v>98.587999999999994</v>
      </c>
      <c r="C1052" s="11">
        <v>98.587999999999994</v>
      </c>
      <c r="D1052" s="11">
        <v>301.22800000000001</v>
      </c>
      <c r="E1052" s="11">
        <v>399.81599999999997</v>
      </c>
      <c r="F1052" s="11">
        <v>264.411</v>
      </c>
      <c r="G1052" s="11">
        <v>717.93700000000001</v>
      </c>
      <c r="H1052" s="62">
        <f>D1052/D1050*100</f>
        <v>75.389551558957052</v>
      </c>
      <c r="I1052" s="62">
        <f>E1052/E1050*100</f>
        <v>80.260162601626021</v>
      </c>
      <c r="J1052" s="61">
        <f>D1052/B1052</f>
        <v>3.0554225666409707</v>
      </c>
      <c r="K1052" s="60">
        <f>D1052/F1052*100</f>
        <v>113.92415595417739</v>
      </c>
      <c r="L1052" s="60">
        <f>E1052/G1052*100</f>
        <v>55.689566076132024</v>
      </c>
    </row>
    <row r="1053" spans="1:12" s="50" customFormat="1" x14ac:dyDescent="0.2">
      <c r="A1053" s="9" t="s">
        <v>277</v>
      </c>
      <c r="B1053" s="11">
        <v>98.587999999999994</v>
      </c>
      <c r="C1053" s="11">
        <v>98.587999999999994</v>
      </c>
      <c r="D1053" s="11">
        <v>399.56200000000001</v>
      </c>
      <c r="E1053" s="11">
        <v>498.15</v>
      </c>
      <c r="F1053" s="11">
        <v>264.411</v>
      </c>
      <c r="G1053" s="11">
        <v>717.93700000000001</v>
      </c>
      <c r="H1053" s="62">
        <f>H1054+H1055</f>
        <v>100</v>
      </c>
      <c r="I1053" s="62">
        <f>I1054+I1055</f>
        <v>99.999799257251823</v>
      </c>
      <c r="J1053" s="61">
        <f>D1053/B1053</f>
        <v>4.0528461881770603</v>
      </c>
      <c r="K1053" s="60">
        <f>D1053/F1053*100</f>
        <v>151.11398542420702</v>
      </c>
      <c r="L1053" s="60">
        <f>E1053/G1053*100</f>
        <v>69.386311055148283</v>
      </c>
    </row>
    <row r="1054" spans="1:12" s="50" customFormat="1" x14ac:dyDescent="0.2">
      <c r="A1054" s="13" t="s">
        <v>280</v>
      </c>
      <c r="B1054" s="11">
        <v>20.46</v>
      </c>
      <c r="C1054" s="11">
        <v>20.46</v>
      </c>
      <c r="D1054" s="11">
        <v>59.902000000000001</v>
      </c>
      <c r="E1054" s="11">
        <v>80.361999999999995</v>
      </c>
      <c r="F1054" s="11">
        <v>0</v>
      </c>
      <c r="G1054" s="11">
        <v>0</v>
      </c>
      <c r="H1054" s="62">
        <f>D1054/D1053*100</f>
        <v>14.991916148182261</v>
      </c>
      <c r="I1054" s="62">
        <f>E1054/E1053*100</f>
        <v>16.13208872829469</v>
      </c>
      <c r="J1054" s="61">
        <f>D1054/B1054</f>
        <v>2.9277614858260019</v>
      </c>
      <c r="K1054" s="60">
        <v>0</v>
      </c>
      <c r="L1054" s="60">
        <v>0</v>
      </c>
    </row>
    <row r="1055" spans="1:12" s="50" customFormat="1" x14ac:dyDescent="0.2">
      <c r="A1055" s="13" t="s">
        <v>284</v>
      </c>
      <c r="B1055" s="11">
        <v>78.128</v>
      </c>
      <c r="C1055" s="11">
        <v>78.128</v>
      </c>
      <c r="D1055" s="11">
        <v>339.66</v>
      </c>
      <c r="E1055" s="11">
        <v>417.78699999999998</v>
      </c>
      <c r="F1055" s="11">
        <v>264.411</v>
      </c>
      <c r="G1055" s="11">
        <v>717.93700000000001</v>
      </c>
      <c r="H1055" s="62">
        <f>D1055/D1053*100</f>
        <v>85.008083851817744</v>
      </c>
      <c r="I1055" s="62">
        <f>E1055/E1053*100</f>
        <v>83.867710528957133</v>
      </c>
      <c r="J1055" s="61">
        <f>D1055/B1055</f>
        <v>4.347481056727422</v>
      </c>
      <c r="K1055" s="60">
        <f>D1055/F1055*100</f>
        <v>128.45910344123354</v>
      </c>
      <c r="L1055" s="60">
        <f>E1055/G1055*100</f>
        <v>58.192710502453551</v>
      </c>
    </row>
    <row r="1056" spans="1:12" s="50" customFormat="1" ht="33.75" x14ac:dyDescent="0.2">
      <c r="A1056" s="8" t="s">
        <v>431</v>
      </c>
      <c r="B1056" s="11"/>
      <c r="C1056" s="11"/>
      <c r="D1056" s="11"/>
      <c r="E1056" s="11"/>
      <c r="F1056" s="11"/>
      <c r="G1056" s="11"/>
      <c r="H1056" s="65"/>
      <c r="I1056" s="65"/>
      <c r="J1056" s="65"/>
      <c r="K1056" s="65"/>
      <c r="L1056" s="65"/>
    </row>
    <row r="1057" spans="1:12" s="50" customFormat="1" x14ac:dyDescent="0.2">
      <c r="A1057" s="9" t="s">
        <v>276</v>
      </c>
      <c r="B1057" s="11">
        <v>1785.1859999999999</v>
      </c>
      <c r="C1057" s="11">
        <v>1785.1859999999999</v>
      </c>
      <c r="D1057" s="11">
        <v>1996.0060000000001</v>
      </c>
      <c r="E1057" s="11">
        <v>3781.1909999999998</v>
      </c>
      <c r="F1057" s="11">
        <v>1869.9290000000001</v>
      </c>
      <c r="G1057" s="11">
        <v>3251.627</v>
      </c>
      <c r="H1057" s="62">
        <f>H1058+H1059</f>
        <v>100</v>
      </c>
      <c r="I1057" s="62">
        <f>I1058+I1059</f>
        <v>100.00002644669365</v>
      </c>
      <c r="J1057" s="60">
        <f t="shared" ref="J1057:J1062" si="170">D1057/B1057*100</f>
        <v>111.80941369694813</v>
      </c>
      <c r="K1057" s="60">
        <f t="shared" ref="K1057:L1062" si="171">D1057/F1057*100</f>
        <v>106.74234155414457</v>
      </c>
      <c r="L1057" s="60">
        <f t="shared" si="171"/>
        <v>116.28612383892741</v>
      </c>
    </row>
    <row r="1058" spans="1:12" s="50" customFormat="1" x14ac:dyDescent="0.2">
      <c r="A1058" s="13" t="s">
        <v>283</v>
      </c>
      <c r="B1058" s="11">
        <v>876.84199999999998</v>
      </c>
      <c r="C1058" s="11">
        <v>876.84199999999998</v>
      </c>
      <c r="D1058" s="11">
        <v>662.92200000000003</v>
      </c>
      <c r="E1058" s="11">
        <v>1539.7639999999999</v>
      </c>
      <c r="F1058" s="11">
        <v>915.38499999999999</v>
      </c>
      <c r="G1058" s="11">
        <v>1569.1410000000001</v>
      </c>
      <c r="H1058" s="62">
        <f>D1058/D1057*100</f>
        <v>33.212425213150659</v>
      </c>
      <c r="I1058" s="62">
        <f>E1058/E1057*100</f>
        <v>40.721666797577797</v>
      </c>
      <c r="J1058" s="60">
        <f t="shared" si="170"/>
        <v>75.603358415769321</v>
      </c>
      <c r="K1058" s="60">
        <f t="shared" si="171"/>
        <v>72.420019991588248</v>
      </c>
      <c r="L1058" s="60">
        <f t="shared" si="171"/>
        <v>98.127829175325857</v>
      </c>
    </row>
    <row r="1059" spans="1:12" s="50" customFormat="1" x14ac:dyDescent="0.2">
      <c r="A1059" s="13" t="s">
        <v>279</v>
      </c>
      <c r="B1059" s="11">
        <v>908.34400000000005</v>
      </c>
      <c r="C1059" s="11">
        <v>908.34400000000005</v>
      </c>
      <c r="D1059" s="11">
        <v>1333.0840000000001</v>
      </c>
      <c r="E1059" s="11">
        <v>2241.4279999999999</v>
      </c>
      <c r="F1059" s="11">
        <v>954.54499999999996</v>
      </c>
      <c r="G1059" s="11">
        <v>1682.4860000000001</v>
      </c>
      <c r="H1059" s="62">
        <f>D1059/D1057*100</f>
        <v>66.787574786849333</v>
      </c>
      <c r="I1059" s="62">
        <f>E1059/E1057*100</f>
        <v>59.278359649115856</v>
      </c>
      <c r="J1059" s="60">
        <f t="shared" si="170"/>
        <v>146.75981786635899</v>
      </c>
      <c r="K1059" s="60">
        <f t="shared" si="171"/>
        <v>139.65648555070743</v>
      </c>
      <c r="L1059" s="60">
        <f t="shared" si="171"/>
        <v>133.22119768009955</v>
      </c>
    </row>
    <row r="1060" spans="1:12" s="50" customFormat="1" x14ac:dyDescent="0.2">
      <c r="A1060" s="9" t="s">
        <v>277</v>
      </c>
      <c r="B1060" s="11">
        <v>1785.1859999999999</v>
      </c>
      <c r="C1060" s="11">
        <v>1785.1859999999999</v>
      </c>
      <c r="D1060" s="11">
        <v>1996.0060000000001</v>
      </c>
      <c r="E1060" s="11">
        <v>3781.1909999999998</v>
      </c>
      <c r="F1060" s="11">
        <v>1869.9290000000001</v>
      </c>
      <c r="G1060" s="11">
        <v>3251.627</v>
      </c>
      <c r="H1060" s="62">
        <f>H1061+H1062</f>
        <v>99.999999999999986</v>
      </c>
      <c r="I1060" s="62">
        <f>I1061+I1062</f>
        <v>100</v>
      </c>
      <c r="J1060" s="60">
        <f t="shared" si="170"/>
        <v>111.80941369694813</v>
      </c>
      <c r="K1060" s="60">
        <f t="shared" si="171"/>
        <v>106.74234155414457</v>
      </c>
      <c r="L1060" s="60">
        <f t="shared" si="171"/>
        <v>116.28612383892741</v>
      </c>
    </row>
    <row r="1061" spans="1:12" s="50" customFormat="1" x14ac:dyDescent="0.2">
      <c r="A1061" s="13" t="s">
        <v>280</v>
      </c>
      <c r="B1061" s="11">
        <v>21.274999999999999</v>
      </c>
      <c r="C1061" s="11">
        <v>21.274999999999999</v>
      </c>
      <c r="D1061" s="11">
        <v>30.213000000000001</v>
      </c>
      <c r="E1061" s="11">
        <v>51.488</v>
      </c>
      <c r="F1061" s="11">
        <v>30.577999999999999</v>
      </c>
      <c r="G1061" s="11">
        <v>51.067999999999998</v>
      </c>
      <c r="H1061" s="62">
        <f>D1061/D1060*100</f>
        <v>1.5136728045907677</v>
      </c>
      <c r="I1061" s="62">
        <f>E1061/E1060*100</f>
        <v>1.3616873625267807</v>
      </c>
      <c r="J1061" s="60">
        <f t="shared" si="170"/>
        <v>142.01175088131612</v>
      </c>
      <c r="K1061" s="60">
        <f t="shared" si="171"/>
        <v>98.806331349336133</v>
      </c>
      <c r="L1061" s="60">
        <f t="shared" si="171"/>
        <v>100.82243283465185</v>
      </c>
    </row>
    <row r="1062" spans="1:12" s="50" customFormat="1" x14ac:dyDescent="0.2">
      <c r="A1062" s="13" t="s">
        <v>284</v>
      </c>
      <c r="B1062" s="11">
        <v>1763.91</v>
      </c>
      <c r="C1062" s="11">
        <v>1763.91</v>
      </c>
      <c r="D1062" s="11">
        <v>1965.7929999999999</v>
      </c>
      <c r="E1062" s="11">
        <v>3729.703</v>
      </c>
      <c r="F1062" s="11">
        <v>1839.3520000000001</v>
      </c>
      <c r="G1062" s="11">
        <v>3200.5590000000002</v>
      </c>
      <c r="H1062" s="62">
        <f>D1062/D1060*100</f>
        <v>98.486327195409217</v>
      </c>
      <c r="I1062" s="62">
        <f>E1062/E1060*100</f>
        <v>98.63831263747322</v>
      </c>
      <c r="J1062" s="60">
        <f t="shared" si="170"/>
        <v>111.44519845116814</v>
      </c>
      <c r="K1062" s="60">
        <f t="shared" si="171"/>
        <v>106.87421439724423</v>
      </c>
      <c r="L1062" s="60">
        <f t="shared" si="171"/>
        <v>116.53286191568411</v>
      </c>
    </row>
    <row r="1063" spans="1:12" s="50" customFormat="1" x14ac:dyDescent="0.2">
      <c r="A1063" s="8" t="s">
        <v>432</v>
      </c>
      <c r="B1063" s="11"/>
      <c r="C1063" s="11"/>
      <c r="D1063" s="11"/>
      <c r="E1063" s="11"/>
      <c r="F1063" s="11"/>
      <c r="G1063" s="11"/>
      <c r="H1063" s="65"/>
      <c r="I1063" s="65"/>
      <c r="J1063" s="65"/>
      <c r="K1063" s="65"/>
      <c r="L1063" s="65"/>
    </row>
    <row r="1064" spans="1:12" s="50" customFormat="1" x14ac:dyDescent="0.2">
      <c r="A1064" s="9" t="s">
        <v>276</v>
      </c>
      <c r="B1064" s="11">
        <v>3410825.7119999998</v>
      </c>
      <c r="C1064" s="11">
        <v>3410825.7119999998</v>
      </c>
      <c r="D1064" s="11">
        <v>3074194.233</v>
      </c>
      <c r="E1064" s="11">
        <v>6481453.2390000001</v>
      </c>
      <c r="F1064" s="11">
        <v>3314476.574</v>
      </c>
      <c r="G1064" s="11">
        <v>6099996.0130000003</v>
      </c>
      <c r="H1064" s="62">
        <f>H1065+H1066</f>
        <v>100</v>
      </c>
      <c r="I1064" s="62">
        <f>I1065+I1066</f>
        <v>100</v>
      </c>
      <c r="J1064" s="60">
        <f t="shared" ref="J1064:J1069" si="172">D1064/B1064*100</f>
        <v>90.130498963472107</v>
      </c>
      <c r="K1064" s="60">
        <f>D1064/F1064*100</f>
        <v>92.750519255895043</v>
      </c>
      <c r="L1064" s="60">
        <f>E1064/G1064*100</f>
        <v>106.25340123480503</v>
      </c>
    </row>
    <row r="1065" spans="1:12" s="50" customFormat="1" x14ac:dyDescent="0.2">
      <c r="A1065" s="13" t="s">
        <v>283</v>
      </c>
      <c r="B1065" s="11">
        <v>1476418</v>
      </c>
      <c r="C1065" s="11">
        <v>1476418</v>
      </c>
      <c r="D1065" s="11">
        <v>1486547</v>
      </c>
      <c r="E1065" s="11">
        <v>2962965</v>
      </c>
      <c r="F1065" s="11">
        <v>109666</v>
      </c>
      <c r="G1065" s="11">
        <v>219332</v>
      </c>
      <c r="H1065" s="62">
        <f>D1065/D1064*100</f>
        <v>48.355662893470793</v>
      </c>
      <c r="I1065" s="62">
        <f>E1065/E1064*100</f>
        <v>45.714516339813095</v>
      </c>
      <c r="J1065" s="60">
        <f t="shared" si="172"/>
        <v>100.68605232393537</v>
      </c>
      <c r="K1065" s="61"/>
      <c r="L1065" s="61"/>
    </row>
    <row r="1066" spans="1:12" s="50" customFormat="1" x14ac:dyDescent="0.2">
      <c r="A1066" s="13" t="s">
        <v>279</v>
      </c>
      <c r="B1066" s="11">
        <v>1934407.7120000001</v>
      </c>
      <c r="C1066" s="11">
        <v>1934407.7120000001</v>
      </c>
      <c r="D1066" s="11">
        <v>1587647.233</v>
      </c>
      <c r="E1066" s="11">
        <v>3518488.2390000001</v>
      </c>
      <c r="F1066" s="11">
        <v>3204810.574</v>
      </c>
      <c r="G1066" s="11">
        <v>5880664.0130000003</v>
      </c>
      <c r="H1066" s="62">
        <f>D1066/D1064*100</f>
        <v>51.644337106529207</v>
      </c>
      <c r="I1066" s="62">
        <f>E1066/E1064*100</f>
        <v>54.285483660186905</v>
      </c>
      <c r="J1066" s="60">
        <f t="shared" si="172"/>
        <v>82.074074826682647</v>
      </c>
      <c r="K1066" s="60">
        <f>D1066/F1066*100</f>
        <v>49.539503079535208</v>
      </c>
      <c r="L1066" s="60">
        <f>E1066/G1066*100</f>
        <v>59.831478744949685</v>
      </c>
    </row>
    <row r="1067" spans="1:12" s="50" customFormat="1" x14ac:dyDescent="0.2">
      <c r="A1067" s="9" t="s">
        <v>277</v>
      </c>
      <c r="B1067" s="11">
        <v>3410825.7119999998</v>
      </c>
      <c r="C1067" s="11">
        <v>3410825.7119999998</v>
      </c>
      <c r="D1067" s="11">
        <v>3074194.233</v>
      </c>
      <c r="E1067" s="11">
        <v>6481453.2390000001</v>
      </c>
      <c r="F1067" s="11">
        <v>3314476.574</v>
      </c>
      <c r="G1067" s="11">
        <v>6099996.0130000003</v>
      </c>
      <c r="H1067" s="62">
        <f>H1068+H1069</f>
        <v>100</v>
      </c>
      <c r="I1067" s="62">
        <f>I1068+I1069</f>
        <v>99.999999999999986</v>
      </c>
      <c r="J1067" s="60">
        <f t="shared" si="172"/>
        <v>90.130498963472107</v>
      </c>
      <c r="K1067" s="60">
        <f>D1067/F1067*100</f>
        <v>92.750519255895043</v>
      </c>
      <c r="L1067" s="60">
        <f>E1067/G1067*100</f>
        <v>106.25340123480503</v>
      </c>
    </row>
    <row r="1068" spans="1:12" s="50" customFormat="1" x14ac:dyDescent="0.2">
      <c r="A1068" s="13" t="s">
        <v>280</v>
      </c>
      <c r="B1068" s="11">
        <v>135020.288</v>
      </c>
      <c r="C1068" s="11">
        <v>135020.288</v>
      </c>
      <c r="D1068" s="11">
        <v>217502.19</v>
      </c>
      <c r="E1068" s="11">
        <v>353532.91100000002</v>
      </c>
      <c r="F1068" s="11">
        <v>561.57000000000005</v>
      </c>
      <c r="G1068" s="11">
        <v>894.72</v>
      </c>
      <c r="H1068" s="62">
        <f>D1068/D1067*100</f>
        <v>7.0750958955429155</v>
      </c>
      <c r="I1068" s="62">
        <f>E1068/E1067*100</f>
        <v>5.4545315373523442</v>
      </c>
      <c r="J1068" s="60">
        <f t="shared" si="172"/>
        <v>161.08852471119008</v>
      </c>
      <c r="K1068" s="61"/>
      <c r="L1068" s="61"/>
    </row>
    <row r="1069" spans="1:12" s="50" customFormat="1" x14ac:dyDescent="0.2">
      <c r="A1069" s="13" t="s">
        <v>284</v>
      </c>
      <c r="B1069" s="11">
        <v>3275805.4240000001</v>
      </c>
      <c r="C1069" s="11">
        <v>3275805.4240000001</v>
      </c>
      <c r="D1069" s="11">
        <v>2856692.0430000001</v>
      </c>
      <c r="E1069" s="11">
        <v>6127920.3279999997</v>
      </c>
      <c r="F1069" s="11">
        <v>3313915.0040000002</v>
      </c>
      <c r="G1069" s="11">
        <v>6099101.2929999996</v>
      </c>
      <c r="H1069" s="62">
        <f>D1069/D1067*100</f>
        <v>92.924904104457084</v>
      </c>
      <c r="I1069" s="62">
        <f>E1069/E1067*100</f>
        <v>94.545468462647648</v>
      </c>
      <c r="J1069" s="60">
        <f t="shared" si="172"/>
        <v>87.205791347392321</v>
      </c>
      <c r="K1069" s="60">
        <f>D1069/F1069*100</f>
        <v>86.202936392511049</v>
      </c>
      <c r="L1069" s="60">
        <f>E1069/G1069*100</f>
        <v>100.47251281156908</v>
      </c>
    </row>
    <row r="1070" spans="1:12" s="50" customFormat="1" ht="22.5" x14ac:dyDescent="0.2">
      <c r="A1070" s="8" t="s">
        <v>433</v>
      </c>
      <c r="B1070" s="11"/>
      <c r="C1070" s="11"/>
      <c r="D1070" s="11"/>
      <c r="E1070" s="11"/>
      <c r="F1070" s="11"/>
      <c r="G1070" s="11"/>
      <c r="H1070" s="65"/>
      <c r="I1070" s="65"/>
      <c r="J1070" s="65"/>
      <c r="K1070" s="65"/>
      <c r="L1070" s="65"/>
    </row>
    <row r="1071" spans="1:12" s="50" customFormat="1" x14ac:dyDescent="0.2">
      <c r="A1071" s="9" t="s">
        <v>276</v>
      </c>
      <c r="B1071" s="11">
        <v>3132.7109999999998</v>
      </c>
      <c r="C1071" s="11">
        <v>3132.7109999999998</v>
      </c>
      <c r="D1071" s="11">
        <v>3252.3890000000001</v>
      </c>
      <c r="E1071" s="11">
        <v>6385.0990000000002</v>
      </c>
      <c r="F1071" s="11">
        <v>2626.5729999999999</v>
      </c>
      <c r="G1071" s="11">
        <v>4964.5200000000004</v>
      </c>
      <c r="H1071" s="62">
        <f>H1072+H1073</f>
        <v>99.999969253370352</v>
      </c>
      <c r="I1071" s="62">
        <f>I1072+I1073</f>
        <v>100</v>
      </c>
      <c r="J1071" s="60">
        <f t="shared" ref="J1071:J1076" si="173">D1071/B1071*100</f>
        <v>103.82026940882834</v>
      </c>
      <c r="K1071" s="60">
        <f t="shared" ref="K1071:L1076" si="174">D1071/F1071*100</f>
        <v>123.82633187807841</v>
      </c>
      <c r="L1071" s="60">
        <f t="shared" si="174"/>
        <v>128.61462941029544</v>
      </c>
    </row>
    <row r="1072" spans="1:12" s="50" customFormat="1" x14ac:dyDescent="0.2">
      <c r="A1072" s="13" t="s">
        <v>283</v>
      </c>
      <c r="B1072" s="11">
        <v>1877.8610000000001</v>
      </c>
      <c r="C1072" s="11">
        <v>1877.8610000000001</v>
      </c>
      <c r="D1072" s="11">
        <v>2350.9059999999999</v>
      </c>
      <c r="E1072" s="11">
        <v>4228.7669999999998</v>
      </c>
      <c r="F1072" s="11">
        <v>1689.35</v>
      </c>
      <c r="G1072" s="11">
        <v>3233.752</v>
      </c>
      <c r="H1072" s="62">
        <f>D1072/D1071*100</f>
        <v>72.282436080062979</v>
      </c>
      <c r="I1072" s="62">
        <f>E1072/E1071*100</f>
        <v>66.228683376718195</v>
      </c>
      <c r="J1072" s="60">
        <f t="shared" si="173"/>
        <v>125.19062912537188</v>
      </c>
      <c r="K1072" s="60">
        <f t="shared" si="174"/>
        <v>139.16038713114511</v>
      </c>
      <c r="L1072" s="60">
        <f t="shared" si="174"/>
        <v>130.76967559664439</v>
      </c>
    </row>
    <row r="1073" spans="1:12" s="50" customFormat="1" x14ac:dyDescent="0.2">
      <c r="A1073" s="13" t="s">
        <v>279</v>
      </c>
      <c r="B1073" s="11">
        <v>1254.8499999999999</v>
      </c>
      <c r="C1073" s="11">
        <v>1254.8499999999999</v>
      </c>
      <c r="D1073" s="11">
        <v>901.48199999999997</v>
      </c>
      <c r="E1073" s="11">
        <v>2156.3319999999999</v>
      </c>
      <c r="F1073" s="11">
        <v>937.22299999999996</v>
      </c>
      <c r="G1073" s="11">
        <v>1730.768</v>
      </c>
      <c r="H1073" s="62">
        <f>D1073/D1071*100</f>
        <v>27.717533173307373</v>
      </c>
      <c r="I1073" s="62">
        <f>E1073/E1071*100</f>
        <v>33.771316623281798</v>
      </c>
      <c r="J1073" s="60">
        <f t="shared" si="173"/>
        <v>71.839821492608678</v>
      </c>
      <c r="K1073" s="60">
        <f t="shared" si="174"/>
        <v>96.186499904505112</v>
      </c>
      <c r="L1073" s="60">
        <f t="shared" si="174"/>
        <v>124.58815970713579</v>
      </c>
    </row>
    <row r="1074" spans="1:12" s="50" customFormat="1" x14ac:dyDescent="0.2">
      <c r="A1074" s="9" t="s">
        <v>277</v>
      </c>
      <c r="B1074" s="11">
        <v>3132.7109999999998</v>
      </c>
      <c r="C1074" s="11">
        <v>3132.7109999999998</v>
      </c>
      <c r="D1074" s="11">
        <v>3252.3890000000001</v>
      </c>
      <c r="E1074" s="11">
        <v>6385.0990000000002</v>
      </c>
      <c r="F1074" s="11">
        <v>2626.5729999999999</v>
      </c>
      <c r="G1074" s="11">
        <v>4964.5200000000004</v>
      </c>
      <c r="H1074" s="62">
        <f>H1075+H1076</f>
        <v>100</v>
      </c>
      <c r="I1074" s="62">
        <f>I1075+I1076</f>
        <v>100.00001566146429</v>
      </c>
      <c r="J1074" s="60">
        <f t="shared" si="173"/>
        <v>103.82026940882834</v>
      </c>
      <c r="K1074" s="60">
        <f t="shared" si="174"/>
        <v>123.82633187807841</v>
      </c>
      <c r="L1074" s="60">
        <f t="shared" si="174"/>
        <v>128.61462941029544</v>
      </c>
    </row>
    <row r="1075" spans="1:12" s="50" customFormat="1" x14ac:dyDescent="0.2">
      <c r="A1075" s="13" t="s">
        <v>280</v>
      </c>
      <c r="B1075" s="11">
        <v>216.06399999999999</v>
      </c>
      <c r="C1075" s="11">
        <v>216.06399999999999</v>
      </c>
      <c r="D1075" s="11">
        <v>173.77199999999999</v>
      </c>
      <c r="E1075" s="11">
        <v>389.83600000000001</v>
      </c>
      <c r="F1075" s="11">
        <v>138.25</v>
      </c>
      <c r="G1075" s="11">
        <v>247.887</v>
      </c>
      <c r="H1075" s="62">
        <f>D1075/D1074*100</f>
        <v>5.3429033242948485</v>
      </c>
      <c r="I1075" s="62">
        <f>E1075/E1074*100</f>
        <v>6.1054025943842065</v>
      </c>
      <c r="J1075" s="60">
        <f t="shared" si="173"/>
        <v>80.426170023696685</v>
      </c>
      <c r="K1075" s="60">
        <f t="shared" si="174"/>
        <v>125.69403254972875</v>
      </c>
      <c r="L1075" s="60">
        <f t="shared" si="174"/>
        <v>157.26359187855758</v>
      </c>
    </row>
    <row r="1076" spans="1:12" s="50" customFormat="1" x14ac:dyDescent="0.2">
      <c r="A1076" s="13" t="s">
        <v>284</v>
      </c>
      <c r="B1076" s="11">
        <v>2916.6469999999999</v>
      </c>
      <c r="C1076" s="11">
        <v>2916.6469999999999</v>
      </c>
      <c r="D1076" s="11">
        <v>3078.6170000000002</v>
      </c>
      <c r="E1076" s="11">
        <v>5995.2640000000001</v>
      </c>
      <c r="F1076" s="11">
        <v>2488.3229999999999</v>
      </c>
      <c r="G1076" s="11">
        <v>4716.6329999999998</v>
      </c>
      <c r="H1076" s="62">
        <f>D1076/D1074*100</f>
        <v>94.657096675705148</v>
      </c>
      <c r="I1076" s="62">
        <f>E1076/E1074*100</f>
        <v>93.894613067080087</v>
      </c>
      <c r="J1076" s="60">
        <f t="shared" si="173"/>
        <v>105.55329458792923</v>
      </c>
      <c r="K1076" s="60">
        <f t="shared" si="174"/>
        <v>123.72256334889001</v>
      </c>
      <c r="L1076" s="60">
        <f t="shared" si="174"/>
        <v>127.10897795100871</v>
      </c>
    </row>
    <row r="1077" spans="1:12" s="50" customFormat="1" x14ac:dyDescent="0.2">
      <c r="A1077" s="8" t="s">
        <v>434</v>
      </c>
      <c r="B1077" s="11"/>
      <c r="C1077" s="11"/>
      <c r="D1077" s="11"/>
      <c r="E1077" s="11"/>
      <c r="F1077" s="11"/>
      <c r="G1077" s="11"/>
      <c r="H1077" s="65"/>
      <c r="I1077" s="65"/>
      <c r="J1077" s="65"/>
      <c r="K1077" s="65"/>
      <c r="L1077" s="65"/>
    </row>
    <row r="1078" spans="1:12" s="50" customFormat="1" x14ac:dyDescent="0.2">
      <c r="A1078" s="9" t="s">
        <v>276</v>
      </c>
      <c r="B1078" s="11">
        <v>74720.482999999993</v>
      </c>
      <c r="C1078" s="11">
        <v>74720.482999999993</v>
      </c>
      <c r="D1078" s="11">
        <v>72839.877999999997</v>
      </c>
      <c r="E1078" s="11">
        <v>147560.361</v>
      </c>
      <c r="F1078" s="11">
        <v>76052.417000000001</v>
      </c>
      <c r="G1078" s="11">
        <v>141515.807</v>
      </c>
      <c r="H1078" s="62">
        <f>H1079+H1080</f>
        <v>100</v>
      </c>
      <c r="I1078" s="62">
        <f>I1079+I1080</f>
        <v>100</v>
      </c>
      <c r="J1078" s="60">
        <f t="shared" ref="J1078:J1083" si="175">D1078/B1078*100</f>
        <v>97.483146622593438</v>
      </c>
      <c r="K1078" s="60">
        <f t="shared" ref="K1078:L1083" si="176">D1078/F1078*100</f>
        <v>95.77588835868292</v>
      </c>
      <c r="L1078" s="60">
        <f t="shared" si="176"/>
        <v>104.27129246416975</v>
      </c>
    </row>
    <row r="1079" spans="1:12" s="50" customFormat="1" x14ac:dyDescent="0.2">
      <c r="A1079" s="13" t="s">
        <v>283</v>
      </c>
      <c r="B1079" s="11">
        <v>40484</v>
      </c>
      <c r="C1079" s="11">
        <v>40484</v>
      </c>
      <c r="D1079" s="11">
        <v>40790</v>
      </c>
      <c r="E1079" s="11">
        <v>81274</v>
      </c>
      <c r="F1079" s="11">
        <v>31890.1</v>
      </c>
      <c r="G1079" s="11">
        <v>65731</v>
      </c>
      <c r="H1079" s="62">
        <f>D1079/D1078*100</f>
        <v>55.999544645036337</v>
      </c>
      <c r="I1079" s="62">
        <f>E1079/E1078*100</f>
        <v>55.078477342570345</v>
      </c>
      <c r="J1079" s="60">
        <f t="shared" si="175"/>
        <v>100.75585416460824</v>
      </c>
      <c r="K1079" s="60">
        <f t="shared" si="176"/>
        <v>127.90803415480039</v>
      </c>
      <c r="L1079" s="60">
        <f t="shared" si="176"/>
        <v>123.64637689978852</v>
      </c>
    </row>
    <row r="1080" spans="1:12" s="50" customFormat="1" x14ac:dyDescent="0.2">
      <c r="A1080" s="13" t="s">
        <v>279</v>
      </c>
      <c r="B1080" s="11">
        <v>34236.483</v>
      </c>
      <c r="C1080" s="11">
        <v>34236.483</v>
      </c>
      <c r="D1080" s="11">
        <v>32049.878000000001</v>
      </c>
      <c r="E1080" s="11">
        <v>66286.361000000004</v>
      </c>
      <c r="F1080" s="11">
        <v>44162.317000000003</v>
      </c>
      <c r="G1080" s="11">
        <v>75784.807000000001</v>
      </c>
      <c r="H1080" s="62">
        <f>D1080/D1078*100</f>
        <v>44.00045535496367</v>
      </c>
      <c r="I1080" s="62">
        <f>E1080/E1078*100</f>
        <v>44.921522657429662</v>
      </c>
      <c r="J1080" s="60">
        <f t="shared" si="175"/>
        <v>93.613231242239465</v>
      </c>
      <c r="K1080" s="60">
        <f t="shared" si="176"/>
        <v>72.572908708571603</v>
      </c>
      <c r="L1080" s="60">
        <f t="shared" si="176"/>
        <v>87.466556456362028</v>
      </c>
    </row>
    <row r="1081" spans="1:12" s="50" customFormat="1" x14ac:dyDescent="0.2">
      <c r="A1081" s="9" t="s">
        <v>277</v>
      </c>
      <c r="B1081" s="11">
        <v>74720.482999999993</v>
      </c>
      <c r="C1081" s="11">
        <v>74720.482999999993</v>
      </c>
      <c r="D1081" s="11">
        <v>72839.877999999997</v>
      </c>
      <c r="E1081" s="11">
        <v>147560.361</v>
      </c>
      <c r="F1081" s="11">
        <v>76052.417000000001</v>
      </c>
      <c r="G1081" s="11">
        <v>141515.807</v>
      </c>
      <c r="H1081" s="62">
        <f>H1082+H1083</f>
        <v>100</v>
      </c>
      <c r="I1081" s="62">
        <f>I1082+I1083</f>
        <v>100.00000000000001</v>
      </c>
      <c r="J1081" s="60">
        <f t="shared" si="175"/>
        <v>97.483146622593438</v>
      </c>
      <c r="K1081" s="60">
        <f t="shared" si="176"/>
        <v>95.77588835868292</v>
      </c>
      <c r="L1081" s="60">
        <f t="shared" si="176"/>
        <v>104.27129246416975</v>
      </c>
    </row>
    <row r="1082" spans="1:12" s="50" customFormat="1" x14ac:dyDescent="0.2">
      <c r="A1082" s="13" t="s">
        <v>280</v>
      </c>
      <c r="B1082" s="11">
        <v>2159.58</v>
      </c>
      <c r="C1082" s="11">
        <v>2159.58</v>
      </c>
      <c r="D1082" s="11">
        <v>693.95799999999997</v>
      </c>
      <c r="E1082" s="11">
        <v>2853.538</v>
      </c>
      <c r="F1082" s="11">
        <v>1225.2190000000001</v>
      </c>
      <c r="G1082" s="11">
        <v>2490.0500000000002</v>
      </c>
      <c r="H1082" s="62">
        <f>D1082/D1081*100</f>
        <v>0.9527171366212337</v>
      </c>
      <c r="I1082" s="62">
        <f>E1082/E1081*100</f>
        <v>1.9338106661314007</v>
      </c>
      <c r="J1082" s="60">
        <f t="shared" si="175"/>
        <v>32.133933450022688</v>
      </c>
      <c r="K1082" s="60">
        <f t="shared" si="176"/>
        <v>56.639506896318125</v>
      </c>
      <c r="L1082" s="60">
        <f t="shared" si="176"/>
        <v>114.59761852171641</v>
      </c>
    </row>
    <row r="1083" spans="1:12" s="50" customFormat="1" x14ac:dyDescent="0.2">
      <c r="A1083" s="13" t="s">
        <v>284</v>
      </c>
      <c r="B1083" s="11">
        <v>72560.903000000006</v>
      </c>
      <c r="C1083" s="11">
        <v>72560.903000000006</v>
      </c>
      <c r="D1083" s="11">
        <v>72145.919999999998</v>
      </c>
      <c r="E1083" s="11">
        <v>144706.823</v>
      </c>
      <c r="F1083" s="11">
        <v>74827.198000000004</v>
      </c>
      <c r="G1083" s="11">
        <v>139025.75700000001</v>
      </c>
      <c r="H1083" s="62">
        <f>D1083/D1081*100</f>
        <v>99.047282863378769</v>
      </c>
      <c r="I1083" s="62">
        <f>E1083/E1081*100</f>
        <v>98.066189333868607</v>
      </c>
      <c r="J1083" s="60">
        <f t="shared" si="175"/>
        <v>99.428090083167788</v>
      </c>
      <c r="K1083" s="60">
        <f t="shared" si="176"/>
        <v>96.416706663264335</v>
      </c>
      <c r="L1083" s="60">
        <f t="shared" si="176"/>
        <v>104.08634063398769</v>
      </c>
    </row>
    <row r="1084" spans="1:12" s="50" customFormat="1" ht="45" x14ac:dyDescent="0.2">
      <c r="A1084" s="8" t="s">
        <v>435</v>
      </c>
      <c r="B1084" s="11"/>
      <c r="C1084" s="11"/>
      <c r="D1084" s="11"/>
      <c r="E1084" s="11"/>
      <c r="F1084" s="11"/>
      <c r="G1084" s="11"/>
      <c r="H1084" s="65"/>
      <c r="I1084" s="65"/>
      <c r="J1084" s="65"/>
      <c r="K1084" s="65"/>
      <c r="L1084" s="65"/>
    </row>
    <row r="1085" spans="1:12" s="50" customFormat="1" x14ac:dyDescent="0.2">
      <c r="A1085" s="9" t="s">
        <v>276</v>
      </c>
      <c r="B1085" s="11">
        <v>70216.767000000007</v>
      </c>
      <c r="C1085" s="11">
        <v>70216.767000000007</v>
      </c>
      <c r="D1085" s="11">
        <v>68471.183000000005</v>
      </c>
      <c r="E1085" s="11">
        <v>138687.95000000001</v>
      </c>
      <c r="F1085" s="11">
        <v>69375.625</v>
      </c>
      <c r="G1085" s="11">
        <v>131576.24400000001</v>
      </c>
      <c r="H1085" s="62">
        <f>H1086+H1087</f>
        <v>100</v>
      </c>
      <c r="I1085" s="62">
        <f>I1086+I1087</f>
        <v>99.999999999999986</v>
      </c>
      <c r="J1085" s="60">
        <f t="shared" ref="J1085:J1090" si="177">D1085/B1085*100</f>
        <v>97.51400687530942</v>
      </c>
      <c r="K1085" s="60">
        <f t="shared" ref="K1085:L1090" si="178">D1085/F1085*100</f>
        <v>98.696311564760691</v>
      </c>
      <c r="L1085" s="60">
        <f t="shared" si="178"/>
        <v>105.40500760912434</v>
      </c>
    </row>
    <row r="1086" spans="1:12" s="50" customFormat="1" x14ac:dyDescent="0.2">
      <c r="A1086" s="13" t="s">
        <v>283</v>
      </c>
      <c r="B1086" s="11">
        <v>40484</v>
      </c>
      <c r="C1086" s="11">
        <v>40484</v>
      </c>
      <c r="D1086" s="11">
        <v>40790</v>
      </c>
      <c r="E1086" s="11">
        <v>81274</v>
      </c>
      <c r="F1086" s="11">
        <v>31890.1</v>
      </c>
      <c r="G1086" s="11">
        <v>65731</v>
      </c>
      <c r="H1086" s="62">
        <f>D1086/D1085*100</f>
        <v>59.572506582805786</v>
      </c>
      <c r="I1086" s="62">
        <f>E1086/E1085*100</f>
        <v>58.602063120840697</v>
      </c>
      <c r="J1086" s="60">
        <f t="shared" si="177"/>
        <v>100.75585416460824</v>
      </c>
      <c r="K1086" s="60">
        <f t="shared" si="178"/>
        <v>127.90803415480039</v>
      </c>
      <c r="L1086" s="60">
        <f t="shared" si="178"/>
        <v>123.64637689978852</v>
      </c>
    </row>
    <row r="1087" spans="1:12" s="50" customFormat="1" x14ac:dyDescent="0.2">
      <c r="A1087" s="13" t="s">
        <v>279</v>
      </c>
      <c r="B1087" s="11">
        <v>29732.767</v>
      </c>
      <c r="C1087" s="11">
        <v>29732.767</v>
      </c>
      <c r="D1087" s="11">
        <v>27681.183000000001</v>
      </c>
      <c r="E1087" s="11">
        <v>57413.95</v>
      </c>
      <c r="F1087" s="11">
        <v>37485.525000000001</v>
      </c>
      <c r="G1087" s="11">
        <v>65845.244000000006</v>
      </c>
      <c r="H1087" s="62">
        <f>D1087/D1085*100</f>
        <v>40.427493417194206</v>
      </c>
      <c r="I1087" s="62">
        <f>E1087/E1085*100</f>
        <v>41.397936879159289</v>
      </c>
      <c r="J1087" s="60">
        <f t="shared" si="177"/>
        <v>93.09992238529297</v>
      </c>
      <c r="K1087" s="60">
        <f t="shared" si="178"/>
        <v>73.844992166976454</v>
      </c>
      <c r="L1087" s="60">
        <f t="shared" si="178"/>
        <v>87.195287787224231</v>
      </c>
    </row>
    <row r="1088" spans="1:12" s="50" customFormat="1" x14ac:dyDescent="0.2">
      <c r="A1088" s="9" t="s">
        <v>277</v>
      </c>
      <c r="B1088" s="11">
        <v>70216.767000000007</v>
      </c>
      <c r="C1088" s="11">
        <v>70216.767000000007</v>
      </c>
      <c r="D1088" s="11">
        <v>68471.183000000005</v>
      </c>
      <c r="E1088" s="11">
        <v>138687.95000000001</v>
      </c>
      <c r="F1088" s="11">
        <v>69375.625</v>
      </c>
      <c r="G1088" s="11">
        <v>131576.24400000001</v>
      </c>
      <c r="H1088" s="62">
        <f>H1089+H1090</f>
        <v>99.999999999999986</v>
      </c>
      <c r="I1088" s="62">
        <f>I1089+I1090</f>
        <v>100.00000000000001</v>
      </c>
      <c r="J1088" s="60">
        <f t="shared" si="177"/>
        <v>97.51400687530942</v>
      </c>
      <c r="K1088" s="60">
        <f t="shared" si="178"/>
        <v>98.696311564760691</v>
      </c>
      <c r="L1088" s="60">
        <f t="shared" si="178"/>
        <v>105.40500760912434</v>
      </c>
    </row>
    <row r="1089" spans="1:12" s="50" customFormat="1" x14ac:dyDescent="0.2">
      <c r="A1089" s="13" t="s">
        <v>280</v>
      </c>
      <c r="B1089" s="11">
        <v>2153.2449999999999</v>
      </c>
      <c r="C1089" s="11">
        <v>2153.2449999999999</v>
      </c>
      <c r="D1089" s="11">
        <v>690.98299999999995</v>
      </c>
      <c r="E1089" s="11">
        <v>2844.2280000000001</v>
      </c>
      <c r="F1089" s="11">
        <v>1223.7860000000001</v>
      </c>
      <c r="G1089" s="11">
        <v>2485.6</v>
      </c>
      <c r="H1089" s="62">
        <f>D1089/D1088*100</f>
        <v>1.0091588457000953</v>
      </c>
      <c r="I1089" s="62">
        <f>E1089/E1088*100</f>
        <v>2.0508111915995584</v>
      </c>
      <c r="J1089" s="60">
        <f t="shared" si="177"/>
        <v>32.090310206223627</v>
      </c>
      <c r="K1089" s="60">
        <f t="shared" si="178"/>
        <v>56.462731229152809</v>
      </c>
      <c r="L1089" s="60">
        <f t="shared" si="178"/>
        <v>114.42822658513036</v>
      </c>
    </row>
    <row r="1090" spans="1:12" s="50" customFormat="1" x14ac:dyDescent="0.2">
      <c r="A1090" s="13" t="s">
        <v>284</v>
      </c>
      <c r="B1090" s="11">
        <v>68063.521999999997</v>
      </c>
      <c r="C1090" s="11">
        <v>68063.521999999997</v>
      </c>
      <c r="D1090" s="11">
        <v>67780.2</v>
      </c>
      <c r="E1090" s="11">
        <v>135843.72200000001</v>
      </c>
      <c r="F1090" s="11">
        <v>68151.839000000007</v>
      </c>
      <c r="G1090" s="11">
        <v>129090.644</v>
      </c>
      <c r="H1090" s="62">
        <f>D1090/D1088*100</f>
        <v>98.990841154299886</v>
      </c>
      <c r="I1090" s="62">
        <f>E1090/E1088*100</f>
        <v>97.94918880840045</v>
      </c>
      <c r="J1090" s="60">
        <f t="shared" si="177"/>
        <v>99.583738849129787</v>
      </c>
      <c r="K1090" s="60">
        <f t="shared" si="178"/>
        <v>99.454689696634574</v>
      </c>
      <c r="L1090" s="60">
        <f t="shared" si="178"/>
        <v>105.23126834815389</v>
      </c>
    </row>
    <row r="1091" spans="1:12" s="50" customFormat="1" ht="22.5" x14ac:dyDescent="0.2">
      <c r="A1091" s="8" t="s">
        <v>436</v>
      </c>
      <c r="B1091" s="11"/>
      <c r="C1091" s="11"/>
      <c r="D1091" s="11"/>
      <c r="E1091" s="11"/>
      <c r="F1091" s="11"/>
      <c r="G1091" s="11"/>
      <c r="H1091" s="65"/>
      <c r="I1091" s="65"/>
      <c r="J1091" s="65"/>
      <c r="K1091" s="65"/>
      <c r="L1091" s="65"/>
    </row>
    <row r="1092" spans="1:12" s="50" customFormat="1" x14ac:dyDescent="0.2">
      <c r="A1092" s="9" t="s">
        <v>276</v>
      </c>
      <c r="B1092" s="11">
        <v>1081.586</v>
      </c>
      <c r="C1092" s="11">
        <v>1081.586</v>
      </c>
      <c r="D1092" s="11">
        <v>5019.0950000000003</v>
      </c>
      <c r="E1092" s="11">
        <v>6100.6809999999996</v>
      </c>
      <c r="F1092" s="11">
        <v>2250.6280000000002</v>
      </c>
      <c r="G1092" s="11">
        <v>3802.326</v>
      </c>
      <c r="H1092" s="62">
        <f>H1093+H1094</f>
        <v>100</v>
      </c>
      <c r="I1092" s="62">
        <f>I1093+I1094</f>
        <v>100</v>
      </c>
      <c r="J1092" s="61">
        <f>D1092/B1092</f>
        <v>4.6404955315619842</v>
      </c>
      <c r="K1092" s="61">
        <f>D1092/F1092</f>
        <v>2.2300864469827975</v>
      </c>
      <c r="L1092" s="60">
        <f t="shared" ref="L1092:L1097" si="179">E1092/G1092*100</f>
        <v>160.44602698453525</v>
      </c>
    </row>
    <row r="1093" spans="1:12" s="50" customFormat="1" x14ac:dyDescent="0.2">
      <c r="A1093" s="13" t="s">
        <v>283</v>
      </c>
      <c r="B1093" s="11">
        <v>392</v>
      </c>
      <c r="C1093" s="11">
        <v>392</v>
      </c>
      <c r="D1093" s="11">
        <v>2323</v>
      </c>
      <c r="E1093" s="11">
        <v>2715</v>
      </c>
      <c r="F1093" s="11">
        <v>756.7</v>
      </c>
      <c r="G1093" s="11">
        <v>1621.9</v>
      </c>
      <c r="H1093" s="62">
        <f>D1093/D1092*100</f>
        <v>46.283244290056274</v>
      </c>
      <c r="I1093" s="62">
        <f>E1093/E1092*100</f>
        <v>44.503228410074222</v>
      </c>
      <c r="J1093" s="61"/>
      <c r="K1093" s="61">
        <f>D1093/F1093</f>
        <v>3.0699088145896654</v>
      </c>
      <c r="L1093" s="60">
        <f t="shared" si="179"/>
        <v>167.39626364140821</v>
      </c>
    </row>
    <row r="1094" spans="1:12" s="50" customFormat="1" x14ac:dyDescent="0.2">
      <c r="A1094" s="13" t="s">
        <v>279</v>
      </c>
      <c r="B1094" s="11">
        <v>689.58600000000001</v>
      </c>
      <c r="C1094" s="11">
        <v>689.58600000000001</v>
      </c>
      <c r="D1094" s="11">
        <v>2696.0949999999998</v>
      </c>
      <c r="E1094" s="11">
        <v>3385.681</v>
      </c>
      <c r="F1094" s="11">
        <v>1493.9280000000001</v>
      </c>
      <c r="G1094" s="11">
        <v>2180.4259999999999</v>
      </c>
      <c r="H1094" s="62">
        <f>D1094/D1092*100</f>
        <v>53.716755709943719</v>
      </c>
      <c r="I1094" s="62">
        <f>E1094/E1092*100</f>
        <v>55.496771589925785</v>
      </c>
      <c r="J1094" s="61">
        <f>D1094/B1094</f>
        <v>3.9097298959085593</v>
      </c>
      <c r="K1094" s="60">
        <f>D1094/F1094*100</f>
        <v>180.47021007705857</v>
      </c>
      <c r="L1094" s="60">
        <f t="shared" si="179"/>
        <v>155.27612494072261</v>
      </c>
    </row>
    <row r="1095" spans="1:12" s="50" customFormat="1" x14ac:dyDescent="0.2">
      <c r="A1095" s="9" t="s">
        <v>277</v>
      </c>
      <c r="B1095" s="11">
        <v>1081.586</v>
      </c>
      <c r="C1095" s="11">
        <v>1081.586</v>
      </c>
      <c r="D1095" s="11">
        <v>5019.0950000000003</v>
      </c>
      <c r="E1095" s="11">
        <v>6100.6809999999996</v>
      </c>
      <c r="F1095" s="11">
        <v>2250.6280000000002</v>
      </c>
      <c r="G1095" s="11">
        <v>3802.326</v>
      </c>
      <c r="H1095" s="62">
        <f>H1096+H1097</f>
        <v>100</v>
      </c>
      <c r="I1095" s="62">
        <f>I1096+I1097</f>
        <v>100.00000000000001</v>
      </c>
      <c r="J1095" s="61">
        <f>D1095/B1095</f>
        <v>4.6404955315619842</v>
      </c>
      <c r="K1095" s="61">
        <f>D1095/F1095</f>
        <v>2.2300864469827975</v>
      </c>
      <c r="L1095" s="60">
        <f t="shared" si="179"/>
        <v>160.44602698453525</v>
      </c>
    </row>
    <row r="1096" spans="1:12" s="50" customFormat="1" x14ac:dyDescent="0.2">
      <c r="A1096" s="13" t="s">
        <v>280</v>
      </c>
      <c r="B1096" s="11">
        <v>116.19199999999999</v>
      </c>
      <c r="C1096" s="11">
        <v>116.19199999999999</v>
      </c>
      <c r="D1096" s="11">
        <v>242.565</v>
      </c>
      <c r="E1096" s="11">
        <v>358.75700000000001</v>
      </c>
      <c r="F1096" s="11">
        <v>154.34200000000001</v>
      </c>
      <c r="G1096" s="11">
        <v>366.82400000000001</v>
      </c>
      <c r="H1096" s="62">
        <f>D1096/D1095*100</f>
        <v>4.8328433711655183</v>
      </c>
      <c r="I1096" s="62">
        <f>E1096/E1095*100</f>
        <v>5.8806057881079186</v>
      </c>
      <c r="J1096" s="61">
        <f>D1096/B1096</f>
        <v>2.0876222115119805</v>
      </c>
      <c r="K1096" s="60">
        <f>D1096/F1096*100</f>
        <v>157.16072099622914</v>
      </c>
      <c r="L1096" s="60">
        <f t="shared" si="179"/>
        <v>97.800852725012547</v>
      </c>
    </row>
    <row r="1097" spans="1:12" s="50" customFormat="1" x14ac:dyDescent="0.2">
      <c r="A1097" s="13" t="s">
        <v>284</v>
      </c>
      <c r="B1097" s="11">
        <v>965.39400000000001</v>
      </c>
      <c r="C1097" s="11">
        <v>965.39400000000001</v>
      </c>
      <c r="D1097" s="11">
        <v>4776.53</v>
      </c>
      <c r="E1097" s="11">
        <v>5741.924</v>
      </c>
      <c r="F1097" s="11">
        <v>2096.2860000000001</v>
      </c>
      <c r="G1097" s="11">
        <v>3435.502</v>
      </c>
      <c r="H1097" s="62">
        <f>D1097/D1095*100</f>
        <v>95.167156628834476</v>
      </c>
      <c r="I1097" s="62">
        <f>E1097/E1095*100</f>
        <v>94.1193942118921</v>
      </c>
      <c r="J1097" s="61">
        <f>D1097/B1097</f>
        <v>4.9477519023321044</v>
      </c>
      <c r="K1097" s="61">
        <f>D1097/F1097</f>
        <v>2.2785679053335279</v>
      </c>
      <c r="L1097" s="60">
        <f t="shared" si="179"/>
        <v>167.1349339921793</v>
      </c>
    </row>
    <row r="1098" spans="1:12" s="50" customFormat="1" x14ac:dyDescent="0.2">
      <c r="A1098" s="8" t="s">
        <v>437</v>
      </c>
      <c r="B1098" s="11"/>
      <c r="C1098" s="11"/>
      <c r="D1098" s="11"/>
      <c r="E1098" s="11"/>
      <c r="F1098" s="11"/>
      <c r="G1098" s="11"/>
      <c r="H1098" s="65"/>
      <c r="I1098" s="65"/>
      <c r="J1098" s="65"/>
      <c r="K1098" s="65"/>
      <c r="L1098" s="65"/>
    </row>
    <row r="1099" spans="1:12" s="50" customFormat="1" x14ac:dyDescent="0.2">
      <c r="A1099" s="9" t="s">
        <v>276</v>
      </c>
      <c r="B1099" s="11">
        <v>1100.163</v>
      </c>
      <c r="C1099" s="11">
        <v>1100.163</v>
      </c>
      <c r="D1099" s="11">
        <v>874.63300000000004</v>
      </c>
      <c r="E1099" s="11">
        <v>1974.797</v>
      </c>
      <c r="F1099" s="11">
        <v>1151.672</v>
      </c>
      <c r="G1099" s="11">
        <v>1982.6669999999999</v>
      </c>
      <c r="H1099" s="62">
        <f>H1100+H1101</f>
        <v>100</v>
      </c>
      <c r="I1099" s="62">
        <f>I1100+I1101</f>
        <v>99.999999999999986</v>
      </c>
      <c r="J1099" s="60">
        <f>D1099/B1099*100</f>
        <v>79.500310408548557</v>
      </c>
      <c r="K1099" s="60">
        <f t="shared" ref="K1099:L1104" si="180">D1099/F1099*100</f>
        <v>75.944626595072208</v>
      </c>
      <c r="L1099" s="60">
        <f t="shared" si="180"/>
        <v>99.603059918786158</v>
      </c>
    </row>
    <row r="1100" spans="1:12" s="50" customFormat="1" x14ac:dyDescent="0.2">
      <c r="A1100" s="13" t="s">
        <v>283</v>
      </c>
      <c r="B1100" s="11">
        <v>32.351999999999997</v>
      </c>
      <c r="C1100" s="11">
        <v>32.351999999999997</v>
      </c>
      <c r="D1100" s="11">
        <v>85.691000000000003</v>
      </c>
      <c r="E1100" s="11">
        <v>118.04300000000001</v>
      </c>
      <c r="F1100" s="11">
        <v>45.063000000000002</v>
      </c>
      <c r="G1100" s="11">
        <v>89.1</v>
      </c>
      <c r="H1100" s="62">
        <f>D1100/D1099*100</f>
        <v>9.7973664382661063</v>
      </c>
      <c r="I1100" s="62">
        <f>E1100/E1099*100</f>
        <v>5.9774751531423229</v>
      </c>
      <c r="J1100" s="61">
        <f>D1100/B1100</f>
        <v>2.6487079624134524</v>
      </c>
      <c r="K1100" s="60">
        <f t="shared" si="180"/>
        <v>190.15822293233919</v>
      </c>
      <c r="L1100" s="60">
        <f t="shared" si="180"/>
        <v>132.48372615039284</v>
      </c>
    </row>
    <row r="1101" spans="1:12" s="50" customFormat="1" x14ac:dyDescent="0.2">
      <c r="A1101" s="13" t="s">
        <v>279</v>
      </c>
      <c r="B1101" s="11">
        <v>1067.8109999999999</v>
      </c>
      <c r="C1101" s="11">
        <v>1067.8109999999999</v>
      </c>
      <c r="D1101" s="11">
        <v>788.94200000000001</v>
      </c>
      <c r="E1101" s="11">
        <v>1856.7539999999999</v>
      </c>
      <c r="F1101" s="11">
        <v>1106.6089999999999</v>
      </c>
      <c r="G1101" s="11">
        <v>1893.567</v>
      </c>
      <c r="H1101" s="62">
        <f>D1101/D1099*100</f>
        <v>90.20263356173389</v>
      </c>
      <c r="I1101" s="62">
        <f>E1101/E1099*100</f>
        <v>94.022524846857664</v>
      </c>
      <c r="J1101" s="60">
        <f>D1101/B1101*100</f>
        <v>73.884048768930086</v>
      </c>
      <c r="K1101" s="60">
        <f t="shared" si="180"/>
        <v>71.293654759720908</v>
      </c>
      <c r="L1101" s="60">
        <f t="shared" si="180"/>
        <v>98.055891341579141</v>
      </c>
    </row>
    <row r="1102" spans="1:12" s="50" customFormat="1" x14ac:dyDescent="0.2">
      <c r="A1102" s="9" t="s">
        <v>277</v>
      </c>
      <c r="B1102" s="11">
        <v>1100.163</v>
      </c>
      <c r="C1102" s="11">
        <v>1100.163</v>
      </c>
      <c r="D1102" s="11">
        <v>874.63300000000004</v>
      </c>
      <c r="E1102" s="11">
        <v>1974.797</v>
      </c>
      <c r="F1102" s="11">
        <v>1151.672</v>
      </c>
      <c r="G1102" s="11">
        <v>1982.6669999999999</v>
      </c>
      <c r="H1102" s="62">
        <f>H1103+H1104</f>
        <v>100</v>
      </c>
      <c r="I1102" s="62">
        <f>I1103+I1104</f>
        <v>100.00000000000001</v>
      </c>
      <c r="J1102" s="60">
        <f>D1102/B1102*100</f>
        <v>79.500310408548557</v>
      </c>
      <c r="K1102" s="60">
        <f t="shared" si="180"/>
        <v>75.944626595072208</v>
      </c>
      <c r="L1102" s="60">
        <f t="shared" si="180"/>
        <v>99.603059918786158</v>
      </c>
    </row>
    <row r="1103" spans="1:12" s="50" customFormat="1" x14ac:dyDescent="0.2">
      <c r="A1103" s="13" t="s">
        <v>280</v>
      </c>
      <c r="B1103" s="11">
        <v>4.1139999999999999</v>
      </c>
      <c r="C1103" s="11">
        <v>4.1139999999999999</v>
      </c>
      <c r="D1103" s="11">
        <v>2.2200000000000002</v>
      </c>
      <c r="E1103" s="11">
        <v>6.3339999999999996</v>
      </c>
      <c r="F1103" s="11">
        <v>9.6980000000000004</v>
      </c>
      <c r="G1103" s="11">
        <v>12.087999999999999</v>
      </c>
      <c r="H1103" s="62">
        <f>D1103/D1102*100</f>
        <v>0.25382074538692229</v>
      </c>
      <c r="I1103" s="62">
        <f>E1103/E1102*100</f>
        <v>0.32074182814739943</v>
      </c>
      <c r="J1103" s="60">
        <f>D1103/B1103*100</f>
        <v>53.962080700048617</v>
      </c>
      <c r="K1103" s="60">
        <f t="shared" si="180"/>
        <v>22.891317797484017</v>
      </c>
      <c r="L1103" s="60">
        <f t="shared" si="180"/>
        <v>52.399073461283919</v>
      </c>
    </row>
    <row r="1104" spans="1:12" s="50" customFormat="1" x14ac:dyDescent="0.2">
      <c r="A1104" s="13" t="s">
        <v>284</v>
      </c>
      <c r="B1104" s="11">
        <v>1096.05</v>
      </c>
      <c r="C1104" s="11">
        <v>1096.05</v>
      </c>
      <c r="D1104" s="11">
        <v>872.41300000000001</v>
      </c>
      <c r="E1104" s="11">
        <v>1968.463</v>
      </c>
      <c r="F1104" s="11">
        <v>1141.9739999999999</v>
      </c>
      <c r="G1104" s="11">
        <v>1970.579</v>
      </c>
      <c r="H1104" s="62">
        <f>D1104/D1102*100</f>
        <v>99.746179254613082</v>
      </c>
      <c r="I1104" s="62">
        <f>E1104/E1102*100</f>
        <v>99.679258171852609</v>
      </c>
      <c r="J1104" s="60">
        <f>D1104/B1104*100</f>
        <v>79.596095068655643</v>
      </c>
      <c r="K1104" s="60">
        <f t="shared" si="180"/>
        <v>76.395171869061812</v>
      </c>
      <c r="L1104" s="60">
        <f t="shared" si="180"/>
        <v>99.892620392280634</v>
      </c>
    </row>
    <row r="1105" spans="1:12" s="50" customFormat="1" x14ac:dyDescent="0.2">
      <c r="A1105" s="8" t="s">
        <v>438</v>
      </c>
      <c r="B1105" s="11"/>
      <c r="C1105" s="11"/>
      <c r="D1105" s="11"/>
      <c r="E1105" s="11"/>
      <c r="F1105" s="11"/>
      <c r="G1105" s="11"/>
      <c r="H1105" s="65"/>
      <c r="I1105" s="65"/>
      <c r="J1105" s="65"/>
      <c r="K1105" s="65"/>
      <c r="L1105" s="65"/>
    </row>
    <row r="1106" spans="1:12" s="50" customFormat="1" x14ac:dyDescent="0.2">
      <c r="A1106" s="9" t="s">
        <v>276</v>
      </c>
      <c r="B1106" s="11">
        <v>38948.258999999998</v>
      </c>
      <c r="C1106" s="11">
        <v>38948.258999999998</v>
      </c>
      <c r="D1106" s="11">
        <v>34311.826999999997</v>
      </c>
      <c r="E1106" s="11">
        <v>73260.085999999996</v>
      </c>
      <c r="F1106" s="11">
        <v>39046.822</v>
      </c>
      <c r="G1106" s="11">
        <v>77461.384999999995</v>
      </c>
      <c r="H1106" s="62">
        <f>H1107+H1108</f>
        <v>100</v>
      </c>
      <c r="I1106" s="62">
        <f>I1107+I1108</f>
        <v>100</v>
      </c>
      <c r="J1106" s="60">
        <f t="shared" ref="J1106:J1111" si="181">D1106/B1106*100</f>
        <v>88.095919768839977</v>
      </c>
      <c r="K1106" s="60">
        <f t="shared" ref="K1106:L1109" si="182">D1106/F1106*100</f>
        <v>87.873545765132945</v>
      </c>
      <c r="L1106" s="60">
        <f t="shared" si="182"/>
        <v>94.576266613358385</v>
      </c>
    </row>
    <row r="1107" spans="1:12" s="50" customFormat="1" x14ac:dyDescent="0.2">
      <c r="A1107" s="13" t="s">
        <v>283</v>
      </c>
      <c r="B1107" s="11">
        <v>30349.083999999999</v>
      </c>
      <c r="C1107" s="11">
        <v>30349.083999999999</v>
      </c>
      <c r="D1107" s="11">
        <v>24217.417000000001</v>
      </c>
      <c r="E1107" s="11">
        <v>54566.500999999997</v>
      </c>
      <c r="F1107" s="11">
        <v>24290.083999999999</v>
      </c>
      <c r="G1107" s="11">
        <v>51333.167999999998</v>
      </c>
      <c r="H1107" s="62">
        <f>D1107/D1106*100</f>
        <v>70.580377430790847</v>
      </c>
      <c r="I1107" s="62">
        <f>E1107/E1106*100</f>
        <v>74.483260912360933</v>
      </c>
      <c r="J1107" s="60">
        <f t="shared" si="181"/>
        <v>79.796204063358232</v>
      </c>
      <c r="K1107" s="60">
        <f t="shared" si="182"/>
        <v>99.700836769440585</v>
      </c>
      <c r="L1107" s="60">
        <f t="shared" si="182"/>
        <v>106.29872093614014</v>
      </c>
    </row>
    <row r="1108" spans="1:12" s="50" customFormat="1" x14ac:dyDescent="0.2">
      <c r="A1108" s="13" t="s">
        <v>279</v>
      </c>
      <c r="B1108" s="11">
        <v>8599.1749999999993</v>
      </c>
      <c r="C1108" s="11">
        <v>8599.1749999999993</v>
      </c>
      <c r="D1108" s="11">
        <v>10094.41</v>
      </c>
      <c r="E1108" s="11">
        <v>18693.584999999999</v>
      </c>
      <c r="F1108" s="11">
        <v>14756.737999999999</v>
      </c>
      <c r="G1108" s="11">
        <v>26128.217000000001</v>
      </c>
      <c r="H1108" s="62">
        <f>D1108/D1106*100</f>
        <v>29.419622569209153</v>
      </c>
      <c r="I1108" s="62">
        <f>E1108/E1106*100</f>
        <v>25.516739087639074</v>
      </c>
      <c r="J1108" s="60">
        <f t="shared" si="181"/>
        <v>117.38812153491469</v>
      </c>
      <c r="K1108" s="60">
        <f t="shared" si="182"/>
        <v>68.40542943840299</v>
      </c>
      <c r="L1108" s="60">
        <f t="shared" si="182"/>
        <v>71.545582310495959</v>
      </c>
    </row>
    <row r="1109" spans="1:12" s="50" customFormat="1" x14ac:dyDescent="0.2">
      <c r="A1109" s="9" t="s">
        <v>277</v>
      </c>
      <c r="B1109" s="11">
        <v>38948.258999999998</v>
      </c>
      <c r="C1109" s="11">
        <v>38948.258999999998</v>
      </c>
      <c r="D1109" s="11">
        <v>34311.826999999997</v>
      </c>
      <c r="E1109" s="11">
        <v>73260.085999999996</v>
      </c>
      <c r="F1109" s="11">
        <v>39046.822</v>
      </c>
      <c r="G1109" s="11">
        <v>77461.384999999995</v>
      </c>
      <c r="H1109" s="62">
        <f>H1110+H1111</f>
        <v>100.00000291444697</v>
      </c>
      <c r="I1109" s="62">
        <f>I1110+I1111</f>
        <v>100</v>
      </c>
      <c r="J1109" s="60">
        <f t="shared" si="181"/>
        <v>88.095919768839977</v>
      </c>
      <c r="K1109" s="60">
        <f t="shared" si="182"/>
        <v>87.873545765132945</v>
      </c>
      <c r="L1109" s="60">
        <f t="shared" si="182"/>
        <v>94.576266613358385</v>
      </c>
    </row>
    <row r="1110" spans="1:12" s="50" customFormat="1" x14ac:dyDescent="0.2">
      <c r="A1110" s="13" t="s">
        <v>280</v>
      </c>
      <c r="B1110" s="11">
        <v>1643.3019999999999</v>
      </c>
      <c r="C1110" s="11">
        <v>1643.3019999999999</v>
      </c>
      <c r="D1110" s="11">
        <v>2593.1080000000002</v>
      </c>
      <c r="E1110" s="11">
        <v>4236.4089999999997</v>
      </c>
      <c r="F1110" s="11">
        <v>942.95500000000004</v>
      </c>
      <c r="G1110" s="11">
        <v>1876.8610000000001</v>
      </c>
      <c r="H1110" s="62">
        <f>D1110/D1109*100</f>
        <v>7.557475735698949</v>
      </c>
      <c r="I1110" s="62">
        <f>E1110/E1109*100</f>
        <v>5.7826972793889428</v>
      </c>
      <c r="J1110" s="60">
        <f t="shared" si="181"/>
        <v>157.79862739776377</v>
      </c>
      <c r="K1110" s="61">
        <f>D1110/F1110</f>
        <v>2.74998064594811</v>
      </c>
      <c r="L1110" s="61">
        <f>E1110/G1110</f>
        <v>2.2571778091185224</v>
      </c>
    </row>
    <row r="1111" spans="1:12" s="50" customFormat="1" x14ac:dyDescent="0.2">
      <c r="A1111" s="13" t="s">
        <v>284</v>
      </c>
      <c r="B1111" s="11">
        <v>37304.957000000002</v>
      </c>
      <c r="C1111" s="11">
        <v>37304.957000000002</v>
      </c>
      <c r="D1111" s="11">
        <v>31718.720000000001</v>
      </c>
      <c r="E1111" s="11">
        <v>69023.676999999996</v>
      </c>
      <c r="F1111" s="11">
        <v>38103.866999999998</v>
      </c>
      <c r="G1111" s="11">
        <v>75584.524000000005</v>
      </c>
      <c r="H1111" s="62">
        <f>D1111/D1109*100</f>
        <v>92.442527178748023</v>
      </c>
      <c r="I1111" s="62">
        <f>E1111/E1109*100</f>
        <v>94.217302720611059</v>
      </c>
      <c r="J1111" s="60">
        <f t="shared" si="181"/>
        <v>85.025483342602428</v>
      </c>
      <c r="K1111" s="60">
        <f>D1111/F1111*100</f>
        <v>83.242784780872768</v>
      </c>
      <c r="L1111" s="60">
        <f>E1111/G1111*100</f>
        <v>91.319854048429278</v>
      </c>
    </row>
    <row r="1112" spans="1:12" s="50" customFormat="1" ht="67.5" x14ac:dyDescent="0.2">
      <c r="A1112" s="8" t="s">
        <v>439</v>
      </c>
      <c r="B1112" s="11"/>
      <c r="C1112" s="11"/>
      <c r="D1112" s="11"/>
      <c r="E1112" s="11"/>
      <c r="F1112" s="11"/>
      <c r="G1112" s="11"/>
      <c r="H1112" s="65"/>
      <c r="I1112" s="65"/>
      <c r="J1112" s="65"/>
      <c r="K1112" s="65"/>
      <c r="L1112" s="65"/>
    </row>
    <row r="1113" spans="1:12" s="50" customFormat="1" x14ac:dyDescent="0.2">
      <c r="A1113" s="9" t="s">
        <v>276</v>
      </c>
      <c r="B1113" s="11">
        <v>5369.2470000000003</v>
      </c>
      <c r="C1113" s="11">
        <v>5369.2470000000003</v>
      </c>
      <c r="D1113" s="11">
        <v>5270.3459999999995</v>
      </c>
      <c r="E1113" s="11">
        <v>10639.593000000001</v>
      </c>
      <c r="F1113" s="11">
        <v>8622.3220000000001</v>
      </c>
      <c r="G1113" s="11">
        <v>17253.607</v>
      </c>
      <c r="H1113" s="62">
        <f>H1114+H1115</f>
        <v>100</v>
      </c>
      <c r="I1113" s="62">
        <f>I1114+I1115</f>
        <v>100</v>
      </c>
      <c r="J1113" s="60">
        <f t="shared" ref="J1113:J1118" si="183">D1113/B1113*100</f>
        <v>98.158009866187925</v>
      </c>
      <c r="K1113" s="60">
        <f t="shared" ref="K1113:L1116" si="184">D1113/F1113*100</f>
        <v>61.124439565119459</v>
      </c>
      <c r="L1113" s="60">
        <f t="shared" si="184"/>
        <v>61.66590556977448</v>
      </c>
    </row>
    <row r="1114" spans="1:12" s="50" customFormat="1" x14ac:dyDescent="0.2">
      <c r="A1114" s="13" t="s">
        <v>283</v>
      </c>
      <c r="B1114" s="11">
        <v>404.25</v>
      </c>
      <c r="C1114" s="11">
        <v>404.25</v>
      </c>
      <c r="D1114" s="11">
        <v>253.917</v>
      </c>
      <c r="E1114" s="11">
        <v>658.16700000000003</v>
      </c>
      <c r="F1114" s="11">
        <v>254.25</v>
      </c>
      <c r="G1114" s="11">
        <v>482.50099999999998</v>
      </c>
      <c r="H1114" s="62">
        <f>D1114/D1113*100</f>
        <v>4.8178430789932962</v>
      </c>
      <c r="I1114" s="62">
        <f>E1114/E1113*100</f>
        <v>6.1860167019546708</v>
      </c>
      <c r="J1114" s="60">
        <f t="shared" si="183"/>
        <v>62.811873840445266</v>
      </c>
      <c r="K1114" s="60">
        <f t="shared" si="184"/>
        <v>99.869026548672565</v>
      </c>
      <c r="L1114" s="60">
        <f t="shared" si="184"/>
        <v>136.40738568417476</v>
      </c>
    </row>
    <row r="1115" spans="1:12" s="50" customFormat="1" x14ac:dyDescent="0.2">
      <c r="A1115" s="13" t="s">
        <v>279</v>
      </c>
      <c r="B1115" s="11">
        <v>4964.9970000000003</v>
      </c>
      <c r="C1115" s="11">
        <v>4964.9970000000003</v>
      </c>
      <c r="D1115" s="11">
        <v>5016.4290000000001</v>
      </c>
      <c r="E1115" s="11">
        <v>9981.4259999999995</v>
      </c>
      <c r="F1115" s="11">
        <v>8368.0720000000001</v>
      </c>
      <c r="G1115" s="11">
        <v>16771.106</v>
      </c>
      <c r="H1115" s="62">
        <f>D1115/D1113*100</f>
        <v>95.182156921006708</v>
      </c>
      <c r="I1115" s="62">
        <f>E1115/E1113*100</f>
        <v>93.813983298045329</v>
      </c>
      <c r="J1115" s="60">
        <f t="shared" si="183"/>
        <v>101.03589186458723</v>
      </c>
      <c r="K1115" s="60">
        <f t="shared" si="184"/>
        <v>59.947249497853271</v>
      </c>
      <c r="L1115" s="60">
        <f t="shared" si="184"/>
        <v>59.515609763601752</v>
      </c>
    </row>
    <row r="1116" spans="1:12" s="50" customFormat="1" x14ac:dyDescent="0.2">
      <c r="A1116" s="9" t="s">
        <v>277</v>
      </c>
      <c r="B1116" s="11">
        <v>5369.2470000000003</v>
      </c>
      <c r="C1116" s="11">
        <v>5369.2470000000003</v>
      </c>
      <c r="D1116" s="11">
        <v>5270.3459999999995</v>
      </c>
      <c r="E1116" s="11">
        <v>10639.593000000001</v>
      </c>
      <c r="F1116" s="11">
        <v>8622.3220000000001</v>
      </c>
      <c r="G1116" s="11">
        <v>17253.607</v>
      </c>
      <c r="H1116" s="62">
        <f>H1117+H1118</f>
        <v>99.999999999999986</v>
      </c>
      <c r="I1116" s="62">
        <f>I1117+I1118</f>
        <v>100</v>
      </c>
      <c r="J1116" s="60">
        <f t="shared" si="183"/>
        <v>98.158009866187925</v>
      </c>
      <c r="K1116" s="60">
        <f t="shared" si="184"/>
        <v>61.124439565119459</v>
      </c>
      <c r="L1116" s="60">
        <f t="shared" si="184"/>
        <v>61.66590556977448</v>
      </c>
    </row>
    <row r="1117" spans="1:12" s="50" customFormat="1" x14ac:dyDescent="0.2">
      <c r="A1117" s="13" t="s">
        <v>280</v>
      </c>
      <c r="B1117" s="11">
        <v>186.65799999999999</v>
      </c>
      <c r="C1117" s="11">
        <v>186.65799999999999</v>
      </c>
      <c r="D1117" s="11">
        <v>34.308</v>
      </c>
      <c r="E1117" s="11">
        <v>220.96600000000001</v>
      </c>
      <c r="F1117" s="11">
        <v>56.308</v>
      </c>
      <c r="G1117" s="11">
        <v>107.87</v>
      </c>
      <c r="H1117" s="62">
        <f>D1117/D1116*100</f>
        <v>0.65096295385540159</v>
      </c>
      <c r="I1117" s="62">
        <f>E1117/E1116*100</f>
        <v>2.0768275628588424</v>
      </c>
      <c r="J1117" s="60">
        <f t="shared" si="183"/>
        <v>18.380139077885758</v>
      </c>
      <c r="K1117" s="60">
        <f>D1117/F1117*100</f>
        <v>60.929175250408463</v>
      </c>
      <c r="L1117" s="61">
        <f>E1117/G1117</f>
        <v>2.0484472049689439</v>
      </c>
    </row>
    <row r="1118" spans="1:12" s="50" customFormat="1" x14ac:dyDescent="0.2">
      <c r="A1118" s="13" t="s">
        <v>284</v>
      </c>
      <c r="B1118" s="11">
        <v>5182.5889999999999</v>
      </c>
      <c r="C1118" s="11">
        <v>5182.5889999999999</v>
      </c>
      <c r="D1118" s="11">
        <v>5236.0379999999996</v>
      </c>
      <c r="E1118" s="11">
        <v>10418.627</v>
      </c>
      <c r="F1118" s="11">
        <v>8566.0139999999992</v>
      </c>
      <c r="G1118" s="11">
        <v>17145.737000000001</v>
      </c>
      <c r="H1118" s="62">
        <f>D1118/D1116*100</f>
        <v>99.349037046144588</v>
      </c>
      <c r="I1118" s="62">
        <f>E1118/E1116*100</f>
        <v>97.923172437141162</v>
      </c>
      <c r="J1118" s="60">
        <f t="shared" si="183"/>
        <v>101.03131851667186</v>
      </c>
      <c r="K1118" s="60">
        <f>D1118/F1118*100</f>
        <v>61.125723119294463</v>
      </c>
      <c r="L1118" s="60">
        <f>E1118/G1118*100</f>
        <v>60.765116133532203</v>
      </c>
    </row>
    <row r="1119" spans="1:12" s="50" customFormat="1" ht="56.25" x14ac:dyDescent="0.2">
      <c r="A1119" s="8" t="s">
        <v>440</v>
      </c>
      <c r="B1119" s="11"/>
      <c r="C1119" s="11"/>
      <c r="D1119" s="11"/>
      <c r="E1119" s="11"/>
      <c r="F1119" s="11"/>
      <c r="G1119" s="11"/>
      <c r="H1119" s="65"/>
      <c r="I1119" s="65"/>
      <c r="J1119" s="65"/>
      <c r="K1119" s="65"/>
      <c r="L1119" s="65"/>
    </row>
    <row r="1120" spans="1:12" s="50" customFormat="1" x14ac:dyDescent="0.2">
      <c r="A1120" s="9" t="s">
        <v>276</v>
      </c>
      <c r="B1120" s="11">
        <v>2706.0120000000002</v>
      </c>
      <c r="C1120" s="11">
        <v>2706.0120000000002</v>
      </c>
      <c r="D1120" s="11">
        <v>2206.7379999999998</v>
      </c>
      <c r="E1120" s="11">
        <v>4912.75</v>
      </c>
      <c r="F1120" s="11">
        <v>5378.0720000000001</v>
      </c>
      <c r="G1120" s="11">
        <v>9192.7890000000007</v>
      </c>
      <c r="H1120" s="62"/>
      <c r="I1120" s="62">
        <f>I1121+I1122</f>
        <v>100</v>
      </c>
      <c r="J1120" s="60">
        <f>D1120/B1120*100</f>
        <v>81.549453587049854</v>
      </c>
      <c r="K1120" s="60">
        <f>D1120/F1120*100</f>
        <v>41.03213939865438</v>
      </c>
      <c r="L1120" s="60">
        <f>E1120/G1120*100</f>
        <v>53.441344079582379</v>
      </c>
    </row>
    <row r="1121" spans="1:12" s="50" customFormat="1" x14ac:dyDescent="0.2">
      <c r="A1121" s="13" t="s">
        <v>283</v>
      </c>
      <c r="B1121" s="11" t="s">
        <v>278</v>
      </c>
      <c r="C1121" s="11">
        <v>113</v>
      </c>
      <c r="D1121" s="11" t="s">
        <v>278</v>
      </c>
      <c r="E1121" s="11">
        <v>161</v>
      </c>
      <c r="F1121" s="11" t="s">
        <v>278</v>
      </c>
      <c r="G1121" s="11">
        <v>52</v>
      </c>
      <c r="H1121" s="62"/>
      <c r="I1121" s="62">
        <f>E1121/E1120*100</f>
        <v>3.277186911607552</v>
      </c>
      <c r="J1121" s="60"/>
      <c r="K1121" s="60"/>
      <c r="L1121" s="61">
        <f>E1121/G1121</f>
        <v>3.0961538461538463</v>
      </c>
    </row>
    <row r="1122" spans="1:12" s="50" customFormat="1" x14ac:dyDescent="0.2">
      <c r="A1122" s="13" t="s">
        <v>279</v>
      </c>
      <c r="B1122" s="11">
        <v>2593.0120000000002</v>
      </c>
      <c r="C1122" s="11">
        <v>2593.0120000000002</v>
      </c>
      <c r="D1122" s="11">
        <v>2158.7379999999998</v>
      </c>
      <c r="E1122" s="11">
        <v>4751.75</v>
      </c>
      <c r="F1122" s="11">
        <v>5341.0720000000001</v>
      </c>
      <c r="G1122" s="11">
        <v>9140.7890000000007</v>
      </c>
      <c r="H1122" s="62">
        <f>D1122/D1120*100</f>
        <v>97.824843728616628</v>
      </c>
      <c r="I1122" s="62">
        <f>E1122/E1120*100</f>
        <v>96.722813088392442</v>
      </c>
      <c r="J1122" s="60">
        <f>D1122/B1122*100</f>
        <v>83.252140753687215</v>
      </c>
      <c r="K1122" s="60">
        <f>D1122/F1122*100</f>
        <v>40.417691429735449</v>
      </c>
      <c r="L1122" s="60">
        <f>E1122/G1122*100</f>
        <v>51.984024573808675</v>
      </c>
    </row>
    <row r="1123" spans="1:12" s="50" customFormat="1" x14ac:dyDescent="0.2">
      <c r="A1123" s="9" t="s">
        <v>277</v>
      </c>
      <c r="B1123" s="11">
        <v>2706.0120000000002</v>
      </c>
      <c r="C1123" s="11">
        <v>2706.0120000000002</v>
      </c>
      <c r="D1123" s="11">
        <v>2206.7379999999998</v>
      </c>
      <c r="E1123" s="11">
        <v>4912.75</v>
      </c>
      <c r="F1123" s="11">
        <v>5378.0720000000001</v>
      </c>
      <c r="G1123" s="11">
        <v>9192.7890000000007</v>
      </c>
      <c r="H1123" s="62">
        <f>H1124+H1125</f>
        <v>100.00000000000001</v>
      </c>
      <c r="I1123" s="62">
        <f>I1124+I1125</f>
        <v>100</v>
      </c>
      <c r="J1123" s="60">
        <f>D1123/B1123*100</f>
        <v>81.549453587049854</v>
      </c>
      <c r="K1123" s="60">
        <f>D1123/F1123*100</f>
        <v>41.03213939865438</v>
      </c>
      <c r="L1123" s="60">
        <f>E1123/G1123*100</f>
        <v>53.441344079582379</v>
      </c>
    </row>
    <row r="1124" spans="1:12" s="50" customFormat="1" x14ac:dyDescent="0.2">
      <c r="A1124" s="13" t="s">
        <v>280</v>
      </c>
      <c r="B1124" s="11">
        <v>186.65799999999999</v>
      </c>
      <c r="C1124" s="11">
        <v>186.65799999999999</v>
      </c>
      <c r="D1124" s="11">
        <v>34.295999999999999</v>
      </c>
      <c r="E1124" s="11">
        <v>220.95400000000001</v>
      </c>
      <c r="F1124" s="11">
        <v>56.308</v>
      </c>
      <c r="G1124" s="11">
        <v>107.87</v>
      </c>
      <c r="H1124" s="62">
        <f>D1124/D1123*100</f>
        <v>1.5541491559034195</v>
      </c>
      <c r="I1124" s="62">
        <f>E1124/E1123*100</f>
        <v>4.4975624650145036</v>
      </c>
      <c r="J1124" s="60">
        <f>D1124/B1124*100</f>
        <v>18.373710207973943</v>
      </c>
      <c r="K1124" s="60">
        <f>D1124/F1124*100</f>
        <v>60.907863891454141</v>
      </c>
      <c r="L1124" s="61">
        <f>E1124/G1124</f>
        <v>2.0483359599517938</v>
      </c>
    </row>
    <row r="1125" spans="1:12" s="50" customFormat="1" x14ac:dyDescent="0.2">
      <c r="A1125" s="13" t="s">
        <v>284</v>
      </c>
      <c r="B1125" s="11">
        <v>2519.3539999999998</v>
      </c>
      <c r="C1125" s="11">
        <v>2519.3539999999998</v>
      </c>
      <c r="D1125" s="11">
        <v>2172.442</v>
      </c>
      <c r="E1125" s="11">
        <v>4691.7960000000003</v>
      </c>
      <c r="F1125" s="11">
        <v>5321.7640000000001</v>
      </c>
      <c r="G1125" s="11">
        <v>9084.9189999999999</v>
      </c>
      <c r="H1125" s="62">
        <f>D1125/D1123*100</f>
        <v>98.445850844096597</v>
      </c>
      <c r="I1125" s="62">
        <f>E1125/E1123*100</f>
        <v>95.502437534985503</v>
      </c>
      <c r="J1125" s="60">
        <f>D1125/B1125*100</f>
        <v>86.230120896070986</v>
      </c>
      <c r="K1125" s="60">
        <f>D1125/F1125*100</f>
        <v>40.821840277020925</v>
      </c>
      <c r="L1125" s="60">
        <f>E1125/G1125*100</f>
        <v>51.643784606114821</v>
      </c>
    </row>
    <row r="1126" spans="1:12" s="50" customFormat="1" ht="33.75" x14ac:dyDescent="0.2">
      <c r="A1126" s="8" t="s">
        <v>441</v>
      </c>
      <c r="B1126" s="11"/>
      <c r="C1126" s="11"/>
      <c r="D1126" s="11"/>
      <c r="E1126" s="11"/>
      <c r="F1126" s="11"/>
      <c r="G1126" s="11"/>
      <c r="H1126" s="65"/>
      <c r="I1126" s="65"/>
      <c r="J1126" s="65"/>
      <c r="K1126" s="65"/>
      <c r="L1126" s="65"/>
    </row>
    <row r="1127" spans="1:12" s="50" customFormat="1" x14ac:dyDescent="0.2">
      <c r="A1127" s="9" t="s">
        <v>276</v>
      </c>
      <c r="B1127" s="11">
        <v>965.47500000000002</v>
      </c>
      <c r="C1127" s="11">
        <v>965.47500000000002</v>
      </c>
      <c r="D1127" s="11">
        <v>2040.423</v>
      </c>
      <c r="E1127" s="11">
        <v>3005.8980000000001</v>
      </c>
      <c r="F1127" s="11">
        <v>2024.4680000000001</v>
      </c>
      <c r="G1127" s="11">
        <v>5393.8310000000001</v>
      </c>
      <c r="H1127" s="62">
        <f>H1128+H1129</f>
        <v>100</v>
      </c>
      <c r="I1127" s="62">
        <f>I1128+I1129</f>
        <v>100</v>
      </c>
      <c r="J1127" s="61">
        <f>D1127/B1127</f>
        <v>2.1133877107123435</v>
      </c>
      <c r="K1127" s="60">
        <f t="shared" ref="K1127:L1130" si="185">D1127/F1127*100</f>
        <v>100.78810828326257</v>
      </c>
      <c r="L1127" s="60">
        <f t="shared" si="185"/>
        <v>55.728442363136701</v>
      </c>
    </row>
    <row r="1128" spans="1:12" s="50" customFormat="1" x14ac:dyDescent="0.2">
      <c r="A1128" s="13" t="s">
        <v>283</v>
      </c>
      <c r="B1128" s="11">
        <v>181.25</v>
      </c>
      <c r="C1128" s="11">
        <v>181.25</v>
      </c>
      <c r="D1128" s="11">
        <v>124.917</v>
      </c>
      <c r="E1128" s="11">
        <v>306.16699999999997</v>
      </c>
      <c r="F1128" s="11">
        <v>201.25</v>
      </c>
      <c r="G1128" s="11">
        <v>398.50099999999998</v>
      </c>
      <c r="H1128" s="62">
        <f>D1128/D1127*100</f>
        <v>6.1221129148220736</v>
      </c>
      <c r="I1128" s="62">
        <f>E1128/E1127*100</f>
        <v>10.185541891308352</v>
      </c>
      <c r="J1128" s="60">
        <f>D1128/B1128*100</f>
        <v>68.919724137931041</v>
      </c>
      <c r="K1128" s="60">
        <f t="shared" si="185"/>
        <v>62.070559006211177</v>
      </c>
      <c r="L1128" s="60">
        <f t="shared" si="185"/>
        <v>76.829669185271811</v>
      </c>
    </row>
    <row r="1129" spans="1:12" s="50" customFormat="1" x14ac:dyDescent="0.2">
      <c r="A1129" s="13" t="s">
        <v>279</v>
      </c>
      <c r="B1129" s="11">
        <v>784.22500000000002</v>
      </c>
      <c r="C1129" s="11">
        <v>784.22500000000002</v>
      </c>
      <c r="D1129" s="11">
        <v>1915.5060000000001</v>
      </c>
      <c r="E1129" s="11">
        <v>2699.7310000000002</v>
      </c>
      <c r="F1129" s="11">
        <v>1823.2180000000001</v>
      </c>
      <c r="G1129" s="11">
        <v>4995.33</v>
      </c>
      <c r="H1129" s="62">
        <f>D1129/D1127*100</f>
        <v>93.877887085177932</v>
      </c>
      <c r="I1129" s="62">
        <f>E1129/E1127*100</f>
        <v>89.814458108691653</v>
      </c>
      <c r="J1129" s="61">
        <f>D1129/B1129</f>
        <v>2.4425464630686347</v>
      </c>
      <c r="K1129" s="60">
        <f t="shared" si="185"/>
        <v>105.06181926681286</v>
      </c>
      <c r="L1129" s="60">
        <f t="shared" si="185"/>
        <v>54.045098121645616</v>
      </c>
    </row>
    <row r="1130" spans="1:12" s="50" customFormat="1" x14ac:dyDescent="0.2">
      <c r="A1130" s="9" t="s">
        <v>277</v>
      </c>
      <c r="B1130" s="11">
        <v>965.47500000000002</v>
      </c>
      <c r="C1130" s="11">
        <v>965.47500000000002</v>
      </c>
      <c r="D1130" s="11">
        <v>2040.423</v>
      </c>
      <c r="E1130" s="11">
        <v>3005.8980000000001</v>
      </c>
      <c r="F1130" s="11">
        <v>2024.4680000000001</v>
      </c>
      <c r="G1130" s="11">
        <v>5393.8310000000001</v>
      </c>
      <c r="H1130" s="62">
        <f>H1131+H1132</f>
        <v>100.00000000000001</v>
      </c>
      <c r="I1130" s="62">
        <f>I1131+I1132</f>
        <v>100</v>
      </c>
      <c r="J1130" s="61">
        <f>D1130/B1130</f>
        <v>2.1133877107123435</v>
      </c>
      <c r="K1130" s="60">
        <f t="shared" si="185"/>
        <v>100.78810828326257</v>
      </c>
      <c r="L1130" s="60">
        <f t="shared" si="185"/>
        <v>55.728442363136701</v>
      </c>
    </row>
    <row r="1131" spans="1:12" s="50" customFormat="1" x14ac:dyDescent="0.2">
      <c r="A1131" s="13" t="s">
        <v>280</v>
      </c>
      <c r="B1131" s="11">
        <v>0</v>
      </c>
      <c r="C1131" s="11">
        <v>0</v>
      </c>
      <c r="D1131" s="11">
        <v>1.2E-2</v>
      </c>
      <c r="E1131" s="11">
        <v>1.2E-2</v>
      </c>
      <c r="F1131" s="11">
        <v>0</v>
      </c>
      <c r="G1131" s="11">
        <v>0</v>
      </c>
      <c r="H1131" s="62">
        <f>D1131/D1130*100</f>
        <v>5.8811334708538379E-4</v>
      </c>
      <c r="I1131" s="62">
        <f>E1131/E1130*100</f>
        <v>3.992151430288054E-4</v>
      </c>
      <c r="J1131" s="60">
        <v>0</v>
      </c>
      <c r="K1131" s="60">
        <v>0</v>
      </c>
      <c r="L1131" s="60">
        <v>0</v>
      </c>
    </row>
    <row r="1132" spans="1:12" s="50" customFormat="1" x14ac:dyDescent="0.2">
      <c r="A1132" s="13" t="s">
        <v>284</v>
      </c>
      <c r="B1132" s="11">
        <v>965.47500000000002</v>
      </c>
      <c r="C1132" s="11">
        <v>965.47500000000002</v>
      </c>
      <c r="D1132" s="11">
        <v>2040.4110000000001</v>
      </c>
      <c r="E1132" s="11">
        <v>3005.886</v>
      </c>
      <c r="F1132" s="11">
        <v>2024.4680000000001</v>
      </c>
      <c r="G1132" s="11">
        <v>5393.8310000000001</v>
      </c>
      <c r="H1132" s="62">
        <f>D1132/D1130*100</f>
        <v>99.999411886652922</v>
      </c>
      <c r="I1132" s="62">
        <f>E1132/E1130*100</f>
        <v>99.999600784856966</v>
      </c>
      <c r="J1132" s="61">
        <f>D1132/B1132</f>
        <v>2.1133752815971412</v>
      </c>
      <c r="K1132" s="60">
        <f>D1132/F1132*100</f>
        <v>100.78751553494547</v>
      </c>
      <c r="L1132" s="60">
        <f>E1132/G1132*100</f>
        <v>55.728219886755817</v>
      </c>
    </row>
    <row r="1133" spans="1:12" s="50" customFormat="1" ht="33.75" x14ac:dyDescent="0.2">
      <c r="A1133" s="8" t="s">
        <v>442</v>
      </c>
      <c r="B1133" s="11"/>
      <c r="C1133" s="11"/>
      <c r="D1133" s="11"/>
      <c r="E1133" s="11"/>
      <c r="F1133" s="11"/>
      <c r="G1133" s="11"/>
      <c r="H1133" s="65"/>
      <c r="I1133" s="65"/>
      <c r="J1133" s="65"/>
      <c r="K1133" s="65"/>
      <c r="L1133" s="65"/>
    </row>
    <row r="1134" spans="1:12" s="50" customFormat="1" x14ac:dyDescent="0.2">
      <c r="A1134" s="9" t="s">
        <v>276</v>
      </c>
      <c r="B1134" s="11">
        <v>23573.886999999999</v>
      </c>
      <c r="C1134" s="11">
        <v>23573.886999999999</v>
      </c>
      <c r="D1134" s="11">
        <v>15419.6</v>
      </c>
      <c r="E1134" s="11">
        <v>38993.487000000001</v>
      </c>
      <c r="F1134" s="11">
        <v>20743.88</v>
      </c>
      <c r="G1134" s="11">
        <v>40620.694000000003</v>
      </c>
      <c r="H1134" s="62">
        <f>H1135+H1136</f>
        <v>100</v>
      </c>
      <c r="I1134" s="62">
        <f>I1135+I1136</f>
        <v>100</v>
      </c>
      <c r="J1134" s="60">
        <f t="shared" ref="J1134:J1139" si="186">D1134/B1134*100</f>
        <v>65.40966281886395</v>
      </c>
      <c r="K1134" s="60">
        <f t="shared" ref="K1134:L1137" si="187">D1134/F1134*100</f>
        <v>74.33324913179213</v>
      </c>
      <c r="L1134" s="60">
        <f t="shared" si="187"/>
        <v>95.994142788402385</v>
      </c>
    </row>
    <row r="1135" spans="1:12" s="50" customFormat="1" x14ac:dyDescent="0.2">
      <c r="A1135" s="13" t="s">
        <v>283</v>
      </c>
      <c r="B1135" s="11">
        <v>20942.667000000001</v>
      </c>
      <c r="C1135" s="11">
        <v>20942.667000000001</v>
      </c>
      <c r="D1135" s="11">
        <v>14102</v>
      </c>
      <c r="E1135" s="11">
        <v>35044.667000000001</v>
      </c>
      <c r="F1135" s="11">
        <v>18480.667000000001</v>
      </c>
      <c r="G1135" s="11">
        <v>37032.332999999999</v>
      </c>
      <c r="H1135" s="62">
        <f>D1135/D1134*100</f>
        <v>91.455031258917217</v>
      </c>
      <c r="I1135" s="62">
        <f>E1135/E1134*100</f>
        <v>89.87312932541785</v>
      </c>
      <c r="J1135" s="60">
        <f t="shared" si="186"/>
        <v>67.33621844820432</v>
      </c>
      <c r="K1135" s="60">
        <f t="shared" si="187"/>
        <v>76.306769663670678</v>
      </c>
      <c r="L1135" s="60">
        <f t="shared" si="187"/>
        <v>94.632620094445585</v>
      </c>
    </row>
    <row r="1136" spans="1:12" s="50" customFormat="1" x14ac:dyDescent="0.2">
      <c r="A1136" s="13" t="s">
        <v>279</v>
      </c>
      <c r="B1136" s="11">
        <v>2631.22</v>
      </c>
      <c r="C1136" s="11">
        <v>2631.22</v>
      </c>
      <c r="D1136" s="11">
        <v>1317.6</v>
      </c>
      <c r="E1136" s="11">
        <v>3948.82</v>
      </c>
      <c r="F1136" s="11">
        <v>2263.2130000000002</v>
      </c>
      <c r="G1136" s="11">
        <v>3588.3609999999999</v>
      </c>
      <c r="H1136" s="62">
        <f>D1136/D1134*100</f>
        <v>8.5449687410827764</v>
      </c>
      <c r="I1136" s="62">
        <f>E1136/E1134*100</f>
        <v>10.126870674582143</v>
      </c>
      <c r="J1136" s="60">
        <f t="shared" si="186"/>
        <v>50.075630315975097</v>
      </c>
      <c r="K1136" s="60">
        <f t="shared" si="187"/>
        <v>58.21811734025917</v>
      </c>
      <c r="L1136" s="60">
        <f t="shared" si="187"/>
        <v>110.04522677623574</v>
      </c>
    </row>
    <row r="1137" spans="1:12" s="50" customFormat="1" x14ac:dyDescent="0.2">
      <c r="A1137" s="9" t="s">
        <v>277</v>
      </c>
      <c r="B1137" s="11">
        <v>23573.886999999999</v>
      </c>
      <c r="C1137" s="11">
        <v>23573.886999999999</v>
      </c>
      <c r="D1137" s="11">
        <v>15419.6</v>
      </c>
      <c r="E1137" s="11">
        <v>38993.487000000001</v>
      </c>
      <c r="F1137" s="11">
        <v>20743.88</v>
      </c>
      <c r="G1137" s="11">
        <v>40620.694000000003</v>
      </c>
      <c r="H1137" s="62">
        <f>H1138+H1139</f>
        <v>100</v>
      </c>
      <c r="I1137" s="62">
        <f>I1138+I1139</f>
        <v>99.999999999999986</v>
      </c>
      <c r="J1137" s="60">
        <f t="shared" si="186"/>
        <v>65.40966281886395</v>
      </c>
      <c r="K1137" s="60">
        <f t="shared" si="187"/>
        <v>74.33324913179213</v>
      </c>
      <c r="L1137" s="60">
        <f t="shared" si="187"/>
        <v>95.994142788402385</v>
      </c>
    </row>
    <row r="1138" spans="1:12" s="50" customFormat="1" x14ac:dyDescent="0.2">
      <c r="A1138" s="13" t="s">
        <v>280</v>
      </c>
      <c r="B1138" s="11">
        <v>1456.1790000000001</v>
      </c>
      <c r="C1138" s="11">
        <v>1456.1790000000001</v>
      </c>
      <c r="D1138" s="11">
        <v>2558.71</v>
      </c>
      <c r="E1138" s="11">
        <v>4014.8890000000001</v>
      </c>
      <c r="F1138" s="11">
        <v>885.54300000000001</v>
      </c>
      <c r="G1138" s="11">
        <v>1762.077</v>
      </c>
      <c r="H1138" s="62">
        <f>D1138/D1137*100</f>
        <v>16.593880515707284</v>
      </c>
      <c r="I1138" s="62">
        <f>E1138/E1137*100</f>
        <v>10.29630666269985</v>
      </c>
      <c r="J1138" s="60">
        <f t="shared" si="186"/>
        <v>175.71397472426122</v>
      </c>
      <c r="K1138" s="61">
        <f>D1138/F1138</f>
        <v>2.889424906526278</v>
      </c>
      <c r="L1138" s="61">
        <f>E1138/G1138</f>
        <v>2.278498045204608</v>
      </c>
    </row>
    <row r="1139" spans="1:12" s="50" customFormat="1" x14ac:dyDescent="0.2">
      <c r="A1139" s="13" t="s">
        <v>284</v>
      </c>
      <c r="B1139" s="11">
        <v>22117.707999999999</v>
      </c>
      <c r="C1139" s="11">
        <v>22117.707999999999</v>
      </c>
      <c r="D1139" s="11">
        <v>12860.89</v>
      </c>
      <c r="E1139" s="11">
        <v>34978.597999999998</v>
      </c>
      <c r="F1139" s="11">
        <v>19858.337</v>
      </c>
      <c r="G1139" s="11">
        <v>38858.616999999998</v>
      </c>
      <c r="H1139" s="62">
        <f>D1139/D1137*100</f>
        <v>83.406119484292716</v>
      </c>
      <c r="I1139" s="62">
        <f>E1139/E1137*100</f>
        <v>89.703693337300138</v>
      </c>
      <c r="J1139" s="60">
        <f t="shared" si="186"/>
        <v>58.14748074257966</v>
      </c>
      <c r="K1139" s="60">
        <f>D1139/F1139*100</f>
        <v>64.763177299287449</v>
      </c>
      <c r="L1139" s="60">
        <f>E1139/G1139*100</f>
        <v>90.015035789873849</v>
      </c>
    </row>
    <row r="1140" spans="1:12" s="50" customFormat="1" x14ac:dyDescent="0.2">
      <c r="A1140" s="8" t="s">
        <v>443</v>
      </c>
      <c r="B1140" s="11"/>
      <c r="C1140" s="11"/>
      <c r="D1140" s="11"/>
      <c r="E1140" s="11"/>
      <c r="F1140" s="11"/>
      <c r="G1140" s="11"/>
      <c r="H1140" s="65"/>
      <c r="I1140" s="65"/>
      <c r="J1140" s="65"/>
      <c r="K1140" s="65"/>
      <c r="L1140" s="65"/>
    </row>
    <row r="1141" spans="1:12" s="50" customFormat="1" x14ac:dyDescent="0.2">
      <c r="A1141" s="9" t="s">
        <v>276</v>
      </c>
      <c r="B1141" s="11">
        <v>1713788</v>
      </c>
      <c r="C1141" s="11">
        <v>1713788</v>
      </c>
      <c r="D1141" s="11">
        <v>2163026.233</v>
      </c>
      <c r="E1141" s="11">
        <v>3876814.233</v>
      </c>
      <c r="F1141" s="11">
        <v>2053948.8</v>
      </c>
      <c r="G1141" s="11">
        <v>3639062.7</v>
      </c>
      <c r="H1141" s="62">
        <f>H1142+H1143</f>
        <v>99.999999999999986</v>
      </c>
      <c r="I1141" s="62">
        <f>I1142+I1143</f>
        <v>100</v>
      </c>
      <c r="J1141" s="60">
        <f t="shared" ref="J1141:J1146" si="188">D1141/B1141*100</f>
        <v>126.21317414989485</v>
      </c>
      <c r="K1141" s="60">
        <f t="shared" ref="K1141:L1146" si="189">D1141/F1141*100</f>
        <v>105.31062083923418</v>
      </c>
      <c r="L1141" s="60">
        <f t="shared" si="189"/>
        <v>106.53331785132474</v>
      </c>
    </row>
    <row r="1142" spans="1:12" s="50" customFormat="1" x14ac:dyDescent="0.2">
      <c r="A1142" s="13" t="s">
        <v>283</v>
      </c>
      <c r="B1142" s="11">
        <v>373742</v>
      </c>
      <c r="C1142" s="11">
        <v>373742</v>
      </c>
      <c r="D1142" s="11">
        <v>455440.33299999998</v>
      </c>
      <c r="E1142" s="11">
        <v>829182.33299999998</v>
      </c>
      <c r="F1142" s="11">
        <v>274569</v>
      </c>
      <c r="G1142" s="11">
        <v>561866</v>
      </c>
      <c r="H1142" s="62">
        <f>D1142/D1141*100</f>
        <v>21.055700853351599</v>
      </c>
      <c r="I1142" s="62">
        <f>E1142/E1141*100</f>
        <v>21.388240012685696</v>
      </c>
      <c r="J1142" s="60">
        <f t="shared" si="188"/>
        <v>121.85955364930888</v>
      </c>
      <c r="K1142" s="60">
        <f t="shared" si="189"/>
        <v>165.87463734070488</v>
      </c>
      <c r="L1142" s="60">
        <f t="shared" si="189"/>
        <v>147.57652767741774</v>
      </c>
    </row>
    <row r="1143" spans="1:12" s="50" customFormat="1" x14ac:dyDescent="0.2">
      <c r="A1143" s="13" t="s">
        <v>279</v>
      </c>
      <c r="B1143" s="11">
        <v>1340046</v>
      </c>
      <c r="C1143" s="11">
        <v>1340046</v>
      </c>
      <c r="D1143" s="11">
        <v>1707585.9</v>
      </c>
      <c r="E1143" s="11">
        <v>3047631.9</v>
      </c>
      <c r="F1143" s="11">
        <v>1779379.8</v>
      </c>
      <c r="G1143" s="11">
        <v>3077196.7</v>
      </c>
      <c r="H1143" s="62">
        <f>D1143/D1141*100</f>
        <v>78.94429914664839</v>
      </c>
      <c r="I1143" s="62">
        <f>E1143/E1141*100</f>
        <v>78.611759987314301</v>
      </c>
      <c r="J1143" s="60">
        <f t="shared" si="188"/>
        <v>127.42740920834059</v>
      </c>
      <c r="K1143" s="60">
        <f t="shared" si="189"/>
        <v>95.965229008444396</v>
      </c>
      <c r="L1143" s="60">
        <f t="shared" si="189"/>
        <v>99.039229438924053</v>
      </c>
    </row>
    <row r="1144" spans="1:12" s="50" customFormat="1" x14ac:dyDescent="0.2">
      <c r="A1144" s="9" t="s">
        <v>277</v>
      </c>
      <c r="B1144" s="11">
        <v>1713788</v>
      </c>
      <c r="C1144" s="11">
        <v>1713788</v>
      </c>
      <c r="D1144" s="11">
        <v>2163026.233</v>
      </c>
      <c r="E1144" s="11">
        <v>3876814.233</v>
      </c>
      <c r="F1144" s="11">
        <v>2053948.8</v>
      </c>
      <c r="G1144" s="11">
        <v>3639062.7</v>
      </c>
      <c r="H1144" s="62">
        <f>H1145+H1146</f>
        <v>100</v>
      </c>
      <c r="I1144" s="62">
        <f>I1145+I1146</f>
        <v>100</v>
      </c>
      <c r="J1144" s="60">
        <f t="shared" si="188"/>
        <v>126.21317414989485</v>
      </c>
      <c r="K1144" s="60">
        <f t="shared" si="189"/>
        <v>105.31062083923418</v>
      </c>
      <c r="L1144" s="60">
        <f t="shared" si="189"/>
        <v>106.53331785132474</v>
      </c>
    </row>
    <row r="1145" spans="1:12" s="50" customFormat="1" x14ac:dyDescent="0.2">
      <c r="A1145" s="13" t="s">
        <v>280</v>
      </c>
      <c r="B1145" s="11">
        <v>172908.9</v>
      </c>
      <c r="C1145" s="11">
        <v>172908.9</v>
      </c>
      <c r="D1145" s="11">
        <v>123692.5</v>
      </c>
      <c r="E1145" s="11">
        <v>296601.40000000002</v>
      </c>
      <c r="F1145" s="11">
        <v>90632.6</v>
      </c>
      <c r="G1145" s="11">
        <v>151148.29999999999</v>
      </c>
      <c r="H1145" s="62">
        <f>D1145/D1144*100</f>
        <v>5.7184928279138445</v>
      </c>
      <c r="I1145" s="62">
        <f>E1145/E1144*100</f>
        <v>7.6506477270766871</v>
      </c>
      <c r="J1145" s="60">
        <f t="shared" si="188"/>
        <v>71.536225145148691</v>
      </c>
      <c r="K1145" s="60">
        <f t="shared" si="189"/>
        <v>136.47683063268624</v>
      </c>
      <c r="L1145" s="60">
        <f t="shared" si="189"/>
        <v>196.23204495187844</v>
      </c>
    </row>
    <row r="1146" spans="1:12" s="50" customFormat="1" x14ac:dyDescent="0.2">
      <c r="A1146" s="13" t="s">
        <v>284</v>
      </c>
      <c r="B1146" s="11">
        <v>1540879.1</v>
      </c>
      <c r="C1146" s="11">
        <v>1540879.1</v>
      </c>
      <c r="D1146" s="11">
        <v>2039333.733</v>
      </c>
      <c r="E1146" s="11">
        <v>3580212.8330000001</v>
      </c>
      <c r="F1146" s="11">
        <v>1963316.2</v>
      </c>
      <c r="G1146" s="11">
        <v>3487914.4</v>
      </c>
      <c r="H1146" s="62">
        <f>D1146/D1144*100</f>
        <v>94.281507172086151</v>
      </c>
      <c r="I1146" s="62">
        <f>E1146/E1144*100</f>
        <v>92.349352272923312</v>
      </c>
      <c r="J1146" s="60">
        <f t="shared" si="188"/>
        <v>132.34871788448555</v>
      </c>
      <c r="K1146" s="60">
        <f t="shared" si="189"/>
        <v>103.87189455269609</v>
      </c>
      <c r="L1146" s="60">
        <f t="shared" si="189"/>
        <v>102.64623561289234</v>
      </c>
    </row>
    <row r="1147" spans="1:12" s="50" customFormat="1" ht="22.5" x14ac:dyDescent="0.2">
      <c r="A1147" s="8" t="s">
        <v>444</v>
      </c>
      <c r="B1147" s="11"/>
      <c r="C1147" s="11"/>
      <c r="D1147" s="11"/>
      <c r="E1147" s="11"/>
      <c r="F1147" s="11"/>
      <c r="G1147" s="11"/>
      <c r="H1147" s="65"/>
      <c r="I1147" s="65"/>
      <c r="J1147" s="65"/>
      <c r="K1147" s="65"/>
      <c r="L1147" s="65"/>
    </row>
    <row r="1148" spans="1:12" s="50" customFormat="1" x14ac:dyDescent="0.2">
      <c r="A1148" s="9" t="s">
        <v>276</v>
      </c>
      <c r="B1148" s="11">
        <v>3923214.898</v>
      </c>
      <c r="C1148" s="11">
        <v>3923214.898</v>
      </c>
      <c r="D1148" s="11">
        <v>4516066.4460000005</v>
      </c>
      <c r="E1148" s="11">
        <v>8437498.3589999992</v>
      </c>
      <c r="F1148" s="11">
        <v>3647996.3670000001</v>
      </c>
      <c r="G1148" s="11">
        <v>7057765.4879999999</v>
      </c>
      <c r="H1148" s="62">
        <f>H1149+H1150</f>
        <v>99.999999977856817</v>
      </c>
      <c r="I1148" s="62">
        <f>I1149+I1150</f>
        <v>100</v>
      </c>
      <c r="J1148" s="60">
        <f>D1148/B1148*100</f>
        <v>115.11137073582761</v>
      </c>
      <c r="K1148" s="60">
        <f>D1148/F1148*100</f>
        <v>123.79580437230189</v>
      </c>
      <c r="L1148" s="60">
        <f>E1148/G1148*100</f>
        <v>119.54914587833639</v>
      </c>
    </row>
    <row r="1149" spans="1:12" s="50" customFormat="1" x14ac:dyDescent="0.2">
      <c r="A1149" s="13" t="s">
        <v>283</v>
      </c>
      <c r="B1149" s="11">
        <v>2848833.6690000002</v>
      </c>
      <c r="C1149" s="11">
        <v>2848833.6690000002</v>
      </c>
      <c r="D1149" s="11">
        <v>3617506.335</v>
      </c>
      <c r="E1149" s="11">
        <v>6466340.0039999997</v>
      </c>
      <c r="F1149" s="11">
        <v>1678257.0020000001</v>
      </c>
      <c r="G1149" s="11">
        <v>3434227.0040000002</v>
      </c>
      <c r="H1149" s="62">
        <f>D1149/D1148*100</f>
        <v>80.103036088056697</v>
      </c>
      <c r="I1149" s="62">
        <f>E1149/E1148*100</f>
        <v>76.638118656373649</v>
      </c>
      <c r="J1149" s="60">
        <f>D1149/B1149*100</f>
        <v>126.98201282736945</v>
      </c>
      <c r="K1149" s="61">
        <f>D1149/F1149</f>
        <v>2.155513923486672</v>
      </c>
      <c r="L1149" s="60">
        <f>E1149/G1149*100</f>
        <v>188.29098939785752</v>
      </c>
    </row>
    <row r="1150" spans="1:12" s="50" customFormat="1" x14ac:dyDescent="0.2">
      <c r="A1150" s="13" t="s">
        <v>279</v>
      </c>
      <c r="B1150" s="11">
        <v>1074381.23</v>
      </c>
      <c r="C1150" s="11">
        <v>1074381.23</v>
      </c>
      <c r="D1150" s="11">
        <v>898560.11</v>
      </c>
      <c r="E1150" s="11">
        <v>1971158.355</v>
      </c>
      <c r="F1150" s="11">
        <v>1969739.365</v>
      </c>
      <c r="G1150" s="11">
        <v>3623538.4840000002</v>
      </c>
      <c r="H1150" s="62">
        <f>D1150/D1148*100</f>
        <v>19.896963889800126</v>
      </c>
      <c r="I1150" s="62">
        <f>E1150/E1148*100</f>
        <v>23.361881343626347</v>
      </c>
      <c r="J1150" s="60">
        <f>D1150/B1150*100</f>
        <v>83.635127356050333</v>
      </c>
      <c r="K1150" s="60">
        <f>D1150/F1150*100</f>
        <v>45.618223708495563</v>
      </c>
      <c r="L1150" s="60">
        <f>E1150/G1150*100</f>
        <v>54.398714508036669</v>
      </c>
    </row>
    <row r="1151" spans="1:12" s="50" customFormat="1" x14ac:dyDescent="0.2">
      <c r="A1151" s="9" t="s">
        <v>277</v>
      </c>
      <c r="B1151" s="11">
        <v>3923214.898</v>
      </c>
      <c r="C1151" s="11">
        <v>3923214.898</v>
      </c>
      <c r="D1151" s="11">
        <v>4516066.4460000005</v>
      </c>
      <c r="E1151" s="11">
        <v>8437498.3589999992</v>
      </c>
      <c r="F1151" s="11">
        <v>3647996.3670000001</v>
      </c>
      <c r="G1151" s="11">
        <v>7057765.4879999999</v>
      </c>
      <c r="H1151" s="62">
        <f>H1152+H1153</f>
        <v>100</v>
      </c>
      <c r="I1151" s="62">
        <f>I1152+I1153</f>
        <v>100</v>
      </c>
      <c r="J1151" s="60">
        <f>D1151/B1151*100</f>
        <v>115.11137073582761</v>
      </c>
      <c r="K1151" s="60">
        <f>D1151/F1151*100</f>
        <v>123.79580437230189</v>
      </c>
      <c r="L1151" s="60">
        <f>E1151/G1151*100</f>
        <v>119.54914587833639</v>
      </c>
    </row>
    <row r="1152" spans="1:12" s="50" customFormat="1" x14ac:dyDescent="0.2">
      <c r="A1152" s="13" t="s">
        <v>280</v>
      </c>
      <c r="B1152" s="11">
        <v>0</v>
      </c>
      <c r="C1152" s="11">
        <v>0</v>
      </c>
      <c r="D1152" s="11">
        <v>0</v>
      </c>
      <c r="E1152" s="11">
        <v>0</v>
      </c>
      <c r="F1152" s="11">
        <v>0</v>
      </c>
      <c r="G1152" s="11">
        <v>0</v>
      </c>
      <c r="H1152" s="62">
        <f>D1152/D1151*100</f>
        <v>0</v>
      </c>
      <c r="I1152" s="62">
        <f>E1152/E1151*100</f>
        <v>0</v>
      </c>
      <c r="J1152" s="60">
        <v>0</v>
      </c>
      <c r="K1152" s="60">
        <v>0</v>
      </c>
      <c r="L1152" s="60">
        <v>0</v>
      </c>
    </row>
    <row r="1153" spans="1:12" s="50" customFormat="1" x14ac:dyDescent="0.2">
      <c r="A1153" s="13" t="s">
        <v>284</v>
      </c>
      <c r="B1153" s="11">
        <v>3923214.898</v>
      </c>
      <c r="C1153" s="11">
        <v>3923214.898</v>
      </c>
      <c r="D1153" s="11">
        <v>4516066.4460000005</v>
      </c>
      <c r="E1153" s="11">
        <v>8437498.3589999992</v>
      </c>
      <c r="F1153" s="11">
        <v>3647996.3670000001</v>
      </c>
      <c r="G1153" s="11">
        <v>7057765.4879999999</v>
      </c>
      <c r="H1153" s="62">
        <f>D1153/D1151*100</f>
        <v>100</v>
      </c>
      <c r="I1153" s="62">
        <f>E1153/E1151*100</f>
        <v>100</v>
      </c>
      <c r="J1153" s="60">
        <f>D1153/B1153*100</f>
        <v>115.11137073582761</v>
      </c>
      <c r="K1153" s="60">
        <f>D1153/F1153*100</f>
        <v>123.79580437230189</v>
      </c>
      <c r="L1153" s="60">
        <f>E1153/G1153*100</f>
        <v>119.54914587833639</v>
      </c>
    </row>
    <row r="1154" spans="1:12" s="50" customFormat="1" ht="33.75" x14ac:dyDescent="0.2">
      <c r="A1154" s="8" t="s">
        <v>445</v>
      </c>
      <c r="B1154" s="11"/>
      <c r="C1154" s="11"/>
      <c r="D1154" s="11"/>
      <c r="E1154" s="11"/>
      <c r="F1154" s="11"/>
      <c r="G1154" s="11"/>
      <c r="H1154" s="62"/>
      <c r="I1154" s="62"/>
      <c r="J1154" s="60"/>
      <c r="K1154" s="60"/>
      <c r="L1154" s="60"/>
    </row>
    <row r="1155" spans="1:12" s="50" customFormat="1" x14ac:dyDescent="0.2">
      <c r="A1155" s="9" t="s">
        <v>276</v>
      </c>
      <c r="B1155" s="11">
        <v>130.88800000000001</v>
      </c>
      <c r="C1155" s="11">
        <v>130.88800000000001</v>
      </c>
      <c r="D1155" s="11">
        <v>87.935000000000002</v>
      </c>
      <c r="E1155" s="11">
        <v>218.82300000000001</v>
      </c>
      <c r="F1155" s="11">
        <v>162.76300000000001</v>
      </c>
      <c r="G1155" s="11">
        <v>193.59700000000001</v>
      </c>
      <c r="H1155" s="62">
        <f>H1156+H1157</f>
        <v>100</v>
      </c>
      <c r="I1155" s="62">
        <f>I1156+I1157</f>
        <v>100</v>
      </c>
      <c r="J1155" s="60">
        <f>D1155/B1155*100</f>
        <v>67.183393435609077</v>
      </c>
      <c r="K1155" s="60">
        <f>D1155/F1155*100</f>
        <v>54.026406492876141</v>
      </c>
      <c r="L1155" s="60">
        <f>E1155/G1155*100</f>
        <v>113.03016059133148</v>
      </c>
    </row>
    <row r="1156" spans="1:12" s="50" customFormat="1" x14ac:dyDescent="0.2">
      <c r="A1156" s="13" t="s">
        <v>283</v>
      </c>
      <c r="B1156" s="11">
        <v>0</v>
      </c>
      <c r="C1156" s="11">
        <v>0</v>
      </c>
      <c r="D1156" s="11">
        <v>0</v>
      </c>
      <c r="E1156" s="11">
        <v>0</v>
      </c>
      <c r="F1156" s="11">
        <v>0</v>
      </c>
      <c r="G1156" s="11">
        <v>0</v>
      </c>
      <c r="H1156" s="62">
        <f>D1156/D1155*100</f>
        <v>0</v>
      </c>
      <c r="I1156" s="62">
        <f>E1156/E1155*100</f>
        <v>0</v>
      </c>
      <c r="J1156" s="60">
        <v>0</v>
      </c>
      <c r="K1156" s="60">
        <v>0</v>
      </c>
      <c r="L1156" s="60">
        <v>0</v>
      </c>
    </row>
    <row r="1157" spans="1:12" s="50" customFormat="1" x14ac:dyDescent="0.2">
      <c r="A1157" s="13" t="s">
        <v>279</v>
      </c>
      <c r="B1157" s="11">
        <v>130.88800000000001</v>
      </c>
      <c r="C1157" s="11">
        <v>130.88800000000001</v>
      </c>
      <c r="D1157" s="11">
        <v>87.935000000000002</v>
      </c>
      <c r="E1157" s="11">
        <v>218.82300000000001</v>
      </c>
      <c r="F1157" s="11">
        <v>162.76300000000001</v>
      </c>
      <c r="G1157" s="11">
        <v>193.59700000000001</v>
      </c>
      <c r="H1157" s="62">
        <f>D1157/D1155*100</f>
        <v>100</v>
      </c>
      <c r="I1157" s="62">
        <f>E1157/E1155*100</f>
        <v>100</v>
      </c>
      <c r="J1157" s="60">
        <f>D1157/B1157*100</f>
        <v>67.183393435609077</v>
      </c>
      <c r="K1157" s="60">
        <f t="shared" ref="K1157:L1160" si="190">D1157/F1157*100</f>
        <v>54.026406492876141</v>
      </c>
      <c r="L1157" s="60">
        <f t="shared" si="190"/>
        <v>113.03016059133148</v>
      </c>
    </row>
    <row r="1158" spans="1:12" s="50" customFormat="1" x14ac:dyDescent="0.2">
      <c r="A1158" s="9" t="s">
        <v>277</v>
      </c>
      <c r="B1158" s="11">
        <v>130.88800000000001</v>
      </c>
      <c r="C1158" s="11">
        <v>130.88800000000001</v>
      </c>
      <c r="D1158" s="11">
        <v>87.935000000000002</v>
      </c>
      <c r="E1158" s="11">
        <v>218.82300000000001</v>
      </c>
      <c r="F1158" s="11">
        <v>162.76300000000001</v>
      </c>
      <c r="G1158" s="11">
        <v>193.59700000000001</v>
      </c>
      <c r="H1158" s="62">
        <f>H1159+H1160</f>
        <v>100.00000000000001</v>
      </c>
      <c r="I1158" s="62">
        <f>I1159+I1160</f>
        <v>100</v>
      </c>
      <c r="J1158" s="60">
        <f>D1158/B1158*100</f>
        <v>67.183393435609077</v>
      </c>
      <c r="K1158" s="60">
        <f t="shared" si="190"/>
        <v>54.026406492876141</v>
      </c>
      <c r="L1158" s="60">
        <f t="shared" si="190"/>
        <v>113.03016059133148</v>
      </c>
    </row>
    <row r="1159" spans="1:12" s="50" customFormat="1" x14ac:dyDescent="0.2">
      <c r="A1159" s="13" t="s">
        <v>280</v>
      </c>
      <c r="B1159" s="11">
        <v>0.84599999999999997</v>
      </c>
      <c r="C1159" s="11">
        <v>0.84599999999999997</v>
      </c>
      <c r="D1159" s="11">
        <v>0.40799999999999997</v>
      </c>
      <c r="E1159" s="11">
        <v>1.2549999999999999</v>
      </c>
      <c r="F1159" s="11">
        <v>0.56299999999999994</v>
      </c>
      <c r="G1159" s="11">
        <v>3.302</v>
      </c>
      <c r="H1159" s="62">
        <f>D1159/D1158*100</f>
        <v>0.46397907545345995</v>
      </c>
      <c r="I1159" s="62">
        <f>E1159/E1158*100</f>
        <v>0.57352289293173009</v>
      </c>
      <c r="J1159" s="60">
        <f>D1159/B1159*100</f>
        <v>48.226950354609926</v>
      </c>
      <c r="K1159" s="60">
        <f t="shared" si="190"/>
        <v>72.46891651865009</v>
      </c>
      <c r="L1159" s="60">
        <f t="shared" si="190"/>
        <v>38.007268322228946</v>
      </c>
    </row>
    <row r="1160" spans="1:12" s="50" customFormat="1" x14ac:dyDescent="0.2">
      <c r="A1160" s="13" t="s">
        <v>284</v>
      </c>
      <c r="B1160" s="11">
        <v>130.042</v>
      </c>
      <c r="C1160" s="11">
        <v>130.042</v>
      </c>
      <c r="D1160" s="11">
        <v>87.527000000000001</v>
      </c>
      <c r="E1160" s="11">
        <v>217.56800000000001</v>
      </c>
      <c r="F1160" s="11">
        <v>162.19999999999999</v>
      </c>
      <c r="G1160" s="11">
        <v>190.29499999999999</v>
      </c>
      <c r="H1160" s="62">
        <f>D1160/D1158*100</f>
        <v>99.536020924546548</v>
      </c>
      <c r="I1160" s="62">
        <f>E1160/E1158*100</f>
        <v>99.426477107068266</v>
      </c>
      <c r="J1160" s="60">
        <f>D1160/B1160*100</f>
        <v>67.306716291659612</v>
      </c>
      <c r="K1160" s="60">
        <f t="shared" si="190"/>
        <v>53.96239210850802</v>
      </c>
      <c r="L1160" s="60">
        <f t="shared" si="190"/>
        <v>114.3319582753094</v>
      </c>
    </row>
    <row r="1161" spans="1:12" s="50" customFormat="1" x14ac:dyDescent="0.2">
      <c r="A1161" s="8" t="s">
        <v>446</v>
      </c>
      <c r="B1161" s="11"/>
      <c r="C1161" s="11"/>
      <c r="D1161" s="11"/>
      <c r="E1161" s="11"/>
      <c r="F1161" s="11"/>
      <c r="G1161" s="11"/>
      <c r="H1161" s="62"/>
      <c r="I1161" s="62"/>
      <c r="J1161" s="60"/>
      <c r="K1161" s="60"/>
      <c r="L1161" s="60"/>
    </row>
    <row r="1162" spans="1:12" s="50" customFormat="1" x14ac:dyDescent="0.2">
      <c r="A1162" s="9" t="s">
        <v>276</v>
      </c>
      <c r="B1162" s="11">
        <v>370462.37699999998</v>
      </c>
      <c r="C1162" s="11">
        <v>370462.37699999998</v>
      </c>
      <c r="D1162" s="11">
        <v>630944.39500000002</v>
      </c>
      <c r="E1162" s="11">
        <v>1001406.7709999999</v>
      </c>
      <c r="F1162" s="11">
        <v>764798.6</v>
      </c>
      <c r="G1162" s="11">
        <v>1301034.344</v>
      </c>
      <c r="H1162" s="62">
        <f>H1163+H1164</f>
        <v>100</v>
      </c>
      <c r="I1162" s="62">
        <f>I1163+I1164</f>
        <v>100.00000009985953</v>
      </c>
      <c r="J1162" s="60">
        <f t="shared" ref="J1162:J1167" si="191">D1162/B1162*100</f>
        <v>170.31267793220474</v>
      </c>
      <c r="K1162" s="60">
        <f t="shared" ref="K1162:L1167" si="192">D1162/F1162*100</f>
        <v>82.498110613696213</v>
      </c>
      <c r="L1162" s="60">
        <f t="shared" si="192"/>
        <v>76.970048916710226</v>
      </c>
    </row>
    <row r="1163" spans="1:12" s="50" customFormat="1" x14ac:dyDescent="0.2">
      <c r="A1163" s="13" t="s">
        <v>283</v>
      </c>
      <c r="B1163" s="11">
        <v>341700</v>
      </c>
      <c r="C1163" s="11">
        <v>341700</v>
      </c>
      <c r="D1163" s="11">
        <v>587866.66700000002</v>
      </c>
      <c r="E1163" s="11">
        <v>929566.66700000002</v>
      </c>
      <c r="F1163" s="11">
        <v>689000</v>
      </c>
      <c r="G1163" s="11">
        <v>1178500</v>
      </c>
      <c r="H1163" s="62">
        <f>D1163/D1162*100</f>
        <v>93.172500090122838</v>
      </c>
      <c r="I1163" s="62">
        <f>E1163/E1162*100</f>
        <v>92.826081660276699</v>
      </c>
      <c r="J1163" s="60">
        <f t="shared" si="191"/>
        <v>172.04175212174422</v>
      </c>
      <c r="K1163" s="60">
        <f t="shared" si="192"/>
        <v>85.321722351233674</v>
      </c>
      <c r="L1163" s="60">
        <f t="shared" si="192"/>
        <v>78.877103691132803</v>
      </c>
    </row>
    <row r="1164" spans="1:12" s="50" customFormat="1" x14ac:dyDescent="0.2">
      <c r="A1164" s="13" t="s">
        <v>279</v>
      </c>
      <c r="B1164" s="11">
        <v>28762.377</v>
      </c>
      <c r="C1164" s="11">
        <v>28762.377</v>
      </c>
      <c r="D1164" s="11">
        <v>43077.728000000003</v>
      </c>
      <c r="E1164" s="11">
        <v>71840.104999999996</v>
      </c>
      <c r="F1164" s="11">
        <v>75798.600000000006</v>
      </c>
      <c r="G1164" s="11">
        <v>122534.344</v>
      </c>
      <c r="H1164" s="62">
        <f>D1164/D1162*100</f>
        <v>6.8274999098771616</v>
      </c>
      <c r="I1164" s="62">
        <f>E1164/E1162*100</f>
        <v>7.1739184395828302</v>
      </c>
      <c r="J1164" s="60">
        <f t="shared" si="191"/>
        <v>149.77109854307244</v>
      </c>
      <c r="K1164" s="60">
        <f t="shared" si="192"/>
        <v>56.831825389914847</v>
      </c>
      <c r="L1164" s="60">
        <f t="shared" si="192"/>
        <v>58.628546621998481</v>
      </c>
    </row>
    <row r="1165" spans="1:12" s="50" customFormat="1" x14ac:dyDescent="0.2">
      <c r="A1165" s="9" t="s">
        <v>277</v>
      </c>
      <c r="B1165" s="11">
        <v>370462.37699999998</v>
      </c>
      <c r="C1165" s="11">
        <v>370462.37699999998</v>
      </c>
      <c r="D1165" s="11">
        <v>630944.39500000002</v>
      </c>
      <c r="E1165" s="11">
        <v>1001406.7709999999</v>
      </c>
      <c r="F1165" s="11">
        <v>764798.6</v>
      </c>
      <c r="G1165" s="11">
        <v>1301034.344</v>
      </c>
      <c r="H1165" s="62">
        <f>H1166+H1167</f>
        <v>99.999999999999986</v>
      </c>
      <c r="I1165" s="62">
        <f>I1166+I1167</f>
        <v>100</v>
      </c>
      <c r="J1165" s="60">
        <f t="shared" si="191"/>
        <v>170.31267793220474</v>
      </c>
      <c r="K1165" s="60">
        <f t="shared" si="192"/>
        <v>82.498110613696213</v>
      </c>
      <c r="L1165" s="60">
        <f t="shared" si="192"/>
        <v>76.970048916710226</v>
      </c>
    </row>
    <row r="1166" spans="1:12" s="50" customFormat="1" x14ac:dyDescent="0.2">
      <c r="A1166" s="13" t="s">
        <v>280</v>
      </c>
      <c r="B1166" s="11">
        <v>36917.629999999997</v>
      </c>
      <c r="C1166" s="11">
        <v>36917.629999999997</v>
      </c>
      <c r="D1166" s="11">
        <v>53854.32</v>
      </c>
      <c r="E1166" s="11">
        <v>90771.95</v>
      </c>
      <c r="F1166" s="11">
        <v>68358.649999999994</v>
      </c>
      <c r="G1166" s="11">
        <v>118915.17</v>
      </c>
      <c r="H1166" s="62">
        <f>D1166/D1165*100</f>
        <v>8.5355096941625099</v>
      </c>
      <c r="I1166" s="62">
        <f>E1166/E1165*100</f>
        <v>9.0644434038882693</v>
      </c>
      <c r="J1166" s="60">
        <f t="shared" si="191"/>
        <v>145.87696989216263</v>
      </c>
      <c r="K1166" s="60">
        <f t="shared" si="192"/>
        <v>78.782012225226808</v>
      </c>
      <c r="L1166" s="60">
        <f t="shared" si="192"/>
        <v>76.333364363857029</v>
      </c>
    </row>
    <row r="1167" spans="1:12" s="50" customFormat="1" x14ac:dyDescent="0.2">
      <c r="A1167" s="13" t="s">
        <v>284</v>
      </c>
      <c r="B1167" s="11">
        <v>333544.74699999997</v>
      </c>
      <c r="C1167" s="11">
        <v>333544.74699999997</v>
      </c>
      <c r="D1167" s="11">
        <v>577090.07499999995</v>
      </c>
      <c r="E1167" s="11">
        <v>910634.821</v>
      </c>
      <c r="F1167" s="11">
        <v>696439.95</v>
      </c>
      <c r="G1167" s="11">
        <v>1182119.1740000001</v>
      </c>
      <c r="H1167" s="62">
        <f>D1167/D1165*100</f>
        <v>91.464490305837472</v>
      </c>
      <c r="I1167" s="62">
        <f>E1167/E1165*100</f>
        <v>90.935556596111738</v>
      </c>
      <c r="J1167" s="60">
        <f t="shared" si="191"/>
        <v>173.01728784234157</v>
      </c>
      <c r="K1167" s="60">
        <f t="shared" si="192"/>
        <v>82.862862045751399</v>
      </c>
      <c r="L1167" s="60">
        <f t="shared" si="192"/>
        <v>77.03409614096995</v>
      </c>
    </row>
    <row r="1168" spans="1:12" s="50" customFormat="1" ht="22.5" x14ac:dyDescent="0.2">
      <c r="A1168" s="8" t="s">
        <v>447</v>
      </c>
      <c r="B1168" s="11"/>
      <c r="C1168" s="11"/>
      <c r="D1168" s="11"/>
      <c r="E1168" s="11"/>
      <c r="F1168" s="11"/>
      <c r="G1168" s="11"/>
      <c r="H1168" s="65"/>
      <c r="I1168" s="65"/>
      <c r="J1168" s="65"/>
      <c r="K1168" s="65"/>
      <c r="L1168" s="65"/>
    </row>
    <row r="1169" spans="1:12" s="50" customFormat="1" x14ac:dyDescent="0.2">
      <c r="A1169" s="9" t="s">
        <v>276</v>
      </c>
      <c r="B1169" s="11">
        <v>87136.218999999997</v>
      </c>
      <c r="C1169" s="11">
        <v>87136.218999999997</v>
      </c>
      <c r="D1169" s="11">
        <v>82548.725999999995</v>
      </c>
      <c r="E1169" s="11">
        <v>169684.94500000001</v>
      </c>
      <c r="F1169" s="11">
        <v>94227.578999999998</v>
      </c>
      <c r="G1169" s="11">
        <v>188189.889</v>
      </c>
      <c r="H1169" s="62">
        <f>H1170+H1171</f>
        <v>100.00000000000001</v>
      </c>
      <c r="I1169" s="62">
        <f>I1170+I1171</f>
        <v>99.999999999999986</v>
      </c>
      <c r="J1169" s="60">
        <f t="shared" ref="J1169:J1174" si="193">D1169/B1169*100</f>
        <v>94.735262726972351</v>
      </c>
      <c r="K1169" s="60">
        <f t="shared" ref="K1169:L1172" si="194">D1169/F1169*100</f>
        <v>87.605695568173303</v>
      </c>
      <c r="L1169" s="60">
        <f t="shared" si="194"/>
        <v>90.166876606213421</v>
      </c>
    </row>
    <row r="1170" spans="1:12" s="50" customFormat="1" x14ac:dyDescent="0.2">
      <c r="A1170" s="13" t="s">
        <v>283</v>
      </c>
      <c r="B1170" s="11">
        <v>75109.667000000001</v>
      </c>
      <c r="C1170" s="11">
        <v>75109.667000000001</v>
      </c>
      <c r="D1170" s="11">
        <v>69242</v>
      </c>
      <c r="E1170" s="11">
        <v>144351.66699999999</v>
      </c>
      <c r="F1170" s="11">
        <v>78354.667000000001</v>
      </c>
      <c r="G1170" s="11">
        <v>158853.33300000001</v>
      </c>
      <c r="H1170" s="62">
        <f>D1170/D1169*100</f>
        <v>83.880155824573251</v>
      </c>
      <c r="I1170" s="62">
        <f>E1170/E1169*100</f>
        <v>85.070403270013131</v>
      </c>
      <c r="J1170" s="60">
        <f t="shared" si="193"/>
        <v>92.187867109036716</v>
      </c>
      <c r="K1170" s="60">
        <f t="shared" si="194"/>
        <v>88.369975460427895</v>
      </c>
      <c r="L1170" s="60">
        <f t="shared" si="194"/>
        <v>90.871034478074179</v>
      </c>
    </row>
    <row r="1171" spans="1:12" s="50" customFormat="1" x14ac:dyDescent="0.2">
      <c r="A1171" s="13" t="s">
        <v>279</v>
      </c>
      <c r="B1171" s="11">
        <v>12026.552</v>
      </c>
      <c r="C1171" s="11">
        <v>12026.552</v>
      </c>
      <c r="D1171" s="11">
        <v>13306.726000000001</v>
      </c>
      <c r="E1171" s="11">
        <v>25333.277999999998</v>
      </c>
      <c r="F1171" s="11">
        <v>15872.913</v>
      </c>
      <c r="G1171" s="11">
        <v>29336.556</v>
      </c>
      <c r="H1171" s="62">
        <f>D1171/D1169*100</f>
        <v>16.119844175426767</v>
      </c>
      <c r="I1171" s="62">
        <f>E1171/E1169*100</f>
        <v>14.929596729986857</v>
      </c>
      <c r="J1171" s="60">
        <f t="shared" si="193"/>
        <v>110.64456379517588</v>
      </c>
      <c r="K1171" s="60">
        <f t="shared" si="194"/>
        <v>83.832917121135864</v>
      </c>
      <c r="L1171" s="60">
        <f t="shared" si="194"/>
        <v>86.353960567150409</v>
      </c>
    </row>
    <row r="1172" spans="1:12" s="50" customFormat="1" x14ac:dyDescent="0.2">
      <c r="A1172" s="9" t="s">
        <v>277</v>
      </c>
      <c r="B1172" s="11">
        <v>87136.218999999997</v>
      </c>
      <c r="C1172" s="11">
        <v>87136.218999999997</v>
      </c>
      <c r="D1172" s="11">
        <v>82548.725999999995</v>
      </c>
      <c r="E1172" s="11">
        <v>169684.94500000001</v>
      </c>
      <c r="F1172" s="11">
        <v>94227.578999999998</v>
      </c>
      <c r="G1172" s="11">
        <v>188189.889</v>
      </c>
      <c r="H1172" s="62">
        <f>H1173+H1174</f>
        <v>100</v>
      </c>
      <c r="I1172" s="62">
        <f>I1173+I1174</f>
        <v>100</v>
      </c>
      <c r="J1172" s="60">
        <f t="shared" si="193"/>
        <v>94.735262726972351</v>
      </c>
      <c r="K1172" s="60">
        <f t="shared" si="194"/>
        <v>87.605695568173303</v>
      </c>
      <c r="L1172" s="60">
        <f t="shared" si="194"/>
        <v>90.166876606213421</v>
      </c>
    </row>
    <row r="1173" spans="1:12" s="50" customFormat="1" x14ac:dyDescent="0.2">
      <c r="A1173" s="13" t="s">
        <v>280</v>
      </c>
      <c r="B1173" s="11">
        <v>331.4</v>
      </c>
      <c r="C1173" s="11">
        <v>331.4</v>
      </c>
      <c r="D1173" s="11">
        <v>252</v>
      </c>
      <c r="E1173" s="11">
        <v>583.4</v>
      </c>
      <c r="F1173" s="11">
        <v>0</v>
      </c>
      <c r="G1173" s="11">
        <v>252.38</v>
      </c>
      <c r="H1173" s="62">
        <f>D1173/D1172*100</f>
        <v>0.30527424493504601</v>
      </c>
      <c r="I1173" s="62">
        <f>E1173/E1172*100</f>
        <v>0.34381364828800803</v>
      </c>
      <c r="J1173" s="60">
        <f t="shared" si="193"/>
        <v>76.041038020519011</v>
      </c>
      <c r="K1173" s="60">
        <v>0</v>
      </c>
      <c r="L1173" s="61">
        <f>E1173/G1173</f>
        <v>2.3115936286552023</v>
      </c>
    </row>
    <row r="1174" spans="1:12" s="50" customFormat="1" x14ac:dyDescent="0.2">
      <c r="A1174" s="13" t="s">
        <v>284</v>
      </c>
      <c r="B1174" s="11">
        <v>86804.819000000003</v>
      </c>
      <c r="C1174" s="11">
        <v>86804.819000000003</v>
      </c>
      <c r="D1174" s="11">
        <v>82296.725999999995</v>
      </c>
      <c r="E1174" s="11">
        <v>169101.54500000001</v>
      </c>
      <c r="F1174" s="11">
        <v>94227.578999999998</v>
      </c>
      <c r="G1174" s="11">
        <v>187937.50899999999</v>
      </c>
      <c r="H1174" s="62">
        <f>D1174/D1172*100</f>
        <v>99.694725755064951</v>
      </c>
      <c r="I1174" s="62">
        <f>E1174/E1172*100</f>
        <v>99.656186351711995</v>
      </c>
      <c r="J1174" s="60">
        <f t="shared" si="193"/>
        <v>94.806632797656079</v>
      </c>
      <c r="K1174" s="60">
        <f>D1174/F1174*100</f>
        <v>87.338257942507468</v>
      </c>
      <c r="L1174" s="60">
        <f>E1174/G1174*100</f>
        <v>89.977538757311095</v>
      </c>
    </row>
    <row r="1175" spans="1:12" s="50" customFormat="1" x14ac:dyDescent="0.2">
      <c r="A1175" s="8" t="s">
        <v>448</v>
      </c>
      <c r="B1175" s="11"/>
      <c r="C1175" s="11"/>
      <c r="D1175" s="11"/>
      <c r="E1175" s="11"/>
      <c r="F1175" s="11"/>
      <c r="G1175" s="11"/>
      <c r="H1175" s="65"/>
      <c r="I1175" s="65"/>
      <c r="J1175" s="65"/>
      <c r="K1175" s="65"/>
      <c r="L1175" s="65"/>
    </row>
    <row r="1176" spans="1:12" s="50" customFormat="1" x14ac:dyDescent="0.2">
      <c r="A1176" s="9" t="s">
        <v>276</v>
      </c>
      <c r="B1176" s="11">
        <v>9666.0930000000008</v>
      </c>
      <c r="C1176" s="11">
        <v>9666.0930000000008</v>
      </c>
      <c r="D1176" s="11">
        <v>14373.689</v>
      </c>
      <c r="E1176" s="11">
        <v>24039.781999999999</v>
      </c>
      <c r="F1176" s="11">
        <v>22725.474999999999</v>
      </c>
      <c r="G1176" s="11">
        <v>38143.942000000003</v>
      </c>
      <c r="H1176" s="62">
        <f>H1177+H1178</f>
        <v>100</v>
      </c>
      <c r="I1176" s="62">
        <f>I1177+I1178</f>
        <v>100.00000000000001</v>
      </c>
      <c r="J1176" s="60">
        <f>D1176/B1176*100</f>
        <v>148.70215918675726</v>
      </c>
      <c r="K1176" s="60">
        <f t="shared" ref="K1176:L1181" si="195">D1176/F1176*100</f>
        <v>63.249234614458004</v>
      </c>
      <c r="L1176" s="60">
        <f t="shared" si="195"/>
        <v>63.023853171756592</v>
      </c>
    </row>
    <row r="1177" spans="1:12" s="50" customFormat="1" x14ac:dyDescent="0.2">
      <c r="A1177" s="13" t="s">
        <v>283</v>
      </c>
      <c r="B1177" s="11">
        <v>9100</v>
      </c>
      <c r="C1177" s="11">
        <v>9100</v>
      </c>
      <c r="D1177" s="11">
        <v>11266.666999999999</v>
      </c>
      <c r="E1177" s="11">
        <v>20366.667000000001</v>
      </c>
      <c r="F1177" s="11">
        <v>19200</v>
      </c>
      <c r="G1177" s="11">
        <v>32200</v>
      </c>
      <c r="H1177" s="62">
        <f>D1177/D1176*100</f>
        <v>78.383962530426246</v>
      </c>
      <c r="I1177" s="62">
        <f>E1177/E1176*100</f>
        <v>84.720680911332735</v>
      </c>
      <c r="J1177" s="60">
        <f>D1177/B1177*100</f>
        <v>123.80952747252746</v>
      </c>
      <c r="K1177" s="60">
        <f t="shared" si="195"/>
        <v>58.680557291666666</v>
      </c>
      <c r="L1177" s="60">
        <f t="shared" si="195"/>
        <v>63.250518633540374</v>
      </c>
    </row>
    <row r="1178" spans="1:12" s="50" customFormat="1" x14ac:dyDescent="0.2">
      <c r="A1178" s="13" t="s">
        <v>279</v>
      </c>
      <c r="B1178" s="11">
        <v>566.09299999999996</v>
      </c>
      <c r="C1178" s="11">
        <v>566.09299999999996</v>
      </c>
      <c r="D1178" s="11">
        <v>3107.0219999999999</v>
      </c>
      <c r="E1178" s="11">
        <v>3673.1149999999998</v>
      </c>
      <c r="F1178" s="11">
        <v>3525.4749999999999</v>
      </c>
      <c r="G1178" s="11">
        <v>5943.942</v>
      </c>
      <c r="H1178" s="62">
        <f>D1178/D1176*100</f>
        <v>21.616037469573747</v>
      </c>
      <c r="I1178" s="62">
        <f>E1178/E1176*100</f>
        <v>15.279319088667275</v>
      </c>
      <c r="J1178" s="61"/>
      <c r="K1178" s="60">
        <f t="shared" si="195"/>
        <v>88.130592331529783</v>
      </c>
      <c r="L1178" s="60">
        <f t="shared" si="195"/>
        <v>61.795942827167558</v>
      </c>
    </row>
    <row r="1179" spans="1:12" s="50" customFormat="1" x14ac:dyDescent="0.2">
      <c r="A1179" s="9" t="s">
        <v>277</v>
      </c>
      <c r="B1179" s="11">
        <v>9666.0930000000008</v>
      </c>
      <c r="C1179" s="11">
        <v>9666.0930000000008</v>
      </c>
      <c r="D1179" s="11">
        <v>14373.689</v>
      </c>
      <c r="E1179" s="11">
        <v>24039.781999999999</v>
      </c>
      <c r="F1179" s="11">
        <v>22725.474999999999</v>
      </c>
      <c r="G1179" s="11">
        <v>38143.942000000003</v>
      </c>
      <c r="H1179" s="62">
        <f>H1180+H1181</f>
        <v>100</v>
      </c>
      <c r="I1179" s="62">
        <f>I1180+I1181</f>
        <v>100</v>
      </c>
      <c r="J1179" s="60">
        <f>D1179/B1179*100</f>
        <v>148.70215918675726</v>
      </c>
      <c r="K1179" s="60">
        <f t="shared" si="195"/>
        <v>63.249234614458004</v>
      </c>
      <c r="L1179" s="60">
        <f t="shared" si="195"/>
        <v>63.023853171756592</v>
      </c>
    </row>
    <row r="1180" spans="1:12" s="50" customFormat="1" x14ac:dyDescent="0.2">
      <c r="A1180" s="13" t="s">
        <v>280</v>
      </c>
      <c r="B1180" s="11">
        <v>2318.0070000000001</v>
      </c>
      <c r="C1180" s="11">
        <v>2318.0070000000001</v>
      </c>
      <c r="D1180" s="11">
        <v>1764.52</v>
      </c>
      <c r="E1180" s="11">
        <v>4082.527</v>
      </c>
      <c r="F1180" s="11">
        <v>1704.65</v>
      </c>
      <c r="G1180" s="11">
        <v>3437.5740000000001</v>
      </c>
      <c r="H1180" s="62">
        <f>D1180/D1179*100</f>
        <v>12.276041314098281</v>
      </c>
      <c r="I1180" s="62">
        <f>E1180/E1179*100</f>
        <v>16.982379457517542</v>
      </c>
      <c r="J1180" s="60">
        <f>D1180/B1180*100</f>
        <v>76.12228953579519</v>
      </c>
      <c r="K1180" s="60">
        <f t="shared" si="195"/>
        <v>103.51215792098083</v>
      </c>
      <c r="L1180" s="60">
        <f t="shared" si="195"/>
        <v>118.76186519912008</v>
      </c>
    </row>
    <row r="1181" spans="1:12" s="50" customFormat="1" x14ac:dyDescent="0.2">
      <c r="A1181" s="13" t="s">
        <v>284</v>
      </c>
      <c r="B1181" s="11">
        <v>7348.0860000000002</v>
      </c>
      <c r="C1181" s="11">
        <v>7348.0860000000002</v>
      </c>
      <c r="D1181" s="11">
        <v>12609.169</v>
      </c>
      <c r="E1181" s="11">
        <v>19957.255000000001</v>
      </c>
      <c r="F1181" s="11">
        <v>21020.825000000001</v>
      </c>
      <c r="G1181" s="11">
        <v>34706.368000000002</v>
      </c>
      <c r="H1181" s="62">
        <f>D1181/D1179*100</f>
        <v>87.723958685901721</v>
      </c>
      <c r="I1181" s="62">
        <f>E1181/E1179*100</f>
        <v>83.017620542482462</v>
      </c>
      <c r="J1181" s="60">
        <f>D1181/B1181*100</f>
        <v>171.59800524925811</v>
      </c>
      <c r="K1181" s="60">
        <f t="shared" si="195"/>
        <v>59.984177595313213</v>
      </c>
      <c r="L1181" s="60">
        <f t="shared" si="195"/>
        <v>57.503150430491601</v>
      </c>
    </row>
    <row r="1182" spans="1:12" s="50" customFormat="1" ht="22.5" x14ac:dyDescent="0.2">
      <c r="A1182" s="8" t="s">
        <v>449</v>
      </c>
      <c r="B1182" s="11"/>
      <c r="C1182" s="11"/>
      <c r="D1182" s="11"/>
      <c r="E1182" s="11"/>
      <c r="F1182" s="11"/>
      <c r="G1182" s="11"/>
      <c r="H1182" s="65"/>
      <c r="I1182" s="65"/>
      <c r="J1182" s="65"/>
      <c r="K1182" s="65"/>
      <c r="L1182" s="65"/>
    </row>
    <row r="1183" spans="1:12" s="50" customFormat="1" x14ac:dyDescent="0.2">
      <c r="A1183" s="9" t="s">
        <v>276</v>
      </c>
      <c r="B1183" s="11">
        <v>505877.58199999999</v>
      </c>
      <c r="C1183" s="11">
        <v>505877.58199999999</v>
      </c>
      <c r="D1183" s="11">
        <v>719610.43400000001</v>
      </c>
      <c r="E1183" s="11">
        <v>1225488.0160000001</v>
      </c>
      <c r="F1183" s="11">
        <v>624995.14099999995</v>
      </c>
      <c r="G1183" s="11">
        <v>1176705.23</v>
      </c>
      <c r="H1183" s="62">
        <f>H1184+H1185</f>
        <v>100</v>
      </c>
      <c r="I1183" s="62">
        <f>I1184+I1185</f>
        <v>99.999999999999986</v>
      </c>
      <c r="J1183" s="60">
        <f>D1183/B1183*100</f>
        <v>142.24991571182136</v>
      </c>
      <c r="K1183" s="60">
        <f t="shared" ref="K1183:L1188" si="196">D1183/F1183*100</f>
        <v>115.13856457325642</v>
      </c>
      <c r="L1183" s="60">
        <f t="shared" si="196"/>
        <v>104.14570996680281</v>
      </c>
    </row>
    <row r="1184" spans="1:12" s="50" customFormat="1" x14ac:dyDescent="0.2">
      <c r="A1184" s="13" t="s">
        <v>283</v>
      </c>
      <c r="B1184" s="11">
        <v>495762.50099999999</v>
      </c>
      <c r="C1184" s="11">
        <v>495762.50099999999</v>
      </c>
      <c r="D1184" s="11">
        <v>710209.50100000005</v>
      </c>
      <c r="E1184" s="11">
        <v>1205972.0009999999</v>
      </c>
      <c r="F1184" s="11">
        <v>614966.83400000003</v>
      </c>
      <c r="G1184" s="11">
        <v>1154887.6680000001</v>
      </c>
      <c r="H1184" s="62">
        <f>D1184/D1183*100</f>
        <v>98.693608019585781</v>
      </c>
      <c r="I1184" s="62">
        <f>E1184/E1183*100</f>
        <v>98.407490343014487</v>
      </c>
      <c r="J1184" s="60">
        <f>D1184/B1184*100</f>
        <v>143.2559944665924</v>
      </c>
      <c r="K1184" s="60">
        <f t="shared" si="196"/>
        <v>115.48744773445783</v>
      </c>
      <c r="L1184" s="60">
        <f t="shared" si="196"/>
        <v>104.42331617311891</v>
      </c>
    </row>
    <row r="1185" spans="1:12" s="50" customFormat="1" x14ac:dyDescent="0.2">
      <c r="A1185" s="13" t="s">
        <v>279</v>
      </c>
      <c r="B1185" s="11">
        <v>10115.082</v>
      </c>
      <c r="C1185" s="11">
        <v>10115.082</v>
      </c>
      <c r="D1185" s="11">
        <v>9400.9330000000009</v>
      </c>
      <c r="E1185" s="11">
        <v>19516.014999999999</v>
      </c>
      <c r="F1185" s="11">
        <v>10028.307000000001</v>
      </c>
      <c r="G1185" s="11">
        <v>21817.562000000002</v>
      </c>
      <c r="H1185" s="62">
        <f>D1185/D1183*100</f>
        <v>1.3063919804142252</v>
      </c>
      <c r="I1185" s="62">
        <f>E1185/E1183*100</f>
        <v>1.5925096569854993</v>
      </c>
      <c r="J1185" s="60">
        <f>D1185/B1185*100</f>
        <v>92.939760646527631</v>
      </c>
      <c r="K1185" s="60">
        <f t="shared" si="196"/>
        <v>93.743968947101436</v>
      </c>
      <c r="L1185" s="60">
        <f t="shared" si="196"/>
        <v>89.450943235545736</v>
      </c>
    </row>
    <row r="1186" spans="1:12" s="50" customFormat="1" x14ac:dyDescent="0.2">
      <c r="A1186" s="9" t="s">
        <v>277</v>
      </c>
      <c r="B1186" s="11">
        <v>505877.58199999999</v>
      </c>
      <c r="C1186" s="11">
        <v>505877.58199999999</v>
      </c>
      <c r="D1186" s="11">
        <v>719610.43400000001</v>
      </c>
      <c r="E1186" s="11">
        <v>1225488.0160000001</v>
      </c>
      <c r="F1186" s="11">
        <v>624995.14099999995</v>
      </c>
      <c r="G1186" s="11">
        <v>1176705.23</v>
      </c>
      <c r="H1186" s="62">
        <f>H1187+H1188</f>
        <v>100</v>
      </c>
      <c r="I1186" s="62">
        <f>I1187+I1188</f>
        <v>99.999999999999986</v>
      </c>
      <c r="J1186" s="60">
        <f>D1186/B1186*100</f>
        <v>142.24991571182136</v>
      </c>
      <c r="K1186" s="60">
        <f t="shared" si="196"/>
        <v>115.13856457325642</v>
      </c>
      <c r="L1186" s="60">
        <f t="shared" si="196"/>
        <v>104.14570996680281</v>
      </c>
    </row>
    <row r="1187" spans="1:12" s="50" customFormat="1" x14ac:dyDescent="0.2">
      <c r="A1187" s="13" t="s">
        <v>280</v>
      </c>
      <c r="B1187" s="11">
        <v>382.29300000000001</v>
      </c>
      <c r="C1187" s="11">
        <v>382.29300000000001</v>
      </c>
      <c r="D1187" s="11">
        <v>1075.2929999999999</v>
      </c>
      <c r="E1187" s="11">
        <v>1457.585</v>
      </c>
      <c r="F1187" s="11">
        <v>1010.034</v>
      </c>
      <c r="G1187" s="11">
        <v>1627.8610000000001</v>
      </c>
      <c r="H1187" s="62">
        <f>D1187/D1186*100</f>
        <v>0.14942709960761907</v>
      </c>
      <c r="I1187" s="62">
        <f>E1187/E1186*100</f>
        <v>0.11893914758608296</v>
      </c>
      <c r="J1187" s="61">
        <f>D1187/B1187</f>
        <v>2.8127457212138331</v>
      </c>
      <c r="K1187" s="60">
        <f t="shared" si="196"/>
        <v>106.46106962735907</v>
      </c>
      <c r="L1187" s="60">
        <f t="shared" si="196"/>
        <v>89.539893148125046</v>
      </c>
    </row>
    <row r="1188" spans="1:12" s="50" customFormat="1" x14ac:dyDescent="0.2">
      <c r="A1188" s="13" t="s">
        <v>284</v>
      </c>
      <c r="B1188" s="11">
        <v>505495.29</v>
      </c>
      <c r="C1188" s="11">
        <v>505495.29</v>
      </c>
      <c r="D1188" s="11">
        <v>718535.14099999995</v>
      </c>
      <c r="E1188" s="11">
        <v>1224030.4310000001</v>
      </c>
      <c r="F1188" s="11">
        <v>623985.10800000001</v>
      </c>
      <c r="G1188" s="11">
        <v>1175077.3689999999</v>
      </c>
      <c r="H1188" s="62">
        <f>D1188/D1186*100</f>
        <v>99.850572900392379</v>
      </c>
      <c r="I1188" s="62">
        <f>E1188/E1186*100</f>
        <v>99.88106085241391</v>
      </c>
      <c r="J1188" s="60">
        <f>D1188/B1188*100</f>
        <v>142.1447746822725</v>
      </c>
      <c r="K1188" s="60">
        <f t="shared" si="196"/>
        <v>115.15261050108265</v>
      </c>
      <c r="L1188" s="60">
        <f t="shared" si="196"/>
        <v>104.1659437319995</v>
      </c>
    </row>
    <row r="1189" spans="1:12" s="50" customFormat="1" ht="33.75" x14ac:dyDescent="0.2">
      <c r="A1189" s="8" t="s">
        <v>450</v>
      </c>
      <c r="B1189" s="11"/>
      <c r="C1189" s="11"/>
      <c r="D1189" s="11"/>
      <c r="E1189" s="11"/>
      <c r="F1189" s="11"/>
      <c r="G1189" s="11"/>
      <c r="H1189" s="65"/>
      <c r="I1189" s="65"/>
      <c r="J1189" s="65"/>
      <c r="K1189" s="65"/>
      <c r="L1189" s="65"/>
    </row>
    <row r="1190" spans="1:12" s="50" customFormat="1" x14ac:dyDescent="0.2">
      <c r="A1190" s="9" t="s">
        <v>276</v>
      </c>
      <c r="B1190" s="11">
        <v>336777.79300000001</v>
      </c>
      <c r="C1190" s="11">
        <v>336777.79300000001</v>
      </c>
      <c r="D1190" s="11">
        <v>488741.72200000001</v>
      </c>
      <c r="E1190" s="11">
        <v>825519.51500000001</v>
      </c>
      <c r="F1190" s="11">
        <v>385077.39899999998</v>
      </c>
      <c r="G1190" s="11">
        <v>705946.04200000002</v>
      </c>
      <c r="H1190" s="62">
        <f>H1191+H1192</f>
        <v>100</v>
      </c>
      <c r="I1190" s="62">
        <f>I1191+I1192</f>
        <v>100</v>
      </c>
      <c r="J1190" s="60">
        <f t="shared" ref="J1190:J1195" si="197">D1190/B1190*100</f>
        <v>145.12290660447437</v>
      </c>
      <c r="K1190" s="60">
        <f t="shared" ref="K1190:L1195" si="198">D1190/F1190*100</f>
        <v>126.9203862052678</v>
      </c>
      <c r="L1190" s="60">
        <f t="shared" si="198"/>
        <v>116.93804708660723</v>
      </c>
    </row>
    <row r="1191" spans="1:12" s="50" customFormat="1" x14ac:dyDescent="0.2">
      <c r="A1191" s="13" t="s">
        <v>283</v>
      </c>
      <c r="B1191" s="11">
        <v>331599.58299999998</v>
      </c>
      <c r="C1191" s="11">
        <v>331599.58299999998</v>
      </c>
      <c r="D1191" s="11">
        <v>482686.91700000002</v>
      </c>
      <c r="E1191" s="11">
        <v>814286.5</v>
      </c>
      <c r="F1191" s="11">
        <v>377526.58299999998</v>
      </c>
      <c r="G1191" s="11">
        <v>690228.16700000002</v>
      </c>
      <c r="H1191" s="62">
        <f>D1191/D1190*100</f>
        <v>98.761144234786656</v>
      </c>
      <c r="I1191" s="62">
        <f>E1191/E1190*100</f>
        <v>98.639279290690055</v>
      </c>
      <c r="J1191" s="60">
        <f t="shared" si="197"/>
        <v>145.56318576552613</v>
      </c>
      <c r="K1191" s="60">
        <f t="shared" si="198"/>
        <v>127.85508060501267</v>
      </c>
      <c r="L1191" s="60">
        <f t="shared" si="198"/>
        <v>117.97352512274392</v>
      </c>
    </row>
    <row r="1192" spans="1:12" s="50" customFormat="1" x14ac:dyDescent="0.2">
      <c r="A1192" s="13" t="s">
        <v>279</v>
      </c>
      <c r="B1192" s="11">
        <v>5178.21</v>
      </c>
      <c r="C1192" s="11">
        <v>5178.21</v>
      </c>
      <c r="D1192" s="11">
        <v>6054.8050000000003</v>
      </c>
      <c r="E1192" s="11">
        <v>11233.014999999999</v>
      </c>
      <c r="F1192" s="11">
        <v>7550.8159999999998</v>
      </c>
      <c r="G1192" s="11">
        <v>15717.876</v>
      </c>
      <c r="H1192" s="62">
        <f>D1192/D1190*100</f>
        <v>1.2388557652133492</v>
      </c>
      <c r="I1192" s="62">
        <f>E1192/E1190*100</f>
        <v>1.3607207093099427</v>
      </c>
      <c r="J1192" s="60">
        <f t="shared" si="197"/>
        <v>116.92853321900812</v>
      </c>
      <c r="K1192" s="60">
        <f t="shared" si="198"/>
        <v>80.187426100702226</v>
      </c>
      <c r="L1192" s="60">
        <f t="shared" si="198"/>
        <v>71.466494582346868</v>
      </c>
    </row>
    <row r="1193" spans="1:12" s="50" customFormat="1" x14ac:dyDescent="0.2">
      <c r="A1193" s="9" t="s">
        <v>277</v>
      </c>
      <c r="B1193" s="11">
        <v>336777.79300000001</v>
      </c>
      <c r="C1193" s="11">
        <v>336777.79300000001</v>
      </c>
      <c r="D1193" s="11">
        <v>488741.72200000001</v>
      </c>
      <c r="E1193" s="11">
        <v>825519.51500000001</v>
      </c>
      <c r="F1193" s="11">
        <v>385077.39899999998</v>
      </c>
      <c r="G1193" s="11">
        <v>705946.04200000002</v>
      </c>
      <c r="H1193" s="62">
        <f>H1194+H1195</f>
        <v>100</v>
      </c>
      <c r="I1193" s="62">
        <f>I1194+I1195</f>
        <v>100</v>
      </c>
      <c r="J1193" s="60">
        <f t="shared" si="197"/>
        <v>145.12290660447437</v>
      </c>
      <c r="K1193" s="60">
        <f t="shared" si="198"/>
        <v>126.9203862052678</v>
      </c>
      <c r="L1193" s="60">
        <f t="shared" si="198"/>
        <v>116.93804708660723</v>
      </c>
    </row>
    <row r="1194" spans="1:12" s="50" customFormat="1" x14ac:dyDescent="0.2">
      <c r="A1194" s="13" t="s">
        <v>280</v>
      </c>
      <c r="B1194" s="11">
        <v>379.2</v>
      </c>
      <c r="C1194" s="11">
        <v>379.2</v>
      </c>
      <c r="D1194" s="11">
        <v>259.49400000000003</v>
      </c>
      <c r="E1194" s="11">
        <v>638.69399999999996</v>
      </c>
      <c r="F1194" s="11">
        <v>447.298</v>
      </c>
      <c r="G1194" s="11">
        <v>901.35400000000004</v>
      </c>
      <c r="H1194" s="62">
        <f>D1194/D1193*100</f>
        <v>5.3094300797180569E-2</v>
      </c>
      <c r="I1194" s="62">
        <f>E1194/E1193*100</f>
        <v>7.7368734281224108E-2</v>
      </c>
      <c r="J1194" s="60">
        <f t="shared" si="197"/>
        <v>68.431962025316466</v>
      </c>
      <c r="K1194" s="60">
        <f t="shared" si="198"/>
        <v>58.013673211147832</v>
      </c>
      <c r="L1194" s="60">
        <f t="shared" si="198"/>
        <v>70.859395975388125</v>
      </c>
    </row>
    <row r="1195" spans="1:12" s="50" customFormat="1" x14ac:dyDescent="0.2">
      <c r="A1195" s="13" t="s">
        <v>284</v>
      </c>
      <c r="B1195" s="11">
        <v>336398.59299999999</v>
      </c>
      <c r="C1195" s="11">
        <v>336398.59299999999</v>
      </c>
      <c r="D1195" s="11">
        <v>488482.228</v>
      </c>
      <c r="E1195" s="11">
        <v>824880.821</v>
      </c>
      <c r="F1195" s="11">
        <v>384630.10100000002</v>
      </c>
      <c r="G1195" s="11">
        <v>705044.68799999997</v>
      </c>
      <c r="H1195" s="62">
        <f>D1195/D1193*100</f>
        <v>99.946905699202816</v>
      </c>
      <c r="I1195" s="62">
        <f>E1195/E1193*100</f>
        <v>99.922631265718778</v>
      </c>
      <c r="J1195" s="60">
        <f t="shared" si="197"/>
        <v>145.20935526029385</v>
      </c>
      <c r="K1195" s="60">
        <f t="shared" si="198"/>
        <v>127.00051990990688</v>
      </c>
      <c r="L1195" s="60">
        <f t="shared" si="198"/>
        <v>116.99695565963899</v>
      </c>
    </row>
    <row r="1196" spans="1:12" s="50" customFormat="1" ht="22.5" x14ac:dyDescent="0.2">
      <c r="A1196" s="8" t="s">
        <v>451</v>
      </c>
      <c r="B1196" s="11"/>
      <c r="C1196" s="11"/>
      <c r="D1196" s="11"/>
      <c r="E1196" s="11"/>
      <c r="F1196" s="11"/>
      <c r="G1196" s="11"/>
      <c r="H1196" s="65"/>
      <c r="I1196" s="65"/>
      <c r="J1196" s="65"/>
      <c r="K1196" s="65"/>
      <c r="L1196" s="65"/>
    </row>
    <row r="1197" spans="1:12" s="50" customFormat="1" x14ac:dyDescent="0.2">
      <c r="A1197" s="9" t="s">
        <v>276</v>
      </c>
      <c r="B1197" s="11">
        <v>2346.8560000000002</v>
      </c>
      <c r="C1197" s="11">
        <v>2346.8560000000002</v>
      </c>
      <c r="D1197" s="11">
        <v>3343.6179999999999</v>
      </c>
      <c r="E1197" s="11">
        <v>5690.4750000000004</v>
      </c>
      <c r="F1197" s="11">
        <v>3035.0659999999998</v>
      </c>
      <c r="G1197" s="11">
        <v>6556.0780000000004</v>
      </c>
      <c r="H1197" s="62">
        <f>H1198+H1199</f>
        <v>100</v>
      </c>
      <c r="I1197" s="62">
        <f>I1198+I1199</f>
        <v>99.999999999999986</v>
      </c>
      <c r="J1197" s="60">
        <f t="shared" ref="J1197:J1202" si="199">D1197/B1197*100</f>
        <v>142.47222667262071</v>
      </c>
      <c r="K1197" s="60">
        <f t="shared" ref="K1197:L1202" si="200">D1197/F1197*100</f>
        <v>110.16623691214625</v>
      </c>
      <c r="L1197" s="60">
        <f t="shared" si="200"/>
        <v>86.796938657532749</v>
      </c>
    </row>
    <row r="1198" spans="1:12" s="50" customFormat="1" x14ac:dyDescent="0.2">
      <c r="A1198" s="13" t="s">
        <v>283</v>
      </c>
      <c r="B1198" s="11">
        <v>2092.8090000000002</v>
      </c>
      <c r="C1198" s="11">
        <v>2092.8090000000002</v>
      </c>
      <c r="D1198" s="11">
        <v>2920.2719999999999</v>
      </c>
      <c r="E1198" s="11">
        <v>5013.0810000000001</v>
      </c>
      <c r="F1198" s="11">
        <v>2381.88</v>
      </c>
      <c r="G1198" s="11">
        <v>5183.8900000000003</v>
      </c>
      <c r="H1198" s="62">
        <f>D1198/D1197*100</f>
        <v>87.338685220620292</v>
      </c>
      <c r="I1198" s="62">
        <f>E1198/E1197*100</f>
        <v>88.096002530544453</v>
      </c>
      <c r="J1198" s="60">
        <f t="shared" si="199"/>
        <v>139.53839074659942</v>
      </c>
      <c r="K1198" s="60">
        <f t="shared" si="200"/>
        <v>122.60365761499318</v>
      </c>
      <c r="L1198" s="60">
        <f t="shared" si="200"/>
        <v>96.705003385488496</v>
      </c>
    </row>
    <row r="1199" spans="1:12" s="50" customFormat="1" x14ac:dyDescent="0.2">
      <c r="A1199" s="13" t="s">
        <v>279</v>
      </c>
      <c r="B1199" s="11">
        <v>254.047</v>
      </c>
      <c r="C1199" s="11">
        <v>254.047</v>
      </c>
      <c r="D1199" s="11">
        <v>423.346</v>
      </c>
      <c r="E1199" s="11">
        <v>677.39400000000001</v>
      </c>
      <c r="F1199" s="11">
        <v>653.18600000000004</v>
      </c>
      <c r="G1199" s="11">
        <v>1372.1880000000001</v>
      </c>
      <c r="H1199" s="62">
        <f>D1199/D1197*100</f>
        <v>12.661314779379701</v>
      </c>
      <c r="I1199" s="62">
        <f>E1199/E1197*100</f>
        <v>11.903997469455536</v>
      </c>
      <c r="J1199" s="60">
        <f t="shared" si="199"/>
        <v>166.64081843123518</v>
      </c>
      <c r="K1199" s="60">
        <f t="shared" si="200"/>
        <v>64.812473016874208</v>
      </c>
      <c r="L1199" s="60">
        <f t="shared" si="200"/>
        <v>49.36597609073975</v>
      </c>
    </row>
    <row r="1200" spans="1:12" s="50" customFormat="1" x14ac:dyDescent="0.2">
      <c r="A1200" s="9" t="s">
        <v>277</v>
      </c>
      <c r="B1200" s="11">
        <v>2346.8560000000002</v>
      </c>
      <c r="C1200" s="11">
        <v>2346.8560000000002</v>
      </c>
      <c r="D1200" s="11">
        <v>3343.6179999999999</v>
      </c>
      <c r="E1200" s="11">
        <v>5690.4750000000004</v>
      </c>
      <c r="F1200" s="11">
        <v>3035.0659999999998</v>
      </c>
      <c r="G1200" s="11">
        <v>6556.0780000000004</v>
      </c>
      <c r="H1200" s="62">
        <f>H1201+H1202</f>
        <v>100</v>
      </c>
      <c r="I1200" s="62">
        <f>I1201+I1202</f>
        <v>100</v>
      </c>
      <c r="J1200" s="60">
        <f t="shared" si="199"/>
        <v>142.47222667262071</v>
      </c>
      <c r="K1200" s="60">
        <f t="shared" si="200"/>
        <v>110.16623691214625</v>
      </c>
      <c r="L1200" s="60">
        <f t="shared" si="200"/>
        <v>86.796938657532749</v>
      </c>
    </row>
    <row r="1201" spans="1:12" s="50" customFormat="1" x14ac:dyDescent="0.2">
      <c r="A1201" s="13" t="s">
        <v>280</v>
      </c>
      <c r="B1201" s="11">
        <v>472.73099999999999</v>
      </c>
      <c r="C1201" s="11">
        <v>472.73099999999999</v>
      </c>
      <c r="D1201" s="11">
        <v>725.76599999999996</v>
      </c>
      <c r="E1201" s="11">
        <v>1198.4970000000001</v>
      </c>
      <c r="F1201" s="11">
        <v>510.53699999999998</v>
      </c>
      <c r="G1201" s="11">
        <v>1124.8240000000001</v>
      </c>
      <c r="H1201" s="62">
        <f>D1201/D1200*100</f>
        <v>21.706008282046575</v>
      </c>
      <c r="I1201" s="62">
        <f>E1201/E1200*100</f>
        <v>21.06145796264811</v>
      </c>
      <c r="J1201" s="60">
        <f t="shared" si="199"/>
        <v>153.52621258178542</v>
      </c>
      <c r="K1201" s="60">
        <f t="shared" si="200"/>
        <v>142.15737546935873</v>
      </c>
      <c r="L1201" s="60">
        <f t="shared" si="200"/>
        <v>106.54973578088661</v>
      </c>
    </row>
    <row r="1202" spans="1:12" s="50" customFormat="1" x14ac:dyDescent="0.2">
      <c r="A1202" s="13" t="s">
        <v>284</v>
      </c>
      <c r="B1202" s="11">
        <v>1874.125</v>
      </c>
      <c r="C1202" s="11">
        <v>1874.125</v>
      </c>
      <c r="D1202" s="11">
        <v>2617.8519999999999</v>
      </c>
      <c r="E1202" s="11">
        <v>4491.9780000000001</v>
      </c>
      <c r="F1202" s="11">
        <v>2524.529</v>
      </c>
      <c r="G1202" s="11">
        <v>5431.2539999999999</v>
      </c>
      <c r="H1202" s="62">
        <f>D1202/D1200*100</f>
        <v>78.293991717953432</v>
      </c>
      <c r="I1202" s="62">
        <f>E1202/E1200*100</f>
        <v>78.938542037351894</v>
      </c>
      <c r="J1202" s="60">
        <f t="shared" si="199"/>
        <v>139.68395918095112</v>
      </c>
      <c r="K1202" s="60">
        <f t="shared" si="200"/>
        <v>103.69664994935688</v>
      </c>
      <c r="L1202" s="60">
        <f t="shared" si="200"/>
        <v>82.70609328895317</v>
      </c>
    </row>
    <row r="1203" spans="1:12" s="50" customFormat="1" x14ac:dyDescent="0.2">
      <c r="A1203" s="8" t="s">
        <v>452</v>
      </c>
      <c r="B1203" s="11"/>
      <c r="C1203" s="11"/>
      <c r="D1203" s="11"/>
      <c r="E1203" s="11"/>
      <c r="F1203" s="11"/>
      <c r="G1203" s="11"/>
      <c r="H1203" s="65"/>
      <c r="I1203" s="65"/>
      <c r="J1203" s="65"/>
      <c r="K1203" s="65"/>
      <c r="L1203" s="65"/>
    </row>
    <row r="1204" spans="1:12" s="50" customFormat="1" x14ac:dyDescent="0.2">
      <c r="A1204" s="9" t="s">
        <v>276</v>
      </c>
      <c r="B1204" s="11">
        <v>2250.9520000000002</v>
      </c>
      <c r="C1204" s="11">
        <v>2250.9520000000002</v>
      </c>
      <c r="D1204" s="11">
        <v>3252.4070000000002</v>
      </c>
      <c r="E1204" s="11">
        <v>5503.3590000000004</v>
      </c>
      <c r="F1204" s="11">
        <v>2965.9459999999999</v>
      </c>
      <c r="G1204" s="11">
        <v>6421.4269999999997</v>
      </c>
      <c r="H1204" s="62">
        <f>H1205+H1206</f>
        <v>100</v>
      </c>
      <c r="I1204" s="62">
        <f>I1205+I1206</f>
        <v>100</v>
      </c>
      <c r="J1204" s="60">
        <f>D1204/B1204*100</f>
        <v>144.49028677643946</v>
      </c>
      <c r="K1204" s="60">
        <f t="shared" ref="K1204:L1209" si="201">D1204/F1204*100</f>
        <v>109.65833497980071</v>
      </c>
      <c r="L1204" s="60">
        <f t="shared" si="201"/>
        <v>85.703053231003025</v>
      </c>
    </row>
    <row r="1205" spans="1:12" s="50" customFormat="1" x14ac:dyDescent="0.2">
      <c r="A1205" s="13" t="s">
        <v>283</v>
      </c>
      <c r="B1205" s="11">
        <v>2092.3510000000001</v>
      </c>
      <c r="C1205" s="11">
        <v>2092.3510000000001</v>
      </c>
      <c r="D1205" s="11">
        <v>2919.8139999999999</v>
      </c>
      <c r="E1205" s="11">
        <v>5012.165</v>
      </c>
      <c r="F1205" s="11">
        <v>2381.422</v>
      </c>
      <c r="G1205" s="11">
        <v>5182.9740000000002</v>
      </c>
      <c r="H1205" s="62">
        <f>D1205/D1204*100</f>
        <v>89.773942806051025</v>
      </c>
      <c r="I1205" s="62">
        <f>E1205/E1204*100</f>
        <v>91.074650954080951</v>
      </c>
      <c r="J1205" s="60">
        <f>D1205/B1205*100</f>
        <v>139.54704540490576</v>
      </c>
      <c r="K1205" s="60">
        <f t="shared" si="201"/>
        <v>122.6080047971338</v>
      </c>
      <c r="L1205" s="60">
        <f t="shared" si="201"/>
        <v>96.704421052469101</v>
      </c>
    </row>
    <row r="1206" spans="1:12" s="50" customFormat="1" x14ac:dyDescent="0.2">
      <c r="A1206" s="13" t="s">
        <v>279</v>
      </c>
      <c r="B1206" s="11">
        <v>158.601</v>
      </c>
      <c r="C1206" s="11">
        <v>158.601</v>
      </c>
      <c r="D1206" s="11">
        <v>332.59300000000002</v>
      </c>
      <c r="E1206" s="11">
        <v>491.19400000000002</v>
      </c>
      <c r="F1206" s="11">
        <v>584.524</v>
      </c>
      <c r="G1206" s="11">
        <v>1238.453</v>
      </c>
      <c r="H1206" s="62">
        <f>D1206/D1204*100</f>
        <v>10.226057193948975</v>
      </c>
      <c r="I1206" s="62">
        <f>E1206/E1204*100</f>
        <v>8.925349045919047</v>
      </c>
      <c r="J1206" s="61">
        <f>D1206/B1206</f>
        <v>2.0970422632896391</v>
      </c>
      <c r="K1206" s="60">
        <f t="shared" si="201"/>
        <v>56.89980223224368</v>
      </c>
      <c r="L1206" s="60">
        <f t="shared" si="201"/>
        <v>39.661900774595402</v>
      </c>
    </row>
    <row r="1207" spans="1:12" s="50" customFormat="1" x14ac:dyDescent="0.2">
      <c r="A1207" s="9" t="s">
        <v>277</v>
      </c>
      <c r="B1207" s="11">
        <v>2250.9520000000002</v>
      </c>
      <c r="C1207" s="11">
        <v>2250.9520000000002</v>
      </c>
      <c r="D1207" s="11">
        <v>3252.4070000000002</v>
      </c>
      <c r="E1207" s="11">
        <v>5503.3590000000004</v>
      </c>
      <c r="F1207" s="11">
        <v>2965.9459999999999</v>
      </c>
      <c r="G1207" s="11">
        <v>6421.4269999999997</v>
      </c>
      <c r="H1207" s="62">
        <f>H1208+H1209</f>
        <v>100</v>
      </c>
      <c r="I1207" s="62">
        <f>I1208+I1209</f>
        <v>100</v>
      </c>
      <c r="J1207" s="60">
        <f>D1207/B1207*100</f>
        <v>144.49028677643946</v>
      </c>
      <c r="K1207" s="60">
        <f t="shared" si="201"/>
        <v>109.65833497980071</v>
      </c>
      <c r="L1207" s="60">
        <f t="shared" si="201"/>
        <v>85.703053231003025</v>
      </c>
    </row>
    <row r="1208" spans="1:12" s="50" customFormat="1" x14ac:dyDescent="0.2">
      <c r="A1208" s="13" t="s">
        <v>280</v>
      </c>
      <c r="B1208" s="11">
        <v>472.73099999999999</v>
      </c>
      <c r="C1208" s="11">
        <v>472.73099999999999</v>
      </c>
      <c r="D1208" s="11">
        <v>725.76599999999996</v>
      </c>
      <c r="E1208" s="11">
        <v>1198.4970000000001</v>
      </c>
      <c r="F1208" s="11">
        <v>510.53699999999998</v>
      </c>
      <c r="G1208" s="11">
        <v>1121.904</v>
      </c>
      <c r="H1208" s="62">
        <f>D1208/D1207*100</f>
        <v>22.314734902489139</v>
      </c>
      <c r="I1208" s="62">
        <f>E1208/E1207*100</f>
        <v>21.777554399049745</v>
      </c>
      <c r="J1208" s="60">
        <f>D1208/B1208*100</f>
        <v>153.52621258178542</v>
      </c>
      <c r="K1208" s="60">
        <f t="shared" si="201"/>
        <v>142.15737546935873</v>
      </c>
      <c r="L1208" s="60">
        <f t="shared" si="201"/>
        <v>106.82705472125957</v>
      </c>
    </row>
    <row r="1209" spans="1:12" s="50" customFormat="1" x14ac:dyDescent="0.2">
      <c r="A1209" s="13" t="s">
        <v>284</v>
      </c>
      <c r="B1209" s="11">
        <v>1778.221</v>
      </c>
      <c r="C1209" s="11">
        <v>1778.221</v>
      </c>
      <c r="D1209" s="11">
        <v>2526.6410000000001</v>
      </c>
      <c r="E1209" s="11">
        <v>4304.8620000000001</v>
      </c>
      <c r="F1209" s="11">
        <v>2455.4090000000001</v>
      </c>
      <c r="G1209" s="11">
        <v>5299.5230000000001</v>
      </c>
      <c r="H1209" s="62">
        <f>D1209/D1207*100</f>
        <v>77.685265097510865</v>
      </c>
      <c r="I1209" s="62">
        <f>E1209/E1207*100</f>
        <v>78.222445600950252</v>
      </c>
      <c r="J1209" s="60">
        <f>D1209/B1209*100</f>
        <v>142.08813190261503</v>
      </c>
      <c r="K1209" s="60">
        <f t="shared" si="201"/>
        <v>102.90102382128599</v>
      </c>
      <c r="L1209" s="60">
        <f t="shared" si="201"/>
        <v>81.23112212174567</v>
      </c>
    </row>
    <row r="1210" spans="1:12" s="50" customFormat="1" x14ac:dyDescent="0.2">
      <c r="A1210" s="8" t="s">
        <v>453</v>
      </c>
      <c r="B1210" s="11"/>
      <c r="C1210" s="11"/>
      <c r="D1210" s="11"/>
      <c r="E1210" s="11"/>
      <c r="F1210" s="11"/>
      <c r="G1210" s="11"/>
      <c r="H1210" s="65"/>
      <c r="I1210" s="65"/>
      <c r="J1210" s="65"/>
      <c r="K1210" s="65"/>
      <c r="L1210" s="65"/>
    </row>
    <row r="1211" spans="1:12" s="50" customFormat="1" x14ac:dyDescent="0.2">
      <c r="A1211" s="9" t="s">
        <v>276</v>
      </c>
      <c r="B1211" s="11">
        <v>887.24099999999999</v>
      </c>
      <c r="C1211" s="11">
        <v>887.24099999999999</v>
      </c>
      <c r="D1211" s="11">
        <v>1495.933</v>
      </c>
      <c r="E1211" s="11">
        <v>2383.1729999999998</v>
      </c>
      <c r="F1211" s="11">
        <v>1192.3240000000001</v>
      </c>
      <c r="G1211" s="11">
        <v>2232.6289999999999</v>
      </c>
      <c r="H1211" s="62">
        <f>H1212+H1213</f>
        <v>100</v>
      </c>
      <c r="I1211" s="62">
        <f>I1212+I1213</f>
        <v>100.00004196086481</v>
      </c>
      <c r="J1211" s="60">
        <f>D1211/B1211*100</f>
        <v>168.60503515955642</v>
      </c>
      <c r="K1211" s="60">
        <f>D1211/F1211*100</f>
        <v>125.46363236838309</v>
      </c>
      <c r="L1211" s="60">
        <f>E1211/G1211*100</f>
        <v>106.74290264974611</v>
      </c>
    </row>
    <row r="1212" spans="1:12" s="50" customFormat="1" x14ac:dyDescent="0.2">
      <c r="A1212" s="13" t="s">
        <v>283</v>
      </c>
      <c r="B1212" s="11">
        <v>887.22400000000005</v>
      </c>
      <c r="C1212" s="11">
        <v>887.22400000000005</v>
      </c>
      <c r="D1212" s="11">
        <v>1495.933</v>
      </c>
      <c r="E1212" s="11">
        <v>2383.1570000000002</v>
      </c>
      <c r="F1212" s="11">
        <v>1192.3240000000001</v>
      </c>
      <c r="G1212" s="11">
        <v>2232.6289999999999</v>
      </c>
      <c r="H1212" s="62">
        <f>D1212/D1211*100</f>
        <v>100</v>
      </c>
      <c r="I1212" s="62">
        <f>E1212/E1211*100</f>
        <v>99.999328626163546</v>
      </c>
      <c r="J1212" s="60">
        <f>D1212/B1212*100</f>
        <v>168.60826578180931</v>
      </c>
      <c r="K1212" s="60">
        <f>D1212/F1212*100</f>
        <v>125.46363236838309</v>
      </c>
      <c r="L1212" s="60">
        <f>E1212/G1212*100</f>
        <v>106.74218600582543</v>
      </c>
    </row>
    <row r="1213" spans="1:12" s="50" customFormat="1" x14ac:dyDescent="0.2">
      <c r="A1213" s="13" t="s">
        <v>279</v>
      </c>
      <c r="B1213" s="11">
        <v>1.7000000000000001E-2</v>
      </c>
      <c r="C1213" s="11">
        <v>1.7000000000000001E-2</v>
      </c>
      <c r="D1213" s="11">
        <v>0</v>
      </c>
      <c r="E1213" s="11">
        <v>1.7000000000000001E-2</v>
      </c>
      <c r="F1213" s="11">
        <v>0</v>
      </c>
      <c r="G1213" s="11">
        <v>0</v>
      </c>
      <c r="H1213" s="62">
        <f>D1213/D1211*100</f>
        <v>0</v>
      </c>
      <c r="I1213" s="62">
        <f>E1213/E1211*100</f>
        <v>7.1333470125752529E-4</v>
      </c>
      <c r="J1213" s="60">
        <f>D1213/B1213*100</f>
        <v>0</v>
      </c>
      <c r="K1213" s="60">
        <v>0</v>
      </c>
      <c r="L1213" s="60">
        <v>0</v>
      </c>
    </row>
    <row r="1214" spans="1:12" s="50" customFormat="1" x14ac:dyDescent="0.2">
      <c r="A1214" s="9" t="s">
        <v>277</v>
      </c>
      <c r="B1214" s="11">
        <v>887.24099999999999</v>
      </c>
      <c r="C1214" s="11">
        <v>887.24099999999999</v>
      </c>
      <c r="D1214" s="11">
        <v>1495.933</v>
      </c>
      <c r="E1214" s="11">
        <v>2383.1729999999998</v>
      </c>
      <c r="F1214" s="11">
        <v>1192.3240000000001</v>
      </c>
      <c r="G1214" s="11">
        <v>2232.6289999999999</v>
      </c>
      <c r="H1214" s="62">
        <f>H1215+H1216</f>
        <v>100</v>
      </c>
      <c r="I1214" s="62">
        <f>I1215+I1216</f>
        <v>100</v>
      </c>
      <c r="J1214" s="60">
        <f>D1214/B1214*100</f>
        <v>168.60503515955642</v>
      </c>
      <c r="K1214" s="60">
        <f>D1214/F1214*100</f>
        <v>125.46363236838309</v>
      </c>
      <c r="L1214" s="60">
        <f>E1214/G1214*100</f>
        <v>106.74290264974611</v>
      </c>
    </row>
    <row r="1215" spans="1:12" s="50" customFormat="1" x14ac:dyDescent="0.2">
      <c r="A1215" s="13" t="s">
        <v>280</v>
      </c>
      <c r="B1215" s="11">
        <v>0</v>
      </c>
      <c r="C1215" s="11">
        <v>0</v>
      </c>
      <c r="D1215" s="11">
        <v>0</v>
      </c>
      <c r="E1215" s="11">
        <v>0</v>
      </c>
      <c r="F1215" s="11">
        <v>0</v>
      </c>
      <c r="G1215" s="11">
        <v>0</v>
      </c>
      <c r="H1215" s="62">
        <f>D1215/D1214*100</f>
        <v>0</v>
      </c>
      <c r="I1215" s="62">
        <f>E1215/E1214*100</f>
        <v>0</v>
      </c>
      <c r="J1215" s="60">
        <v>0</v>
      </c>
      <c r="K1215" s="60">
        <v>0</v>
      </c>
      <c r="L1215" s="60">
        <v>0</v>
      </c>
    </row>
    <row r="1216" spans="1:12" s="50" customFormat="1" x14ac:dyDescent="0.2">
      <c r="A1216" s="13" t="s">
        <v>284</v>
      </c>
      <c r="B1216" s="11">
        <v>887.24099999999999</v>
      </c>
      <c r="C1216" s="11">
        <v>887.24099999999999</v>
      </c>
      <c r="D1216" s="11">
        <v>1495.933</v>
      </c>
      <c r="E1216" s="11">
        <v>2383.1729999999998</v>
      </c>
      <c r="F1216" s="11">
        <v>1192.3240000000001</v>
      </c>
      <c r="G1216" s="11">
        <v>2232.6289999999999</v>
      </c>
      <c r="H1216" s="62">
        <f>D1216/D1214*100</f>
        <v>100</v>
      </c>
      <c r="I1216" s="62">
        <f>E1216/E1214*100</f>
        <v>100</v>
      </c>
      <c r="J1216" s="60">
        <f>D1216/B1216*100</f>
        <v>168.60503515955642</v>
      </c>
      <c r="K1216" s="60">
        <f>D1216/F1216*100</f>
        <v>125.46363236838309</v>
      </c>
      <c r="L1216" s="60">
        <f>E1216/G1216*100</f>
        <v>106.74290264974611</v>
      </c>
    </row>
    <row r="1217" spans="1:12" s="50" customFormat="1" x14ac:dyDescent="0.2">
      <c r="A1217" s="8" t="s">
        <v>454</v>
      </c>
      <c r="B1217" s="11"/>
      <c r="C1217" s="11"/>
      <c r="D1217" s="11"/>
      <c r="E1217" s="11"/>
      <c r="F1217" s="11"/>
      <c r="G1217" s="11"/>
      <c r="H1217" s="62"/>
      <c r="I1217" s="62"/>
      <c r="J1217" s="60"/>
      <c r="K1217" s="60"/>
      <c r="L1217" s="60"/>
    </row>
    <row r="1218" spans="1:12" s="50" customFormat="1" x14ac:dyDescent="0.2">
      <c r="A1218" s="9" t="s">
        <v>276</v>
      </c>
      <c r="B1218" s="11">
        <v>103588.87300000001</v>
      </c>
      <c r="C1218" s="11">
        <v>103588.87300000001</v>
      </c>
      <c r="D1218" s="11">
        <v>140722.204</v>
      </c>
      <c r="E1218" s="11">
        <v>244311.07800000001</v>
      </c>
      <c r="F1218" s="11">
        <v>114128.399</v>
      </c>
      <c r="G1218" s="11">
        <v>194373.109</v>
      </c>
      <c r="H1218" s="62">
        <f>H1219+H1220</f>
        <v>100</v>
      </c>
      <c r="I1218" s="62">
        <f>I1219+I1220</f>
        <v>99.999999999999986</v>
      </c>
      <c r="J1218" s="60">
        <f>D1218/B1218*100</f>
        <v>135.8468336652335</v>
      </c>
      <c r="K1218" s="60">
        <f>D1218/F1218*100</f>
        <v>123.30165430604174</v>
      </c>
      <c r="L1218" s="60">
        <f>E1218/G1218*100</f>
        <v>125.69180955993249</v>
      </c>
    </row>
    <row r="1219" spans="1:12" s="50" customFormat="1" x14ac:dyDescent="0.2">
      <c r="A1219" s="13" t="s">
        <v>283</v>
      </c>
      <c r="B1219" s="11">
        <v>100510.251</v>
      </c>
      <c r="C1219" s="11">
        <v>100510.251</v>
      </c>
      <c r="D1219" s="11">
        <v>137316.91699999999</v>
      </c>
      <c r="E1219" s="11">
        <v>237827.16800000001</v>
      </c>
      <c r="F1219" s="11">
        <v>113748.584</v>
      </c>
      <c r="G1219" s="11">
        <v>193707.16800000001</v>
      </c>
      <c r="H1219" s="62">
        <f>D1219/D1218*100</f>
        <v>97.580135257119764</v>
      </c>
      <c r="I1219" s="62">
        <f>E1219/E1218*100</f>
        <v>97.346043391450294</v>
      </c>
      <c r="J1219" s="60">
        <f>D1219/B1219*100</f>
        <v>136.61981303777659</v>
      </c>
      <c r="K1219" s="60">
        <f>D1219/F1219*100</f>
        <v>120.71967155213113</v>
      </c>
      <c r="L1219" s="60">
        <f>E1219/G1219*100</f>
        <v>122.77664810008477</v>
      </c>
    </row>
    <row r="1220" spans="1:12" s="50" customFormat="1" x14ac:dyDescent="0.2">
      <c r="A1220" s="13" t="s">
        <v>279</v>
      </c>
      <c r="B1220" s="11">
        <v>3078.623</v>
      </c>
      <c r="C1220" s="11">
        <v>3078.623</v>
      </c>
      <c r="D1220" s="11">
        <v>3405.2869999999998</v>
      </c>
      <c r="E1220" s="11">
        <v>6483.91</v>
      </c>
      <c r="F1220" s="11">
        <v>379.815</v>
      </c>
      <c r="G1220" s="11">
        <v>665.94100000000003</v>
      </c>
      <c r="H1220" s="62">
        <f>D1220/D1218*100</f>
        <v>2.4198647428802351</v>
      </c>
      <c r="I1220" s="62">
        <f>E1220/E1218*100</f>
        <v>2.6539566085496946</v>
      </c>
      <c r="J1220" s="60">
        <f>D1220/B1220*100</f>
        <v>110.61071784365933</v>
      </c>
      <c r="K1220" s="61"/>
      <c r="L1220" s="61"/>
    </row>
    <row r="1221" spans="1:12" s="50" customFormat="1" x14ac:dyDescent="0.2">
      <c r="A1221" s="9" t="s">
        <v>277</v>
      </c>
      <c r="B1221" s="11">
        <v>103588.87300000001</v>
      </c>
      <c r="C1221" s="11">
        <v>103588.87300000001</v>
      </c>
      <c r="D1221" s="11">
        <v>140722.204</v>
      </c>
      <c r="E1221" s="11">
        <v>244311.07800000001</v>
      </c>
      <c r="F1221" s="11">
        <v>114128.399</v>
      </c>
      <c r="G1221" s="11">
        <v>194373.109</v>
      </c>
      <c r="H1221" s="62">
        <f>H1222+H1223</f>
        <v>100</v>
      </c>
      <c r="I1221" s="62">
        <f>I1222+I1223</f>
        <v>100</v>
      </c>
      <c r="J1221" s="60">
        <f>D1221/B1221*100</f>
        <v>135.8468336652335</v>
      </c>
      <c r="K1221" s="60">
        <f t="shared" ref="K1221:L1223" si="202">D1221/F1221*100</f>
        <v>123.30165430604174</v>
      </c>
      <c r="L1221" s="60">
        <f t="shared" si="202"/>
        <v>125.69180955993249</v>
      </c>
    </row>
    <row r="1222" spans="1:12" s="50" customFormat="1" x14ac:dyDescent="0.2">
      <c r="A1222" s="13" t="s">
        <v>280</v>
      </c>
      <c r="B1222" s="11">
        <v>20</v>
      </c>
      <c r="C1222" s="11">
        <v>20</v>
      </c>
      <c r="D1222" s="11">
        <v>81</v>
      </c>
      <c r="E1222" s="11">
        <v>101</v>
      </c>
      <c r="F1222" s="11">
        <v>250.35</v>
      </c>
      <c r="G1222" s="11">
        <v>429.14699999999999</v>
      </c>
      <c r="H1222" s="62">
        <f>D1222/D1221*100</f>
        <v>5.7560212743683295E-2</v>
      </c>
      <c r="I1222" s="62">
        <f>E1222/E1221*100</f>
        <v>4.1340736910832995E-2</v>
      </c>
      <c r="J1222" s="61">
        <f>D1222/B1222</f>
        <v>4.05</v>
      </c>
      <c r="K1222" s="60">
        <f t="shared" si="202"/>
        <v>32.354703415218694</v>
      </c>
      <c r="L1222" s="60">
        <f t="shared" si="202"/>
        <v>23.535059082319112</v>
      </c>
    </row>
    <row r="1223" spans="1:12" s="50" customFormat="1" x14ac:dyDescent="0.2">
      <c r="A1223" s="13" t="s">
        <v>284</v>
      </c>
      <c r="B1223" s="11">
        <v>103568.87300000001</v>
      </c>
      <c r="C1223" s="11">
        <v>103568.87300000001</v>
      </c>
      <c r="D1223" s="11">
        <v>140641.204</v>
      </c>
      <c r="E1223" s="11">
        <v>244210.07800000001</v>
      </c>
      <c r="F1223" s="11">
        <v>113878.049</v>
      </c>
      <c r="G1223" s="11">
        <v>193943.962</v>
      </c>
      <c r="H1223" s="62">
        <f>D1223/D1221*100</f>
        <v>99.942439787256319</v>
      </c>
      <c r="I1223" s="62">
        <f>E1223/E1221*100</f>
        <v>99.95865926308916</v>
      </c>
      <c r="J1223" s="60">
        <f>D1223/B1223*100</f>
        <v>135.7948579782267</v>
      </c>
      <c r="K1223" s="60">
        <f t="shared" si="202"/>
        <v>123.50159247986414</v>
      </c>
      <c r="L1223" s="60">
        <f t="shared" si="202"/>
        <v>125.91785559170954</v>
      </c>
    </row>
    <row r="1224" spans="1:12" s="50" customFormat="1" ht="22.5" x14ac:dyDescent="0.2">
      <c r="A1224" s="8" t="s">
        <v>455</v>
      </c>
      <c r="B1224" s="11"/>
      <c r="C1224" s="11"/>
      <c r="D1224" s="11"/>
      <c r="E1224" s="11"/>
      <c r="F1224" s="11"/>
      <c r="G1224" s="11"/>
      <c r="H1224" s="65"/>
      <c r="I1224" s="65"/>
      <c r="J1224" s="65"/>
      <c r="K1224" s="65"/>
      <c r="L1224" s="65"/>
    </row>
    <row r="1225" spans="1:12" s="50" customFormat="1" x14ac:dyDescent="0.2">
      <c r="A1225" s="9" t="s">
        <v>276</v>
      </c>
      <c r="B1225" s="11">
        <v>20393.846000000001</v>
      </c>
      <c r="C1225" s="11">
        <v>20393.846000000001</v>
      </c>
      <c r="D1225" s="11">
        <v>45254.237999999998</v>
      </c>
      <c r="E1225" s="11">
        <v>65648.084000000003</v>
      </c>
      <c r="F1225" s="11">
        <v>72398.861000000004</v>
      </c>
      <c r="G1225" s="11">
        <v>89096.892000000007</v>
      </c>
      <c r="H1225" s="62">
        <f>H1226+H1227</f>
        <v>100</v>
      </c>
      <c r="I1225" s="62">
        <f>I1226+I1227</f>
        <v>99.999999999999986</v>
      </c>
      <c r="J1225" s="61">
        <f>D1225/B1225</f>
        <v>2.2190144026781411</v>
      </c>
      <c r="K1225" s="60">
        <f t="shared" ref="K1225:L1230" si="203">D1225/F1225*100</f>
        <v>62.506836951481873</v>
      </c>
      <c r="L1225" s="60">
        <f t="shared" si="203"/>
        <v>73.681676797435316</v>
      </c>
    </row>
    <row r="1226" spans="1:12" s="50" customFormat="1" x14ac:dyDescent="0.2">
      <c r="A1226" s="13" t="s">
        <v>283</v>
      </c>
      <c r="B1226" s="11">
        <v>15013.166999999999</v>
      </c>
      <c r="C1226" s="11">
        <v>15013.166999999999</v>
      </c>
      <c r="D1226" s="11">
        <v>39405.5</v>
      </c>
      <c r="E1226" s="11">
        <v>54418.667000000001</v>
      </c>
      <c r="F1226" s="11">
        <v>64008.167000000001</v>
      </c>
      <c r="G1226" s="11">
        <v>68620.332999999999</v>
      </c>
      <c r="H1226" s="62">
        <f>D1226/D1225*100</f>
        <v>87.075822600305415</v>
      </c>
      <c r="I1226" s="62">
        <f>E1226/E1225*100</f>
        <v>82.894524385509854</v>
      </c>
      <c r="J1226" s="61">
        <f>D1226/B1226</f>
        <v>2.6247293459134906</v>
      </c>
      <c r="K1226" s="60">
        <f t="shared" si="203"/>
        <v>61.563237703713646</v>
      </c>
      <c r="L1226" s="60">
        <f t="shared" si="203"/>
        <v>79.303997256906342</v>
      </c>
    </row>
    <row r="1227" spans="1:12" s="50" customFormat="1" x14ac:dyDescent="0.2">
      <c r="A1227" s="13" t="s">
        <v>279</v>
      </c>
      <c r="B1227" s="11">
        <v>5380.6790000000001</v>
      </c>
      <c r="C1227" s="11">
        <v>5380.6790000000001</v>
      </c>
      <c r="D1227" s="11">
        <v>5848.7380000000003</v>
      </c>
      <c r="E1227" s="11">
        <v>11229.416999999999</v>
      </c>
      <c r="F1227" s="11">
        <v>8390.6939999999995</v>
      </c>
      <c r="G1227" s="11">
        <v>20476.559000000001</v>
      </c>
      <c r="H1227" s="62">
        <f>D1227/D1225*100</f>
        <v>12.924177399694589</v>
      </c>
      <c r="I1227" s="62">
        <f>E1227/E1225*100</f>
        <v>17.105475614490135</v>
      </c>
      <c r="J1227" s="60">
        <f>D1227/B1227*100</f>
        <v>108.69888354239308</v>
      </c>
      <c r="K1227" s="60">
        <f t="shared" si="203"/>
        <v>69.705056578156714</v>
      </c>
      <c r="L1227" s="60">
        <f t="shared" si="203"/>
        <v>54.840351838411905</v>
      </c>
    </row>
    <row r="1228" spans="1:12" s="50" customFormat="1" x14ac:dyDescent="0.2">
      <c r="A1228" s="9" t="s">
        <v>277</v>
      </c>
      <c r="B1228" s="11">
        <v>20393.846000000001</v>
      </c>
      <c r="C1228" s="11">
        <v>20393.846000000001</v>
      </c>
      <c r="D1228" s="11">
        <v>45254.237999999998</v>
      </c>
      <c r="E1228" s="11">
        <v>65648.084000000003</v>
      </c>
      <c r="F1228" s="11">
        <v>72398.861000000004</v>
      </c>
      <c r="G1228" s="11">
        <v>89096.892000000007</v>
      </c>
      <c r="H1228" s="62">
        <f>H1229+H1230</f>
        <v>99.999997790262213</v>
      </c>
      <c r="I1228" s="62">
        <f>I1229+I1230</f>
        <v>99.999998476726276</v>
      </c>
      <c r="J1228" s="61">
        <f>D1228/B1228</f>
        <v>2.2190144026781411</v>
      </c>
      <c r="K1228" s="60">
        <f t="shared" si="203"/>
        <v>62.506836951481873</v>
      </c>
      <c r="L1228" s="60">
        <f t="shared" si="203"/>
        <v>73.681676797435316</v>
      </c>
    </row>
    <row r="1229" spans="1:12" s="50" customFormat="1" x14ac:dyDescent="0.2">
      <c r="A1229" s="13" t="s">
        <v>280</v>
      </c>
      <c r="B1229" s="11">
        <v>21.283000000000001</v>
      </c>
      <c r="C1229" s="11">
        <v>21.283000000000001</v>
      </c>
      <c r="D1229" s="11">
        <v>56.616</v>
      </c>
      <c r="E1229" s="11">
        <v>77.899000000000001</v>
      </c>
      <c r="F1229" s="11">
        <v>91.07</v>
      </c>
      <c r="G1229" s="11">
        <v>149.57</v>
      </c>
      <c r="H1229" s="62">
        <f>D1229/D1228*100</f>
        <v>0.12510651488596494</v>
      </c>
      <c r="I1229" s="62">
        <f>E1229/E1228*100</f>
        <v>0.11866149817868256</v>
      </c>
      <c r="J1229" s="61">
        <f>D1229/B1229</f>
        <v>2.6601512944603671</v>
      </c>
      <c r="K1229" s="60">
        <f t="shared" si="203"/>
        <v>62.167563412759421</v>
      </c>
      <c r="L1229" s="60">
        <f t="shared" si="203"/>
        <v>52.081968309152906</v>
      </c>
    </row>
    <row r="1230" spans="1:12" s="50" customFormat="1" x14ac:dyDescent="0.2">
      <c r="A1230" s="13" t="s">
        <v>284</v>
      </c>
      <c r="B1230" s="11">
        <v>20372.562999999998</v>
      </c>
      <c r="C1230" s="11">
        <v>20372.562999999998</v>
      </c>
      <c r="D1230" s="11">
        <v>45197.620999999999</v>
      </c>
      <c r="E1230" s="11">
        <v>65570.183999999994</v>
      </c>
      <c r="F1230" s="11">
        <v>72307.790999999997</v>
      </c>
      <c r="G1230" s="11">
        <v>88947.322</v>
      </c>
      <c r="H1230" s="62">
        <f>D1230/D1228*100</f>
        <v>99.874891275376243</v>
      </c>
      <c r="I1230" s="62">
        <f>E1230/E1228*100</f>
        <v>99.881336978547594</v>
      </c>
      <c r="J1230" s="61">
        <f>D1230/B1230</f>
        <v>2.2185535025710807</v>
      </c>
      <c r="K1230" s="60">
        <f t="shared" si="203"/>
        <v>62.507262875725246</v>
      </c>
      <c r="L1230" s="60">
        <f t="shared" si="203"/>
        <v>73.717996816137969</v>
      </c>
    </row>
    <row r="1231" spans="1:12" s="50" customFormat="1" ht="33.75" x14ac:dyDescent="0.2">
      <c r="A1231" s="8" t="s">
        <v>456</v>
      </c>
      <c r="B1231" s="11"/>
      <c r="C1231" s="11"/>
      <c r="D1231" s="11"/>
      <c r="E1231" s="11"/>
      <c r="F1231" s="11"/>
      <c r="G1231" s="11"/>
      <c r="H1231" s="65"/>
      <c r="I1231" s="65"/>
      <c r="J1231" s="65"/>
      <c r="K1231" s="65"/>
      <c r="L1231" s="65"/>
    </row>
    <row r="1232" spans="1:12" s="50" customFormat="1" x14ac:dyDescent="0.2">
      <c r="A1232" s="9" t="s">
        <v>276</v>
      </c>
      <c r="B1232" s="11">
        <v>1945.164</v>
      </c>
      <c r="C1232" s="11">
        <v>1945.164</v>
      </c>
      <c r="D1232" s="11">
        <v>2903.239</v>
      </c>
      <c r="E1232" s="11">
        <v>4848.4030000000002</v>
      </c>
      <c r="F1232" s="11">
        <v>1875.453</v>
      </c>
      <c r="G1232" s="11">
        <v>4000.0540000000001</v>
      </c>
      <c r="H1232" s="62">
        <f>H1233+H1234</f>
        <v>100</v>
      </c>
      <c r="I1232" s="62">
        <f>I1233+I1234</f>
        <v>99.999999999999986</v>
      </c>
      <c r="J1232" s="60">
        <f>D1232/B1232*100</f>
        <v>149.25420170227292</v>
      </c>
      <c r="K1232" s="60">
        <f>D1232/F1232*100</f>
        <v>154.80201316695221</v>
      </c>
      <c r="L1232" s="60">
        <f>E1232/G1232*100</f>
        <v>121.20843868607774</v>
      </c>
    </row>
    <row r="1233" spans="1:12" s="50" customFormat="1" x14ac:dyDescent="0.2">
      <c r="A1233" s="13" t="s">
        <v>283</v>
      </c>
      <c r="B1233" s="11">
        <v>1874.749</v>
      </c>
      <c r="C1233" s="11">
        <v>1874.749</v>
      </c>
      <c r="D1233" s="11">
        <v>2837.0819999999999</v>
      </c>
      <c r="E1233" s="11">
        <v>4711.8310000000001</v>
      </c>
      <c r="F1233" s="11">
        <v>1874.749</v>
      </c>
      <c r="G1233" s="11">
        <v>3749.498</v>
      </c>
      <c r="H1233" s="62">
        <f>D1233/D1232*100</f>
        <v>97.721269244454206</v>
      </c>
      <c r="I1233" s="62">
        <f>E1233/E1232*100</f>
        <v>97.183154948134458</v>
      </c>
      <c r="J1233" s="60">
        <f>D1233/B1233*100</f>
        <v>151.33129821645457</v>
      </c>
      <c r="K1233" s="60">
        <f>D1233/F1233*100</f>
        <v>151.33129821645457</v>
      </c>
      <c r="L1233" s="60">
        <f>E1233/G1233*100</f>
        <v>125.66564910822729</v>
      </c>
    </row>
    <row r="1234" spans="1:12" s="50" customFormat="1" x14ac:dyDescent="0.2">
      <c r="A1234" s="13" t="s">
        <v>279</v>
      </c>
      <c r="B1234" s="11">
        <v>70.415000000000006</v>
      </c>
      <c r="C1234" s="11">
        <v>70.415000000000006</v>
      </c>
      <c r="D1234" s="11">
        <v>66.156999999999996</v>
      </c>
      <c r="E1234" s="11">
        <v>136.572</v>
      </c>
      <c r="F1234" s="11">
        <v>0.70399999999999996</v>
      </c>
      <c r="G1234" s="11">
        <v>250.55600000000001</v>
      </c>
      <c r="H1234" s="62">
        <f>D1234/D1232*100</f>
        <v>2.2787307555457885</v>
      </c>
      <c r="I1234" s="62">
        <f>E1234/E1232*100</f>
        <v>2.8168450518655317</v>
      </c>
      <c r="J1234" s="60">
        <f>D1234/B1234*100</f>
        <v>93.952992970247806</v>
      </c>
      <c r="K1234" s="61"/>
      <c r="L1234" s="60">
        <f>E1234/G1234*100</f>
        <v>54.507575152860035</v>
      </c>
    </row>
    <row r="1235" spans="1:12" s="50" customFormat="1" x14ac:dyDescent="0.2">
      <c r="A1235" s="9" t="s">
        <v>277</v>
      </c>
      <c r="B1235" s="11">
        <v>1945.164</v>
      </c>
      <c r="C1235" s="11">
        <v>1945.164</v>
      </c>
      <c r="D1235" s="11">
        <v>2903.239</v>
      </c>
      <c r="E1235" s="11">
        <v>4848.4030000000002</v>
      </c>
      <c r="F1235" s="11">
        <v>1875.453</v>
      </c>
      <c r="G1235" s="11">
        <v>4000.0540000000001</v>
      </c>
      <c r="H1235" s="62">
        <f>H1236+H1237</f>
        <v>100</v>
      </c>
      <c r="I1235" s="62">
        <f>I1236+I1237</f>
        <v>100</v>
      </c>
      <c r="J1235" s="60">
        <f>D1235/B1235*100</f>
        <v>149.25420170227292</v>
      </c>
      <c r="K1235" s="60">
        <f>D1235/F1235*100</f>
        <v>154.80201316695221</v>
      </c>
      <c r="L1235" s="60">
        <f>E1235/G1235*100</f>
        <v>121.20843868607774</v>
      </c>
    </row>
    <row r="1236" spans="1:12" s="50" customFormat="1" x14ac:dyDescent="0.2">
      <c r="A1236" s="13" t="s">
        <v>280</v>
      </c>
      <c r="B1236" s="11">
        <v>0</v>
      </c>
      <c r="C1236" s="11">
        <v>0</v>
      </c>
      <c r="D1236" s="11">
        <v>0</v>
      </c>
      <c r="E1236" s="11">
        <v>0</v>
      </c>
      <c r="F1236" s="11">
        <v>0</v>
      </c>
      <c r="G1236" s="11">
        <v>0</v>
      </c>
      <c r="H1236" s="62">
        <f>D1236/D1235*100</f>
        <v>0</v>
      </c>
      <c r="I1236" s="62">
        <f>E1236/E1235*100</f>
        <v>0</v>
      </c>
      <c r="J1236" s="60">
        <v>0</v>
      </c>
      <c r="K1236" s="60">
        <v>0</v>
      </c>
      <c r="L1236" s="60">
        <v>0</v>
      </c>
    </row>
    <row r="1237" spans="1:12" s="50" customFormat="1" x14ac:dyDescent="0.2">
      <c r="A1237" s="13" t="s">
        <v>284</v>
      </c>
      <c r="B1237" s="11">
        <v>1945.164</v>
      </c>
      <c r="C1237" s="11">
        <v>1945.164</v>
      </c>
      <c r="D1237" s="11">
        <v>2903.239</v>
      </c>
      <c r="E1237" s="11">
        <v>4848.4030000000002</v>
      </c>
      <c r="F1237" s="11">
        <v>1875.453</v>
      </c>
      <c r="G1237" s="11">
        <v>4000.0540000000001</v>
      </c>
      <c r="H1237" s="62">
        <f>D1237/D1235*100</f>
        <v>100</v>
      </c>
      <c r="I1237" s="62">
        <f>E1237/E1235*100</f>
        <v>100</v>
      </c>
      <c r="J1237" s="60">
        <f>D1237/B1237*100</f>
        <v>149.25420170227292</v>
      </c>
      <c r="K1237" s="60">
        <f>D1237/F1237*100</f>
        <v>154.80201316695221</v>
      </c>
      <c r="L1237" s="60">
        <f>E1237/G1237*100</f>
        <v>121.20843868607774</v>
      </c>
    </row>
    <row r="1238" spans="1:12" s="50" customFormat="1" ht="33.75" x14ac:dyDescent="0.2">
      <c r="A1238" s="8" t="s">
        <v>457</v>
      </c>
      <c r="B1238" s="11"/>
      <c r="C1238" s="11"/>
      <c r="D1238" s="11"/>
      <c r="E1238" s="11"/>
      <c r="F1238" s="11"/>
      <c r="G1238" s="11"/>
      <c r="H1238" s="62"/>
      <c r="I1238" s="62"/>
      <c r="J1238" s="60"/>
      <c r="K1238" s="60"/>
      <c r="L1238" s="60"/>
    </row>
    <row r="1239" spans="1:12" s="50" customFormat="1" x14ac:dyDescent="0.2">
      <c r="A1239" s="9" t="s">
        <v>276</v>
      </c>
      <c r="B1239" s="11">
        <v>1216.9559999999999</v>
      </c>
      <c r="C1239" s="11">
        <v>1216.9559999999999</v>
      </c>
      <c r="D1239" s="11">
        <v>1804.894</v>
      </c>
      <c r="E1239" s="11">
        <v>3021.8510000000001</v>
      </c>
      <c r="F1239" s="11">
        <v>2185.8029999999999</v>
      </c>
      <c r="G1239" s="11">
        <v>3426.683</v>
      </c>
      <c r="H1239" s="62">
        <f>H1240+H1241</f>
        <v>100.00000000000001</v>
      </c>
      <c r="I1239" s="62">
        <f>I1240+I1241</f>
        <v>100</v>
      </c>
      <c r="J1239" s="60">
        <f>D1239/B1239*100</f>
        <v>148.31218219886338</v>
      </c>
      <c r="K1239" s="60">
        <f t="shared" ref="K1239:L1244" si="204">D1239/F1239*100</f>
        <v>82.573498160630223</v>
      </c>
      <c r="L1239" s="60">
        <f t="shared" si="204"/>
        <v>88.185892888253747</v>
      </c>
    </row>
    <row r="1240" spans="1:12" s="50" customFormat="1" x14ac:dyDescent="0.2">
      <c r="A1240" s="13" t="s">
        <v>283</v>
      </c>
      <c r="B1240" s="11">
        <v>77.667000000000002</v>
      </c>
      <c r="C1240" s="11">
        <v>77.667000000000002</v>
      </c>
      <c r="D1240" s="11">
        <v>61.667000000000002</v>
      </c>
      <c r="E1240" s="11">
        <v>139.334</v>
      </c>
      <c r="F1240" s="11">
        <v>67.667000000000002</v>
      </c>
      <c r="G1240" s="11">
        <v>125.334</v>
      </c>
      <c r="H1240" s="62">
        <f>D1240/D1239*100</f>
        <v>3.416654939292834</v>
      </c>
      <c r="I1240" s="62">
        <f>E1240/E1239*100</f>
        <v>4.610882535240818</v>
      </c>
      <c r="J1240" s="60">
        <f>D1240/B1240*100</f>
        <v>79.399230046222982</v>
      </c>
      <c r="K1240" s="60">
        <f t="shared" si="204"/>
        <v>91.133048605671902</v>
      </c>
      <c r="L1240" s="60">
        <f t="shared" si="204"/>
        <v>111.17015335024814</v>
      </c>
    </row>
    <row r="1241" spans="1:12" s="50" customFormat="1" x14ac:dyDescent="0.2">
      <c r="A1241" s="13" t="s">
        <v>279</v>
      </c>
      <c r="B1241" s="11">
        <v>1139.289</v>
      </c>
      <c r="C1241" s="11">
        <v>1139.289</v>
      </c>
      <c r="D1241" s="11">
        <v>1743.2270000000001</v>
      </c>
      <c r="E1241" s="11">
        <v>2882.5169999999998</v>
      </c>
      <c r="F1241" s="11">
        <v>2118.136</v>
      </c>
      <c r="G1241" s="11">
        <v>3301.3490000000002</v>
      </c>
      <c r="H1241" s="62">
        <f>D1241/D1239*100</f>
        <v>96.583345060707174</v>
      </c>
      <c r="I1241" s="62">
        <f>E1241/E1239*100</f>
        <v>95.389117464759181</v>
      </c>
      <c r="J1241" s="60">
        <f>D1241/B1241*100</f>
        <v>153.01007909318884</v>
      </c>
      <c r="K1241" s="60">
        <f t="shared" si="204"/>
        <v>82.300050610536815</v>
      </c>
      <c r="L1241" s="60">
        <f t="shared" si="204"/>
        <v>87.313307378286865</v>
      </c>
    </row>
    <row r="1242" spans="1:12" s="50" customFormat="1" x14ac:dyDescent="0.2">
      <c r="A1242" s="9" t="s">
        <v>277</v>
      </c>
      <c r="B1242" s="11">
        <v>1216.9559999999999</v>
      </c>
      <c r="C1242" s="11">
        <v>1216.9559999999999</v>
      </c>
      <c r="D1242" s="11">
        <v>1804.894</v>
      </c>
      <c r="E1242" s="11">
        <v>3021.8510000000001</v>
      </c>
      <c r="F1242" s="11">
        <v>2185.8029999999999</v>
      </c>
      <c r="G1242" s="11">
        <v>3426.683</v>
      </c>
      <c r="H1242" s="62">
        <f>H1243+H1244</f>
        <v>99.999999999999986</v>
      </c>
      <c r="I1242" s="62">
        <f>I1243+I1244</f>
        <v>99.999966907699957</v>
      </c>
      <c r="J1242" s="60">
        <f>D1242/B1242*100</f>
        <v>148.31218219886338</v>
      </c>
      <c r="K1242" s="60">
        <f t="shared" si="204"/>
        <v>82.573498160630223</v>
      </c>
      <c r="L1242" s="60">
        <f t="shared" si="204"/>
        <v>88.185892888253747</v>
      </c>
    </row>
    <row r="1243" spans="1:12" s="50" customFormat="1" x14ac:dyDescent="0.2">
      <c r="A1243" s="13" t="s">
        <v>280</v>
      </c>
      <c r="B1243" s="11">
        <v>1.2E-2</v>
      </c>
      <c r="C1243" s="11">
        <v>1.2E-2</v>
      </c>
      <c r="D1243" s="11">
        <v>5.13</v>
      </c>
      <c r="E1243" s="11">
        <v>5.1420000000000003</v>
      </c>
      <c r="F1243" s="11">
        <v>9.9700000000000006</v>
      </c>
      <c r="G1243" s="11">
        <v>9.9700000000000006</v>
      </c>
      <c r="H1243" s="62">
        <f>D1243/D1242*100</f>
        <v>0.28422721777566995</v>
      </c>
      <c r="I1243" s="62">
        <f>E1243/E1242*100</f>
        <v>0.17016060685983525</v>
      </c>
      <c r="J1243" s="61"/>
      <c r="K1243" s="60">
        <f t="shared" si="204"/>
        <v>51.454363089267794</v>
      </c>
      <c r="L1243" s="60">
        <f t="shared" si="204"/>
        <v>51.574724172517548</v>
      </c>
    </row>
    <row r="1244" spans="1:12" s="50" customFormat="1" x14ac:dyDescent="0.2">
      <c r="A1244" s="13" t="s">
        <v>284</v>
      </c>
      <c r="B1244" s="11">
        <v>1216.944</v>
      </c>
      <c r="C1244" s="11">
        <v>1216.944</v>
      </c>
      <c r="D1244" s="11">
        <v>1799.7639999999999</v>
      </c>
      <c r="E1244" s="11">
        <v>3016.7080000000001</v>
      </c>
      <c r="F1244" s="11">
        <v>2175.8330000000001</v>
      </c>
      <c r="G1244" s="11">
        <v>3416.7130000000002</v>
      </c>
      <c r="H1244" s="62">
        <f>D1244/D1242*100</f>
        <v>99.71577278222432</v>
      </c>
      <c r="I1244" s="62">
        <f>E1244/E1242*100</f>
        <v>99.829806300840119</v>
      </c>
      <c r="J1244" s="60">
        <f>D1244/B1244*100</f>
        <v>147.89209692475578</v>
      </c>
      <c r="K1244" s="60">
        <f t="shared" si="204"/>
        <v>82.716090802924668</v>
      </c>
      <c r="L1244" s="60">
        <f t="shared" si="204"/>
        <v>88.292695347838688</v>
      </c>
    </row>
    <row r="1245" spans="1:12" s="50" customFormat="1" ht="33.75" x14ac:dyDescent="0.2">
      <c r="A1245" s="8" t="s">
        <v>458</v>
      </c>
      <c r="B1245" s="11"/>
      <c r="C1245" s="11"/>
      <c r="D1245" s="11"/>
      <c r="E1245" s="11"/>
      <c r="F1245" s="11"/>
      <c r="G1245" s="11"/>
      <c r="H1245" s="65"/>
      <c r="I1245" s="65"/>
      <c r="J1245" s="65"/>
      <c r="K1245" s="65"/>
      <c r="L1245" s="65"/>
    </row>
    <row r="1246" spans="1:12" s="50" customFormat="1" x14ac:dyDescent="0.2">
      <c r="A1246" s="9" t="s">
        <v>276</v>
      </c>
      <c r="B1246" s="11">
        <v>9358.0259999999998</v>
      </c>
      <c r="C1246" s="11">
        <v>9358.0259999999998</v>
      </c>
      <c r="D1246" s="11">
        <v>8974.8670000000002</v>
      </c>
      <c r="E1246" s="11">
        <v>18332.893</v>
      </c>
      <c r="F1246" s="11">
        <v>12757.655000000001</v>
      </c>
      <c r="G1246" s="11">
        <v>24988.058000000001</v>
      </c>
      <c r="H1246" s="62">
        <f>H1247+H1248</f>
        <v>100</v>
      </c>
      <c r="I1246" s="62">
        <f>I1247+I1248</f>
        <v>100</v>
      </c>
      <c r="J1246" s="60">
        <f t="shared" ref="J1246:J1251" si="205">D1246/B1246*100</f>
        <v>95.905557432732081</v>
      </c>
      <c r="K1246" s="60">
        <f t="shared" ref="K1246:L1251" si="206">D1246/F1246*100</f>
        <v>70.348876811608392</v>
      </c>
      <c r="L1246" s="60">
        <f t="shared" si="206"/>
        <v>73.366617765974453</v>
      </c>
    </row>
    <row r="1247" spans="1:12" s="50" customFormat="1" x14ac:dyDescent="0.2">
      <c r="A1247" s="13" t="s">
        <v>283</v>
      </c>
      <c r="B1247" s="11">
        <v>4878</v>
      </c>
      <c r="C1247" s="11">
        <v>4878</v>
      </c>
      <c r="D1247" s="11">
        <v>4065</v>
      </c>
      <c r="E1247" s="11">
        <v>8943</v>
      </c>
      <c r="F1247" s="11">
        <v>5766</v>
      </c>
      <c r="G1247" s="11">
        <v>14126</v>
      </c>
      <c r="H1247" s="62">
        <f>D1247/D1246*100</f>
        <v>45.293150305180006</v>
      </c>
      <c r="I1247" s="62">
        <f>E1247/E1246*100</f>
        <v>48.781171635049638</v>
      </c>
      <c r="J1247" s="60">
        <f t="shared" si="205"/>
        <v>83.333333333333343</v>
      </c>
      <c r="K1247" s="60">
        <f t="shared" si="206"/>
        <v>70.499479708636841</v>
      </c>
      <c r="L1247" s="60">
        <f t="shared" si="206"/>
        <v>63.308792297890413</v>
      </c>
    </row>
    <row r="1248" spans="1:12" s="50" customFormat="1" x14ac:dyDescent="0.2">
      <c r="A1248" s="13" t="s">
        <v>279</v>
      </c>
      <c r="B1248" s="11">
        <v>4480.0259999999998</v>
      </c>
      <c r="C1248" s="11">
        <v>4480.0259999999998</v>
      </c>
      <c r="D1248" s="11">
        <v>4909.8670000000002</v>
      </c>
      <c r="E1248" s="11">
        <v>9389.893</v>
      </c>
      <c r="F1248" s="11">
        <v>6991.6549999999997</v>
      </c>
      <c r="G1248" s="11">
        <v>10862.058000000001</v>
      </c>
      <c r="H1248" s="62">
        <f>D1248/D1246*100</f>
        <v>54.706849694819994</v>
      </c>
      <c r="I1248" s="62">
        <f>E1248/E1246*100</f>
        <v>51.218828364950362</v>
      </c>
      <c r="J1248" s="60">
        <f t="shared" si="205"/>
        <v>109.5946094955699</v>
      </c>
      <c r="K1248" s="60">
        <f t="shared" si="206"/>
        <v>70.22467498753872</v>
      </c>
      <c r="L1248" s="60">
        <f t="shared" si="206"/>
        <v>86.446721238277306</v>
      </c>
    </row>
    <row r="1249" spans="1:12" s="50" customFormat="1" x14ac:dyDescent="0.2">
      <c r="A1249" s="9" t="s">
        <v>277</v>
      </c>
      <c r="B1249" s="11">
        <v>9358.0259999999998</v>
      </c>
      <c r="C1249" s="11">
        <v>9358.0259999999998</v>
      </c>
      <c r="D1249" s="11">
        <v>8974.8670000000002</v>
      </c>
      <c r="E1249" s="11">
        <v>18332.893</v>
      </c>
      <c r="F1249" s="11">
        <v>12757.655000000001</v>
      </c>
      <c r="G1249" s="11">
        <v>24988.058000000001</v>
      </c>
      <c r="H1249" s="62">
        <f>H1250+H1251</f>
        <v>100.00000000000001</v>
      </c>
      <c r="I1249" s="62">
        <f>I1250+I1251</f>
        <v>100</v>
      </c>
      <c r="J1249" s="60">
        <f t="shared" si="205"/>
        <v>95.905557432732081</v>
      </c>
      <c r="K1249" s="60">
        <f t="shared" si="206"/>
        <v>70.348876811608392</v>
      </c>
      <c r="L1249" s="60">
        <f t="shared" si="206"/>
        <v>73.366617765974453</v>
      </c>
    </row>
    <row r="1250" spans="1:12" s="50" customFormat="1" x14ac:dyDescent="0.2">
      <c r="A1250" s="13" t="s">
        <v>280</v>
      </c>
      <c r="B1250" s="11">
        <v>516.58600000000001</v>
      </c>
      <c r="C1250" s="11">
        <v>516.58600000000001</v>
      </c>
      <c r="D1250" s="11">
        <v>299.73899999999998</v>
      </c>
      <c r="E1250" s="11">
        <v>816.32500000000005</v>
      </c>
      <c r="F1250" s="11">
        <v>1027.9269999999999</v>
      </c>
      <c r="G1250" s="11">
        <v>2118.6689999999999</v>
      </c>
      <c r="H1250" s="62">
        <f>D1250/D1249*100</f>
        <v>3.3397597981117708</v>
      </c>
      <c r="I1250" s="62">
        <f>E1250/E1249*100</f>
        <v>4.4527887660720005</v>
      </c>
      <c r="J1250" s="60">
        <f t="shared" si="205"/>
        <v>58.023059084063448</v>
      </c>
      <c r="K1250" s="60">
        <f t="shared" si="206"/>
        <v>29.159560941584374</v>
      </c>
      <c r="L1250" s="60">
        <f t="shared" si="206"/>
        <v>38.530086577941155</v>
      </c>
    </row>
    <row r="1251" spans="1:12" s="50" customFormat="1" x14ac:dyDescent="0.2">
      <c r="A1251" s="13" t="s">
        <v>284</v>
      </c>
      <c r="B1251" s="11">
        <v>8841.44</v>
      </c>
      <c r="C1251" s="11">
        <v>8841.44</v>
      </c>
      <c r="D1251" s="11">
        <v>8675.1280000000006</v>
      </c>
      <c r="E1251" s="11">
        <v>17516.567999999999</v>
      </c>
      <c r="F1251" s="11">
        <v>11729.727000000001</v>
      </c>
      <c r="G1251" s="11">
        <v>22869.388999999999</v>
      </c>
      <c r="H1251" s="62">
        <f>D1251/D1249*100</f>
        <v>96.660240201888243</v>
      </c>
      <c r="I1251" s="62">
        <f>E1251/E1249*100</f>
        <v>95.547211233927996</v>
      </c>
      <c r="J1251" s="60">
        <f t="shared" si="205"/>
        <v>98.118948949492392</v>
      </c>
      <c r="K1251" s="60">
        <f t="shared" si="206"/>
        <v>73.958481727665102</v>
      </c>
      <c r="L1251" s="60">
        <f t="shared" si="206"/>
        <v>76.593948356031731</v>
      </c>
    </row>
    <row r="1252" spans="1:12" s="50" customFormat="1" ht="45" x14ac:dyDescent="0.2">
      <c r="A1252" s="8" t="s">
        <v>459</v>
      </c>
      <c r="B1252" s="11"/>
      <c r="C1252" s="11"/>
      <c r="D1252" s="11"/>
      <c r="E1252" s="11"/>
      <c r="F1252" s="11"/>
      <c r="G1252" s="11"/>
      <c r="H1252" s="65"/>
      <c r="I1252" s="65"/>
      <c r="J1252" s="65"/>
      <c r="K1252" s="65"/>
      <c r="L1252" s="65"/>
    </row>
    <row r="1253" spans="1:12" s="50" customFormat="1" x14ac:dyDescent="0.2">
      <c r="A1253" s="9" t="s">
        <v>276</v>
      </c>
      <c r="B1253" s="11">
        <v>7025.5219999999999</v>
      </c>
      <c r="C1253" s="11">
        <v>7025.5219999999999</v>
      </c>
      <c r="D1253" s="11">
        <v>7422.3119999999999</v>
      </c>
      <c r="E1253" s="11">
        <v>14447.834000000001</v>
      </c>
      <c r="F1253" s="11">
        <v>10054.31</v>
      </c>
      <c r="G1253" s="11">
        <v>16772.937999999998</v>
      </c>
      <c r="H1253" s="62">
        <f>H1254+H1255</f>
        <v>100.00000000000001</v>
      </c>
      <c r="I1253" s="62">
        <f>I1254+I1255</f>
        <v>100.00000692145272</v>
      </c>
      <c r="J1253" s="60">
        <f t="shared" ref="J1253:J1258" si="207">D1253/B1253*100</f>
        <v>105.64783655933326</v>
      </c>
      <c r="K1253" s="60">
        <f t="shared" ref="K1253:L1256" si="208">D1253/F1253*100</f>
        <v>73.822191677002209</v>
      </c>
      <c r="L1253" s="60">
        <f t="shared" si="208"/>
        <v>86.137765488669913</v>
      </c>
    </row>
    <row r="1254" spans="1:12" s="50" customFormat="1" x14ac:dyDescent="0.2">
      <c r="A1254" s="13" t="s">
        <v>283</v>
      </c>
      <c r="B1254" s="11">
        <v>6912.9170000000004</v>
      </c>
      <c r="C1254" s="11">
        <v>6912.9170000000004</v>
      </c>
      <c r="D1254" s="11">
        <v>7249.25</v>
      </c>
      <c r="E1254" s="11">
        <v>14162.166999999999</v>
      </c>
      <c r="F1254" s="11">
        <v>9896.9169999999995</v>
      </c>
      <c r="G1254" s="11">
        <v>16457.832999999999</v>
      </c>
      <c r="H1254" s="62">
        <f>D1254/D1253*100</f>
        <v>97.668354550441975</v>
      </c>
      <c r="I1254" s="62">
        <f>E1254/E1253*100</f>
        <v>98.022769364598176</v>
      </c>
      <c r="J1254" s="60">
        <f t="shared" si="207"/>
        <v>104.86528335288851</v>
      </c>
      <c r="K1254" s="60">
        <f t="shared" si="208"/>
        <v>73.247557800070467</v>
      </c>
      <c r="L1254" s="60">
        <f t="shared" si="208"/>
        <v>86.051225577510721</v>
      </c>
    </row>
    <row r="1255" spans="1:12" s="50" customFormat="1" x14ac:dyDescent="0.2">
      <c r="A1255" s="13" t="s">
        <v>279</v>
      </c>
      <c r="B1255" s="11">
        <v>112.605</v>
      </c>
      <c r="C1255" s="11">
        <v>112.605</v>
      </c>
      <c r="D1255" s="11">
        <v>173.06200000000001</v>
      </c>
      <c r="E1255" s="11">
        <v>285.66800000000001</v>
      </c>
      <c r="F1255" s="11">
        <v>157.39400000000001</v>
      </c>
      <c r="G1255" s="11">
        <v>315.10500000000002</v>
      </c>
      <c r="H1255" s="62">
        <f>D1255/D1253*100</f>
        <v>2.3316454495580357</v>
      </c>
      <c r="I1255" s="62">
        <f>E1255/E1253*100</f>
        <v>1.9772375568545431</v>
      </c>
      <c r="J1255" s="60">
        <f t="shared" si="207"/>
        <v>153.68944540650949</v>
      </c>
      <c r="K1255" s="60">
        <f t="shared" si="208"/>
        <v>109.95463613606617</v>
      </c>
      <c r="L1255" s="60">
        <f t="shared" si="208"/>
        <v>90.658034623379507</v>
      </c>
    </row>
    <row r="1256" spans="1:12" s="50" customFormat="1" x14ac:dyDescent="0.2">
      <c r="A1256" s="9" t="s">
        <v>277</v>
      </c>
      <c r="B1256" s="11">
        <v>7025.5219999999999</v>
      </c>
      <c r="C1256" s="11">
        <v>7025.5219999999999</v>
      </c>
      <c r="D1256" s="11">
        <v>7422.3119999999999</v>
      </c>
      <c r="E1256" s="11">
        <v>14447.834000000001</v>
      </c>
      <c r="F1256" s="11">
        <v>10054.31</v>
      </c>
      <c r="G1256" s="11">
        <v>16772.937999999998</v>
      </c>
      <c r="H1256" s="62">
        <f>H1257+H1258</f>
        <v>100.00001347289093</v>
      </c>
      <c r="I1256" s="62">
        <f>I1257+I1258</f>
        <v>100.00000692145272</v>
      </c>
      <c r="J1256" s="60">
        <f t="shared" si="207"/>
        <v>105.64783655933326</v>
      </c>
      <c r="K1256" s="60">
        <f t="shared" si="208"/>
        <v>73.822191677002209</v>
      </c>
      <c r="L1256" s="60">
        <f t="shared" si="208"/>
        <v>86.137765488669913</v>
      </c>
    </row>
    <row r="1257" spans="1:12" s="50" customFormat="1" x14ac:dyDescent="0.2">
      <c r="A1257" s="13" t="s">
        <v>280</v>
      </c>
      <c r="B1257" s="11">
        <v>14.932</v>
      </c>
      <c r="C1257" s="11">
        <v>14.932</v>
      </c>
      <c r="D1257" s="11">
        <v>4.0979999999999999</v>
      </c>
      <c r="E1257" s="11">
        <v>19.03</v>
      </c>
      <c r="F1257" s="11">
        <v>0</v>
      </c>
      <c r="G1257" s="11">
        <v>0</v>
      </c>
      <c r="H1257" s="62">
        <f>D1257/D1256*100</f>
        <v>5.5211907017651642E-2</v>
      </c>
      <c r="I1257" s="62">
        <f>E1257/E1256*100</f>
        <v>0.13171524534404255</v>
      </c>
      <c r="J1257" s="60">
        <f t="shared" si="207"/>
        <v>27.444414679882129</v>
      </c>
      <c r="K1257" s="60">
        <v>0</v>
      </c>
      <c r="L1257" s="60">
        <v>0</v>
      </c>
    </row>
    <row r="1258" spans="1:12" s="50" customFormat="1" x14ac:dyDescent="0.2">
      <c r="A1258" s="13" t="s">
        <v>284</v>
      </c>
      <c r="B1258" s="11">
        <v>7010.59</v>
      </c>
      <c r="C1258" s="11">
        <v>7010.59</v>
      </c>
      <c r="D1258" s="11">
        <v>7418.2150000000001</v>
      </c>
      <c r="E1258" s="11">
        <v>14428.805</v>
      </c>
      <c r="F1258" s="11">
        <v>10054.31</v>
      </c>
      <c r="G1258" s="11">
        <v>16772.937999999998</v>
      </c>
      <c r="H1258" s="62">
        <f>D1258/D1256*100</f>
        <v>99.944801565873277</v>
      </c>
      <c r="I1258" s="62">
        <f>E1258/E1256*100</f>
        <v>99.868291676108683</v>
      </c>
      <c r="J1258" s="60">
        <f t="shared" si="207"/>
        <v>105.81441790205959</v>
      </c>
      <c r="K1258" s="60">
        <f>D1258/F1258*100</f>
        <v>73.78144298315847</v>
      </c>
      <c r="L1258" s="60">
        <f>E1258/G1258*100</f>
        <v>86.024314881507351</v>
      </c>
    </row>
    <row r="1259" spans="1:12" s="50" customFormat="1" ht="33.75" x14ac:dyDescent="0.2">
      <c r="A1259" s="8" t="s">
        <v>460</v>
      </c>
      <c r="B1259" s="11"/>
      <c r="C1259" s="11"/>
      <c r="D1259" s="11"/>
      <c r="E1259" s="11"/>
      <c r="F1259" s="11"/>
      <c r="G1259" s="11"/>
      <c r="H1259" s="65"/>
      <c r="I1259" s="65"/>
      <c r="J1259" s="65"/>
      <c r="K1259" s="65"/>
      <c r="L1259" s="65"/>
    </row>
    <row r="1260" spans="1:12" s="50" customFormat="1" x14ac:dyDescent="0.2">
      <c r="A1260" s="9" t="s">
        <v>276</v>
      </c>
      <c r="B1260" s="11">
        <v>244737.56899999999</v>
      </c>
      <c r="C1260" s="11">
        <v>244737.56899999999</v>
      </c>
      <c r="D1260" s="11">
        <v>199343.497</v>
      </c>
      <c r="E1260" s="11">
        <v>444081.06599999999</v>
      </c>
      <c r="F1260" s="11">
        <v>267328.91499999998</v>
      </c>
      <c r="G1260" s="11">
        <v>550631.61199999996</v>
      </c>
      <c r="H1260" s="62">
        <f>H1261+H1262</f>
        <v>100</v>
      </c>
      <c r="I1260" s="62">
        <f>I1261+I1262</f>
        <v>100</v>
      </c>
      <c r="J1260" s="60">
        <f>D1260/B1260*100</f>
        <v>81.451939648873449</v>
      </c>
      <c r="K1260" s="60">
        <f t="shared" ref="K1260:L1265" si="209">D1260/F1260*100</f>
        <v>74.568625320609257</v>
      </c>
      <c r="L1260" s="60">
        <f t="shared" si="209"/>
        <v>80.64939540739627</v>
      </c>
    </row>
    <row r="1261" spans="1:12" s="50" customFormat="1" x14ac:dyDescent="0.2">
      <c r="A1261" s="13" t="s">
        <v>283</v>
      </c>
      <c r="B1261" s="11">
        <v>244655.66699999999</v>
      </c>
      <c r="C1261" s="11">
        <v>244655.66699999999</v>
      </c>
      <c r="D1261" s="11">
        <v>199323.33300000001</v>
      </c>
      <c r="E1261" s="11">
        <v>443979</v>
      </c>
      <c r="F1261" s="11">
        <v>267047.66700000002</v>
      </c>
      <c r="G1261" s="11">
        <v>550081.33299999998</v>
      </c>
      <c r="H1261" s="62">
        <f>D1261/D1260*100</f>
        <v>99.989884796693417</v>
      </c>
      <c r="I1261" s="62">
        <f>E1261/E1260*100</f>
        <v>99.977016358540268</v>
      </c>
      <c r="J1261" s="60">
        <f>D1261/B1261*100</f>
        <v>81.470965068632566</v>
      </c>
      <c r="K1261" s="60">
        <f t="shared" si="209"/>
        <v>74.639608441140211</v>
      </c>
      <c r="L1261" s="60">
        <f t="shared" si="209"/>
        <v>80.711519072762286</v>
      </c>
    </row>
    <row r="1262" spans="1:12" s="50" customFormat="1" x14ac:dyDescent="0.2">
      <c r="A1262" s="13" t="s">
        <v>279</v>
      </c>
      <c r="B1262" s="11">
        <v>81.902000000000001</v>
      </c>
      <c r="C1262" s="11">
        <v>81.902000000000001</v>
      </c>
      <c r="D1262" s="11">
        <v>20.164000000000001</v>
      </c>
      <c r="E1262" s="11">
        <v>102.066</v>
      </c>
      <c r="F1262" s="11">
        <v>281.24799999999999</v>
      </c>
      <c r="G1262" s="11">
        <v>550.279</v>
      </c>
      <c r="H1262" s="62">
        <f>D1262/D1260*100</f>
        <v>1.0115203306581905E-2</v>
      </c>
      <c r="I1262" s="62">
        <f>E1262/E1260*100</f>
        <v>2.2983641459732938E-2</v>
      </c>
      <c r="J1262" s="60">
        <f>D1262/B1262*100</f>
        <v>24.619667407389318</v>
      </c>
      <c r="K1262" s="60">
        <f t="shared" si="209"/>
        <v>7.1694732051427925</v>
      </c>
      <c r="L1262" s="60">
        <f t="shared" si="209"/>
        <v>18.548045627763372</v>
      </c>
    </row>
    <row r="1263" spans="1:12" s="50" customFormat="1" x14ac:dyDescent="0.2">
      <c r="A1263" s="9" t="s">
        <v>277</v>
      </c>
      <c r="B1263" s="11">
        <v>244737.56899999999</v>
      </c>
      <c r="C1263" s="11">
        <v>244737.56899999999</v>
      </c>
      <c r="D1263" s="11">
        <v>199343.497</v>
      </c>
      <c r="E1263" s="11">
        <v>444081.06599999999</v>
      </c>
      <c r="F1263" s="11">
        <v>267328.91499999998</v>
      </c>
      <c r="G1263" s="11">
        <v>550631.61199999996</v>
      </c>
      <c r="H1263" s="62">
        <f>H1264+H1265</f>
        <v>100</v>
      </c>
      <c r="I1263" s="62">
        <f>I1264+I1265</f>
        <v>100</v>
      </c>
      <c r="J1263" s="60">
        <f>D1263/B1263*100</f>
        <v>81.451939648873449</v>
      </c>
      <c r="K1263" s="60">
        <f t="shared" si="209"/>
        <v>74.568625320609257</v>
      </c>
      <c r="L1263" s="60">
        <f t="shared" si="209"/>
        <v>80.64939540739627</v>
      </c>
    </row>
    <row r="1264" spans="1:12" s="50" customFormat="1" x14ac:dyDescent="0.2">
      <c r="A1264" s="13" t="s">
        <v>280</v>
      </c>
      <c r="B1264" s="11">
        <v>0</v>
      </c>
      <c r="C1264" s="11">
        <v>0</v>
      </c>
      <c r="D1264" s="11">
        <v>85</v>
      </c>
      <c r="E1264" s="11">
        <v>85</v>
      </c>
      <c r="F1264" s="11">
        <v>6454.4059999999999</v>
      </c>
      <c r="G1264" s="11">
        <v>6586.9059999999999</v>
      </c>
      <c r="H1264" s="62">
        <f>D1264/D1263*100</f>
        <v>4.2639966329074679E-2</v>
      </c>
      <c r="I1264" s="62">
        <f>E1264/E1263*100</f>
        <v>1.9140649423679774E-2</v>
      </c>
      <c r="J1264" s="60">
        <v>0</v>
      </c>
      <c r="K1264" s="60">
        <f t="shared" si="209"/>
        <v>1.3169298615550371</v>
      </c>
      <c r="L1264" s="60">
        <f t="shared" si="209"/>
        <v>1.2904389405283756</v>
      </c>
    </row>
    <row r="1265" spans="1:12" s="50" customFormat="1" x14ac:dyDescent="0.2">
      <c r="A1265" s="13" t="s">
        <v>284</v>
      </c>
      <c r="B1265" s="11">
        <v>244737.56899999999</v>
      </c>
      <c r="C1265" s="11">
        <v>244737.56899999999</v>
      </c>
      <c r="D1265" s="11">
        <v>199258.497</v>
      </c>
      <c r="E1265" s="11">
        <v>443996.06599999999</v>
      </c>
      <c r="F1265" s="11">
        <v>260874.50899999999</v>
      </c>
      <c r="G1265" s="11">
        <v>544044.70600000001</v>
      </c>
      <c r="H1265" s="62">
        <f>D1265/D1263*100</f>
        <v>99.957360033670923</v>
      </c>
      <c r="I1265" s="62">
        <f>E1265/E1263*100</f>
        <v>99.980859350576324</v>
      </c>
      <c r="J1265" s="60">
        <f>D1265/B1265*100</f>
        <v>81.417208569232784</v>
      </c>
      <c r="K1265" s="60">
        <f t="shared" si="209"/>
        <v>76.380976341387196</v>
      </c>
      <c r="L1265" s="60">
        <f t="shared" si="209"/>
        <v>81.610217157411327</v>
      </c>
    </row>
    <row r="1266" spans="1:12" s="50" customFormat="1" x14ac:dyDescent="0.2">
      <c r="A1266" s="8" t="s">
        <v>461</v>
      </c>
      <c r="B1266" s="11"/>
      <c r="C1266" s="11"/>
      <c r="D1266" s="11"/>
      <c r="E1266" s="11"/>
      <c r="F1266" s="11"/>
      <c r="G1266" s="11"/>
      <c r="H1266" s="65"/>
      <c r="I1266" s="65"/>
      <c r="J1266" s="65"/>
      <c r="K1266" s="65"/>
      <c r="L1266" s="65"/>
    </row>
    <row r="1267" spans="1:12" s="50" customFormat="1" x14ac:dyDescent="0.2">
      <c r="A1267" s="9" t="s">
        <v>276</v>
      </c>
      <c r="B1267" s="11">
        <v>142882.31400000001</v>
      </c>
      <c r="C1267" s="11">
        <v>142882.31400000001</v>
      </c>
      <c r="D1267" s="11">
        <v>183364.38399999999</v>
      </c>
      <c r="E1267" s="11">
        <v>289369.73</v>
      </c>
      <c r="F1267" s="11">
        <v>156588.951</v>
      </c>
      <c r="G1267" s="11">
        <v>310850.69400000002</v>
      </c>
      <c r="H1267" s="62">
        <f>H1268+H1269+H1270</f>
        <v>100.00000000000003</v>
      </c>
      <c r="I1267" s="62">
        <f>I1268+I1269+I1270</f>
        <v>100</v>
      </c>
      <c r="J1267" s="60">
        <f>D1267/B1267*100</f>
        <v>128.33245687776304</v>
      </c>
      <c r="K1267" s="60">
        <f t="shared" ref="K1267:L1269" si="210">D1267/F1267*100</f>
        <v>117.09918409249704</v>
      </c>
      <c r="L1267" s="60">
        <f t="shared" si="210"/>
        <v>93.089620060491157</v>
      </c>
    </row>
    <row r="1268" spans="1:12" s="50" customFormat="1" x14ac:dyDescent="0.2">
      <c r="A1268" s="13" t="s">
        <v>283</v>
      </c>
      <c r="B1268" s="11">
        <v>142344.66699999999</v>
      </c>
      <c r="C1268" s="11">
        <v>142344.66699999999</v>
      </c>
      <c r="D1268" s="11">
        <v>136612.33300000001</v>
      </c>
      <c r="E1268" s="11">
        <v>278957</v>
      </c>
      <c r="F1268" s="11">
        <v>154048.66699999999</v>
      </c>
      <c r="G1268" s="11">
        <v>309147.33299999998</v>
      </c>
      <c r="H1268" s="62">
        <f>D1268/D1267*100</f>
        <v>74.503199596274939</v>
      </c>
      <c r="I1268" s="62">
        <f>E1268/E1267*100</f>
        <v>96.401582846968822</v>
      </c>
      <c r="J1268" s="60">
        <f>D1268/B1268*100</f>
        <v>95.972919730108359</v>
      </c>
      <c r="K1268" s="60">
        <f t="shared" si="210"/>
        <v>88.681282130146585</v>
      </c>
      <c r="L1268" s="60">
        <f t="shared" si="210"/>
        <v>90.234322027937409</v>
      </c>
    </row>
    <row r="1269" spans="1:12" s="50" customFormat="1" x14ac:dyDescent="0.2">
      <c r="A1269" s="13" t="s">
        <v>279</v>
      </c>
      <c r="B1269" s="11">
        <v>537.64700000000005</v>
      </c>
      <c r="C1269" s="11">
        <v>537.64700000000005</v>
      </c>
      <c r="D1269" s="11">
        <v>729.68600000000004</v>
      </c>
      <c r="E1269" s="11">
        <v>1267.3330000000001</v>
      </c>
      <c r="F1269" s="11">
        <v>941.346</v>
      </c>
      <c r="G1269" s="11">
        <v>1703.3610000000001</v>
      </c>
      <c r="H1269" s="62">
        <f>D1269/D1267*100</f>
        <v>0.39794314690905297</v>
      </c>
      <c r="I1269" s="62">
        <f>E1269/E1267*100</f>
        <v>0.43796322441880853</v>
      </c>
      <c r="J1269" s="60">
        <f>D1269/B1269*100</f>
        <v>135.71841747466274</v>
      </c>
      <c r="K1269" s="60">
        <f t="shared" si="210"/>
        <v>77.515175079088877</v>
      </c>
      <c r="L1269" s="60">
        <f t="shared" si="210"/>
        <v>74.401903061065738</v>
      </c>
    </row>
    <row r="1270" spans="1:12" s="50" customFormat="1" x14ac:dyDescent="0.2">
      <c r="A1270" s="13" t="s">
        <v>305</v>
      </c>
      <c r="B1270" s="11">
        <v>0</v>
      </c>
      <c r="C1270" s="11">
        <v>0</v>
      </c>
      <c r="D1270" s="11">
        <v>46022.364999999998</v>
      </c>
      <c r="E1270" s="11">
        <v>9145.3970000000008</v>
      </c>
      <c r="F1270" s="11">
        <v>1598.9380000000001</v>
      </c>
      <c r="G1270" s="11">
        <v>0</v>
      </c>
      <c r="H1270" s="62">
        <f>D1270/D1267*100</f>
        <v>25.098857256816025</v>
      </c>
      <c r="I1270" s="62">
        <f>E1270/E1267*100</f>
        <v>3.1604539286123683</v>
      </c>
      <c r="J1270" s="60">
        <v>0</v>
      </c>
      <c r="K1270" s="61"/>
      <c r="L1270" s="60">
        <v>0</v>
      </c>
    </row>
    <row r="1271" spans="1:12" s="50" customFormat="1" x14ac:dyDescent="0.2">
      <c r="A1271" s="9" t="s">
        <v>277</v>
      </c>
      <c r="B1271" s="11">
        <v>142882.31400000001</v>
      </c>
      <c r="C1271" s="11">
        <v>142882.31400000001</v>
      </c>
      <c r="D1271" s="11">
        <v>183364.38399999999</v>
      </c>
      <c r="E1271" s="11">
        <v>289369.73</v>
      </c>
      <c r="F1271" s="11">
        <v>156588.951</v>
      </c>
      <c r="G1271" s="11">
        <v>310850.69400000002</v>
      </c>
      <c r="H1271" s="62">
        <f>H1272+H1273</f>
        <v>100</v>
      </c>
      <c r="I1271" s="62">
        <f>I1272+I1273</f>
        <v>100</v>
      </c>
      <c r="J1271" s="60">
        <f>D1271/B1271*100</f>
        <v>128.33245687776304</v>
      </c>
      <c r="K1271" s="60">
        <f>D1271/F1271*100</f>
        <v>117.09918409249704</v>
      </c>
      <c r="L1271" s="60">
        <f>E1271/G1271*100</f>
        <v>93.089620060491157</v>
      </c>
    </row>
    <row r="1272" spans="1:12" s="50" customFormat="1" x14ac:dyDescent="0.2">
      <c r="A1272" s="13" t="s">
        <v>280</v>
      </c>
      <c r="B1272" s="11">
        <v>106005.34600000001</v>
      </c>
      <c r="C1272" s="11">
        <v>106005.34600000001</v>
      </c>
      <c r="D1272" s="11">
        <v>183364.38399999999</v>
      </c>
      <c r="E1272" s="11">
        <v>289369.73</v>
      </c>
      <c r="F1272" s="11">
        <v>156588.951</v>
      </c>
      <c r="G1272" s="11">
        <v>289992.80200000003</v>
      </c>
      <c r="H1272" s="62">
        <f>D1272/D1271*100</f>
        <v>100</v>
      </c>
      <c r="I1272" s="62">
        <f>E1272/E1271*100</f>
        <v>100</v>
      </c>
      <c r="J1272" s="60">
        <f>D1272/B1272*100</f>
        <v>172.97654403203398</v>
      </c>
      <c r="K1272" s="60">
        <f>D1272/F1272*100</f>
        <v>117.09918409249704</v>
      </c>
      <c r="L1272" s="60">
        <f>E1272/G1272*100</f>
        <v>99.785142253289422</v>
      </c>
    </row>
    <row r="1273" spans="1:12" s="50" customFormat="1" x14ac:dyDescent="0.2">
      <c r="A1273" s="13" t="s">
        <v>284</v>
      </c>
      <c r="B1273" s="11">
        <v>36876.968000000001</v>
      </c>
      <c r="C1273" s="11">
        <v>36876.968000000001</v>
      </c>
      <c r="D1273" s="11">
        <v>0</v>
      </c>
      <c r="E1273" s="11">
        <v>0</v>
      </c>
      <c r="F1273" s="11">
        <v>0</v>
      </c>
      <c r="G1273" s="11">
        <v>20857.892</v>
      </c>
      <c r="H1273" s="62">
        <f>D1273/D1271*100</f>
        <v>0</v>
      </c>
      <c r="I1273" s="62">
        <f>E1273/E1271*100</f>
        <v>0</v>
      </c>
      <c r="J1273" s="60">
        <f>D1273/B1273*100</f>
        <v>0</v>
      </c>
      <c r="K1273" s="60">
        <v>0</v>
      </c>
      <c r="L1273" s="60">
        <f>E1273/G1273*100</f>
        <v>0</v>
      </c>
    </row>
    <row r="1274" spans="1:12" s="50" customFormat="1" x14ac:dyDescent="0.2">
      <c r="A1274" s="8" t="s">
        <v>462</v>
      </c>
      <c r="B1274" s="11"/>
      <c r="C1274" s="11"/>
      <c r="D1274" s="11"/>
      <c r="E1274" s="11"/>
      <c r="F1274" s="11"/>
      <c r="G1274" s="11"/>
      <c r="H1274" s="65"/>
      <c r="I1274" s="65"/>
      <c r="J1274" s="65"/>
      <c r="K1274" s="65"/>
      <c r="L1274" s="65"/>
    </row>
    <row r="1275" spans="1:12" s="50" customFormat="1" x14ac:dyDescent="0.2">
      <c r="A1275" s="9" t="s">
        <v>276</v>
      </c>
      <c r="B1275" s="11">
        <v>520</v>
      </c>
      <c r="C1275" s="11">
        <v>520</v>
      </c>
      <c r="D1275" s="11">
        <v>237.673</v>
      </c>
      <c r="E1275" s="11">
        <v>620.09699999999998</v>
      </c>
      <c r="F1275" s="11">
        <v>950.77</v>
      </c>
      <c r="G1275" s="11">
        <v>2061.0909999999999</v>
      </c>
      <c r="H1275" s="62">
        <f>H1276+H1277+H1278</f>
        <v>100</v>
      </c>
      <c r="I1275" s="62">
        <f>I1276+I1277+I1278</f>
        <v>100</v>
      </c>
      <c r="J1275" s="60">
        <f t="shared" ref="J1275:J1280" si="211">D1275/B1275*100</f>
        <v>45.706346153846155</v>
      </c>
      <c r="K1275" s="60">
        <f t="shared" ref="K1275:L1280" si="212">D1275/F1275*100</f>
        <v>24.997949030785573</v>
      </c>
      <c r="L1275" s="60">
        <f t="shared" si="212"/>
        <v>30.085862293319408</v>
      </c>
    </row>
    <row r="1276" spans="1:12" s="50" customFormat="1" x14ac:dyDescent="0.2">
      <c r="A1276" s="13" t="s">
        <v>283</v>
      </c>
      <c r="B1276" s="11">
        <v>1.667</v>
      </c>
      <c r="C1276" s="11">
        <v>1.667</v>
      </c>
      <c r="D1276" s="11">
        <v>0.33300000000000002</v>
      </c>
      <c r="E1276" s="11">
        <v>2</v>
      </c>
      <c r="F1276" s="11">
        <v>1.667</v>
      </c>
      <c r="G1276" s="11">
        <v>3.3330000000000002</v>
      </c>
      <c r="H1276" s="62">
        <f>D1276/D1275*100</f>
        <v>0.1401084683577857</v>
      </c>
      <c r="I1276" s="62">
        <f>E1276/E1275*100</f>
        <v>0.32253018479366941</v>
      </c>
      <c r="J1276" s="60">
        <f t="shared" si="211"/>
        <v>19.976004799040194</v>
      </c>
      <c r="K1276" s="60">
        <f t="shared" si="212"/>
        <v>19.976004799040194</v>
      </c>
      <c r="L1276" s="60">
        <f t="shared" si="212"/>
        <v>60.006000600060005</v>
      </c>
    </row>
    <row r="1277" spans="1:12" s="50" customFormat="1" x14ac:dyDescent="0.2">
      <c r="A1277" s="13" t="s">
        <v>279</v>
      </c>
      <c r="B1277" s="11">
        <v>211.15</v>
      </c>
      <c r="C1277" s="11">
        <v>211.15</v>
      </c>
      <c r="D1277" s="11">
        <v>237.34</v>
      </c>
      <c r="E1277" s="11">
        <v>448.49</v>
      </c>
      <c r="F1277" s="11">
        <v>300.20299999999997</v>
      </c>
      <c r="G1277" s="11">
        <v>656.90499999999997</v>
      </c>
      <c r="H1277" s="62">
        <f>D1277/D1275*100</f>
        <v>99.859891531642219</v>
      </c>
      <c r="I1277" s="62">
        <f>E1277/E1275*100</f>
        <v>72.325781289056394</v>
      </c>
      <c r="J1277" s="60">
        <f t="shared" si="211"/>
        <v>112.40350461757045</v>
      </c>
      <c r="K1277" s="60">
        <f t="shared" si="212"/>
        <v>79.059836177519884</v>
      </c>
      <c r="L1277" s="60">
        <f t="shared" si="212"/>
        <v>68.273190187317795</v>
      </c>
    </row>
    <row r="1278" spans="1:12" s="50" customFormat="1" x14ac:dyDescent="0.2">
      <c r="A1278" s="13" t="s">
        <v>305</v>
      </c>
      <c r="B1278" s="11">
        <v>307.18299999999999</v>
      </c>
      <c r="C1278" s="11">
        <v>307.18299999999999</v>
      </c>
      <c r="D1278" s="11">
        <v>0</v>
      </c>
      <c r="E1278" s="11">
        <v>169.607</v>
      </c>
      <c r="F1278" s="11">
        <v>648.9</v>
      </c>
      <c r="G1278" s="11">
        <v>1400.8530000000001</v>
      </c>
      <c r="H1278" s="62">
        <f>D1278/D1275*100</f>
        <v>0</v>
      </c>
      <c r="I1278" s="62">
        <f>E1278/E1275*100</f>
        <v>27.351688526149943</v>
      </c>
      <c r="J1278" s="60">
        <f t="shared" si="211"/>
        <v>0</v>
      </c>
      <c r="K1278" s="60">
        <f t="shared" si="212"/>
        <v>0</v>
      </c>
      <c r="L1278" s="60">
        <f t="shared" si="212"/>
        <v>12.107408843040632</v>
      </c>
    </row>
    <row r="1279" spans="1:12" s="50" customFormat="1" x14ac:dyDescent="0.2">
      <c r="A1279" s="9" t="s">
        <v>277</v>
      </c>
      <c r="B1279" s="11">
        <v>520</v>
      </c>
      <c r="C1279" s="11">
        <v>520</v>
      </c>
      <c r="D1279" s="11">
        <v>237.673</v>
      </c>
      <c r="E1279" s="11">
        <v>620.09699999999998</v>
      </c>
      <c r="F1279" s="11">
        <v>950.77</v>
      </c>
      <c r="G1279" s="11">
        <v>2061.0909999999999</v>
      </c>
      <c r="H1279" s="62">
        <f>H1280+H1281</f>
        <v>100</v>
      </c>
      <c r="I1279" s="62">
        <f>I1280+I1281</f>
        <v>100</v>
      </c>
      <c r="J1279" s="60">
        <f t="shared" si="211"/>
        <v>45.706346153846155</v>
      </c>
      <c r="K1279" s="60">
        <f t="shared" si="212"/>
        <v>24.997949030785573</v>
      </c>
      <c r="L1279" s="60">
        <f t="shared" si="212"/>
        <v>30.085862293319408</v>
      </c>
    </row>
    <row r="1280" spans="1:12" s="50" customFormat="1" x14ac:dyDescent="0.2">
      <c r="A1280" s="13" t="s">
        <v>280</v>
      </c>
      <c r="B1280" s="11">
        <v>520</v>
      </c>
      <c r="C1280" s="11">
        <v>520</v>
      </c>
      <c r="D1280" s="11">
        <v>100.09699999999999</v>
      </c>
      <c r="E1280" s="11">
        <v>620.09699999999998</v>
      </c>
      <c r="F1280" s="11">
        <v>950.77</v>
      </c>
      <c r="G1280" s="11">
        <v>2061.0909999999999</v>
      </c>
      <c r="H1280" s="62">
        <f>D1280/D1279*100</f>
        <v>42.115427499126952</v>
      </c>
      <c r="I1280" s="62">
        <f>E1280/E1279*100</f>
        <v>100</v>
      </c>
      <c r="J1280" s="60">
        <f t="shared" si="211"/>
        <v>19.249423076923076</v>
      </c>
      <c r="K1280" s="60">
        <f t="shared" si="212"/>
        <v>10.527993100329207</v>
      </c>
      <c r="L1280" s="60">
        <f t="shared" si="212"/>
        <v>30.085862293319408</v>
      </c>
    </row>
    <row r="1281" spans="1:12" s="50" customFormat="1" x14ac:dyDescent="0.2">
      <c r="A1281" s="13" t="s">
        <v>284</v>
      </c>
      <c r="B1281" s="11">
        <v>0</v>
      </c>
      <c r="C1281" s="11">
        <v>0</v>
      </c>
      <c r="D1281" s="11">
        <v>137.57599999999999</v>
      </c>
      <c r="E1281" s="11">
        <v>0</v>
      </c>
      <c r="F1281" s="11">
        <v>0</v>
      </c>
      <c r="G1281" s="11">
        <v>0</v>
      </c>
      <c r="H1281" s="62">
        <f>D1281/D1279*100</f>
        <v>57.884572500873041</v>
      </c>
      <c r="I1281" s="62">
        <f>E1281/E1279*100</f>
        <v>0</v>
      </c>
      <c r="J1281" s="60">
        <v>0</v>
      </c>
      <c r="K1281" s="60">
        <v>0</v>
      </c>
      <c r="L1281" s="60">
        <v>0</v>
      </c>
    </row>
    <row r="1282" spans="1:12" s="50" customFormat="1" x14ac:dyDescent="0.2">
      <c r="A1282" s="8" t="s">
        <v>463</v>
      </c>
      <c r="B1282" s="11"/>
      <c r="C1282" s="11"/>
      <c r="D1282" s="11"/>
      <c r="E1282" s="11"/>
      <c r="F1282" s="11"/>
      <c r="G1282" s="11"/>
      <c r="H1282" s="65"/>
      <c r="I1282" s="65"/>
      <c r="J1282" s="65"/>
      <c r="K1282" s="65"/>
      <c r="L1282" s="65"/>
    </row>
    <row r="1283" spans="1:12" s="50" customFormat="1" x14ac:dyDescent="0.2">
      <c r="A1283" s="9" t="s">
        <v>276</v>
      </c>
      <c r="B1283" s="11">
        <v>102065</v>
      </c>
      <c r="C1283" s="11">
        <v>102065</v>
      </c>
      <c r="D1283" s="11">
        <v>152259.87</v>
      </c>
      <c r="E1283" s="11">
        <v>238732.82</v>
      </c>
      <c r="F1283" s="11">
        <v>132522.57800000001</v>
      </c>
      <c r="G1283" s="11">
        <v>240848.046</v>
      </c>
      <c r="H1283" s="62">
        <f>H1284+H1285+H1286</f>
        <v>100</v>
      </c>
      <c r="I1283" s="62">
        <f>I1284+I1285+I1286</f>
        <v>100</v>
      </c>
      <c r="J1283" s="60">
        <f>D1283/B1283*100</f>
        <v>149.17931710184686</v>
      </c>
      <c r="K1283" s="60">
        <f>D1283/F1283*100</f>
        <v>114.89353157618167</v>
      </c>
      <c r="L1283" s="60">
        <f>E1283/G1283*100</f>
        <v>99.12175911944081</v>
      </c>
    </row>
    <row r="1284" spans="1:12" s="50" customFormat="1" x14ac:dyDescent="0.2">
      <c r="A1284" s="13" t="s">
        <v>283</v>
      </c>
      <c r="B1284" s="11">
        <v>102044</v>
      </c>
      <c r="C1284" s="11">
        <v>102044</v>
      </c>
      <c r="D1284" s="11">
        <v>96879</v>
      </c>
      <c r="E1284" s="11">
        <v>198923</v>
      </c>
      <c r="F1284" s="11">
        <v>118720</v>
      </c>
      <c r="G1284" s="11">
        <v>236111</v>
      </c>
      <c r="H1284" s="62">
        <f>D1284/D1283*100</f>
        <v>63.627402282689459</v>
      </c>
      <c r="I1284" s="62">
        <f>E1284/E1283*100</f>
        <v>83.324529907534284</v>
      </c>
      <c r="J1284" s="60">
        <f>D1284/B1284*100</f>
        <v>94.938457920112896</v>
      </c>
      <c r="K1284" s="60">
        <f>D1284/F1284*100</f>
        <v>81.602931266846355</v>
      </c>
      <c r="L1284" s="60">
        <f>E1284/G1284*100</f>
        <v>84.249780823426264</v>
      </c>
    </row>
    <row r="1285" spans="1:12" s="50" customFormat="1" x14ac:dyDescent="0.2">
      <c r="A1285" s="13" t="s">
        <v>279</v>
      </c>
      <c r="B1285" s="11">
        <v>21</v>
      </c>
      <c r="C1285" s="11">
        <v>21</v>
      </c>
      <c r="D1285" s="11">
        <v>18.518000000000001</v>
      </c>
      <c r="E1285" s="11">
        <v>39.518000000000001</v>
      </c>
      <c r="F1285" s="11">
        <v>8.1379999999999999</v>
      </c>
      <c r="G1285" s="11">
        <v>14.337999999999999</v>
      </c>
      <c r="H1285" s="62">
        <f>D1285/D1283*100</f>
        <v>1.2162101543893347E-2</v>
      </c>
      <c r="I1285" s="62">
        <f>E1285/E1283*100</f>
        <v>1.6553233024265371E-2</v>
      </c>
      <c r="J1285" s="60">
        <f>D1285/B1285*100</f>
        <v>88.180952380952377</v>
      </c>
      <c r="K1285" s="61">
        <f>D1285/F1285</f>
        <v>2.2754976652740231</v>
      </c>
      <c r="L1285" s="61">
        <f>E1285/G1285</f>
        <v>2.7561724089831219</v>
      </c>
    </row>
    <row r="1286" spans="1:12" s="50" customFormat="1" x14ac:dyDescent="0.2">
      <c r="A1286" s="13" t="s">
        <v>305</v>
      </c>
      <c r="B1286" s="11">
        <v>0</v>
      </c>
      <c r="C1286" s="11">
        <v>0</v>
      </c>
      <c r="D1286" s="11">
        <v>55362.351999999999</v>
      </c>
      <c r="E1286" s="11">
        <v>39770.302000000003</v>
      </c>
      <c r="F1286" s="11">
        <v>13794.44</v>
      </c>
      <c r="G1286" s="11">
        <v>4722.7079999999996</v>
      </c>
      <c r="H1286" s="62">
        <f>D1286/D1283*100</f>
        <v>36.360435615766647</v>
      </c>
      <c r="I1286" s="62">
        <f>E1286/E1283*100</f>
        <v>16.658916859441447</v>
      </c>
      <c r="J1286" s="60">
        <v>0</v>
      </c>
      <c r="K1286" s="61">
        <f>D1286/F1286</f>
        <v>4.0133816233206998</v>
      </c>
      <c r="L1286" s="61"/>
    </row>
    <row r="1287" spans="1:12" s="50" customFormat="1" x14ac:dyDescent="0.2">
      <c r="A1287" s="9" t="s">
        <v>277</v>
      </c>
      <c r="B1287" s="11">
        <v>102065</v>
      </c>
      <c r="C1287" s="11">
        <v>102065</v>
      </c>
      <c r="D1287" s="11">
        <v>152259.87</v>
      </c>
      <c r="E1287" s="11">
        <v>238732.82</v>
      </c>
      <c r="F1287" s="11">
        <v>132522.57800000001</v>
      </c>
      <c r="G1287" s="11">
        <v>240848.046</v>
      </c>
      <c r="H1287" s="62">
        <f>H1288+H1289</f>
        <v>100</v>
      </c>
      <c r="I1287" s="62">
        <f>I1288+I1289</f>
        <v>100</v>
      </c>
      <c r="J1287" s="60">
        <f>D1287/B1287*100</f>
        <v>149.17931710184686</v>
      </c>
      <c r="K1287" s="60">
        <f>D1287/F1287*100</f>
        <v>114.89353157618167</v>
      </c>
      <c r="L1287" s="60">
        <f>E1287/G1287*100</f>
        <v>99.12175911944081</v>
      </c>
    </row>
    <row r="1288" spans="1:12" s="50" customFormat="1" x14ac:dyDescent="0.2">
      <c r="A1288" s="13" t="s">
        <v>280</v>
      </c>
      <c r="B1288" s="11">
        <v>86472.95</v>
      </c>
      <c r="C1288" s="11">
        <v>86472.95</v>
      </c>
      <c r="D1288" s="11">
        <v>152259.87</v>
      </c>
      <c r="E1288" s="11">
        <v>238732.82</v>
      </c>
      <c r="F1288" s="11">
        <v>132522.57800000001</v>
      </c>
      <c r="G1288" s="11">
        <v>240848.046</v>
      </c>
      <c r="H1288" s="62">
        <f>D1288/D1287*100</f>
        <v>100</v>
      </c>
      <c r="I1288" s="62">
        <f>E1288/E1287*100</f>
        <v>100</v>
      </c>
      <c r="J1288" s="60">
        <f>D1288/B1288*100</f>
        <v>176.07803365098567</v>
      </c>
      <c r="K1288" s="60">
        <f>D1288/F1288*100</f>
        <v>114.89353157618167</v>
      </c>
      <c r="L1288" s="60">
        <f>E1288/G1288*100</f>
        <v>99.12175911944081</v>
      </c>
    </row>
    <row r="1289" spans="1:12" s="50" customFormat="1" x14ac:dyDescent="0.2">
      <c r="A1289" s="13" t="s">
        <v>284</v>
      </c>
      <c r="B1289" s="11">
        <v>15592.05</v>
      </c>
      <c r="C1289" s="11">
        <v>15592.05</v>
      </c>
      <c r="D1289" s="11">
        <v>0</v>
      </c>
      <c r="E1289" s="11">
        <v>0</v>
      </c>
      <c r="F1289" s="11">
        <v>0</v>
      </c>
      <c r="G1289" s="11">
        <v>0</v>
      </c>
      <c r="H1289" s="62">
        <f>D1289/D1287*100</f>
        <v>0</v>
      </c>
      <c r="I1289" s="62">
        <f>E1289/E1287*100</f>
        <v>0</v>
      </c>
      <c r="J1289" s="60">
        <f>D1289/B1289*100</f>
        <v>0</v>
      </c>
      <c r="K1289" s="60">
        <v>0</v>
      </c>
      <c r="L1289" s="60">
        <v>0</v>
      </c>
    </row>
    <row r="1290" spans="1:12" s="50" customFormat="1" x14ac:dyDescent="0.2">
      <c r="A1290" s="8" t="s">
        <v>464</v>
      </c>
      <c r="B1290" s="11"/>
      <c r="C1290" s="11"/>
      <c r="D1290" s="11"/>
      <c r="E1290" s="11"/>
      <c r="F1290" s="11"/>
      <c r="G1290" s="11"/>
      <c r="H1290" s="65"/>
      <c r="I1290" s="65"/>
      <c r="J1290" s="65"/>
      <c r="K1290" s="65"/>
      <c r="L1290" s="65"/>
    </row>
    <row r="1291" spans="1:12" s="50" customFormat="1" x14ac:dyDescent="0.2">
      <c r="A1291" s="9" t="s">
        <v>276</v>
      </c>
      <c r="B1291" s="11">
        <v>16640.41</v>
      </c>
      <c r="C1291" s="11">
        <v>16640.41</v>
      </c>
      <c r="D1291" s="11">
        <v>17692.009999999998</v>
      </c>
      <c r="E1291" s="11">
        <v>34332.42</v>
      </c>
      <c r="F1291" s="11">
        <v>14760.596</v>
      </c>
      <c r="G1291" s="11">
        <v>28443.945</v>
      </c>
      <c r="H1291" s="62">
        <f>H1292+H1293</f>
        <v>100.00000000000001</v>
      </c>
      <c r="I1291" s="62">
        <f>I1292+I1293</f>
        <v>100</v>
      </c>
      <c r="J1291" s="60">
        <f>D1291/B1291*100</f>
        <v>106.31955582825181</v>
      </c>
      <c r="K1291" s="60">
        <f t="shared" ref="K1291:L1296" si="213">D1291/F1291*100</f>
        <v>119.8597265313677</v>
      </c>
      <c r="L1291" s="60">
        <f t="shared" si="213"/>
        <v>120.70203342046963</v>
      </c>
    </row>
    <row r="1292" spans="1:12" s="50" customFormat="1" x14ac:dyDescent="0.2">
      <c r="A1292" s="13" t="s">
        <v>283</v>
      </c>
      <c r="B1292" s="11">
        <v>16488</v>
      </c>
      <c r="C1292" s="11">
        <v>16488</v>
      </c>
      <c r="D1292" s="11">
        <v>17364</v>
      </c>
      <c r="E1292" s="11">
        <v>33852</v>
      </c>
      <c r="F1292" s="11">
        <v>14291</v>
      </c>
      <c r="G1292" s="11">
        <v>27664</v>
      </c>
      <c r="H1292" s="62">
        <f>D1292/D1291*100</f>
        <v>98.145999239204599</v>
      </c>
      <c r="I1292" s="62">
        <f>E1292/E1291*100</f>
        <v>98.600681222005321</v>
      </c>
      <c r="J1292" s="60">
        <f>D1292/B1292*100</f>
        <v>105.31295487627365</v>
      </c>
      <c r="K1292" s="60">
        <f t="shared" si="213"/>
        <v>121.50304387376671</v>
      </c>
      <c r="L1292" s="60">
        <f t="shared" si="213"/>
        <v>122.36842105263158</v>
      </c>
    </row>
    <row r="1293" spans="1:12" s="50" customFormat="1" x14ac:dyDescent="0.2">
      <c r="A1293" s="13" t="s">
        <v>279</v>
      </c>
      <c r="B1293" s="11">
        <v>152.41</v>
      </c>
      <c r="C1293" s="11">
        <v>152.41</v>
      </c>
      <c r="D1293" s="11">
        <v>328.01</v>
      </c>
      <c r="E1293" s="11">
        <v>480.42</v>
      </c>
      <c r="F1293" s="11">
        <v>469.596</v>
      </c>
      <c r="G1293" s="11">
        <v>779.94500000000005</v>
      </c>
      <c r="H1293" s="62">
        <f>D1293/D1291*100</f>
        <v>1.8540007607954101</v>
      </c>
      <c r="I1293" s="62">
        <f>E1293/E1291*100</f>
        <v>1.399318777994677</v>
      </c>
      <c r="J1293" s="61">
        <f>D1293/B1293</f>
        <v>2.1521553703825207</v>
      </c>
      <c r="K1293" s="60">
        <f t="shared" si="213"/>
        <v>69.849402465097654</v>
      </c>
      <c r="L1293" s="60">
        <f t="shared" si="213"/>
        <v>61.59665104590708</v>
      </c>
    </row>
    <row r="1294" spans="1:12" s="50" customFormat="1" x14ac:dyDescent="0.2">
      <c r="A1294" s="9" t="s">
        <v>277</v>
      </c>
      <c r="B1294" s="11">
        <v>16640.41</v>
      </c>
      <c r="C1294" s="11">
        <v>16640.41</v>
      </c>
      <c r="D1294" s="11">
        <v>17692.009999999998</v>
      </c>
      <c r="E1294" s="11">
        <v>34332.42</v>
      </c>
      <c r="F1294" s="11">
        <v>14760.596</v>
      </c>
      <c r="G1294" s="11">
        <v>28443.945</v>
      </c>
      <c r="H1294" s="62">
        <f>H1295+H1296</f>
        <v>100</v>
      </c>
      <c r="I1294" s="62">
        <f>I1295+I1296</f>
        <v>100</v>
      </c>
      <c r="J1294" s="60">
        <f>D1294/B1294*100</f>
        <v>106.31955582825181</v>
      </c>
      <c r="K1294" s="60">
        <f t="shared" si="213"/>
        <v>119.8597265313677</v>
      </c>
      <c r="L1294" s="60">
        <f t="shared" si="213"/>
        <v>120.70203342046963</v>
      </c>
    </row>
    <row r="1295" spans="1:12" s="50" customFormat="1" x14ac:dyDescent="0.2">
      <c r="A1295" s="13" t="s">
        <v>280</v>
      </c>
      <c r="B1295" s="11">
        <v>8462.2309999999998</v>
      </c>
      <c r="C1295" s="11">
        <v>8462.2309999999998</v>
      </c>
      <c r="D1295" s="11">
        <v>17612.011999999999</v>
      </c>
      <c r="E1295" s="11">
        <v>26074.242999999999</v>
      </c>
      <c r="F1295" s="11">
        <v>11523.357</v>
      </c>
      <c r="G1295" s="11">
        <v>21186.584999999999</v>
      </c>
      <c r="H1295" s="62">
        <f>D1295/D1294*100</f>
        <v>99.547829783048954</v>
      </c>
      <c r="I1295" s="62">
        <f>E1295/E1294*100</f>
        <v>75.946417409550506</v>
      </c>
      <c r="J1295" s="61">
        <f>D1295/B1295</f>
        <v>2.0812492592083576</v>
      </c>
      <c r="K1295" s="60">
        <f t="shared" si="213"/>
        <v>152.83751080522799</v>
      </c>
      <c r="L1295" s="60">
        <f t="shared" si="213"/>
        <v>123.06958860996238</v>
      </c>
    </row>
    <row r="1296" spans="1:12" s="50" customFormat="1" x14ac:dyDescent="0.2">
      <c r="A1296" s="13" t="s">
        <v>284</v>
      </c>
      <c r="B1296" s="11">
        <v>8178.1790000000001</v>
      </c>
      <c r="C1296" s="11">
        <v>8178.1790000000001</v>
      </c>
      <c r="D1296" s="11">
        <v>79.998000000000005</v>
      </c>
      <c r="E1296" s="11">
        <v>8258.1769999999997</v>
      </c>
      <c r="F1296" s="11">
        <v>3237.239</v>
      </c>
      <c r="G1296" s="11">
        <v>7257.36</v>
      </c>
      <c r="H1296" s="62">
        <f>D1296/D1294*100</f>
        <v>0.45217021695104176</v>
      </c>
      <c r="I1296" s="62">
        <f>E1296/E1294*100</f>
        <v>24.053582590449494</v>
      </c>
      <c r="J1296" s="60">
        <f>D1296/B1296*100</f>
        <v>0.97818842067408895</v>
      </c>
      <c r="K1296" s="60">
        <f t="shared" si="213"/>
        <v>2.4711799159716041</v>
      </c>
      <c r="L1296" s="60">
        <f t="shared" si="213"/>
        <v>113.79037280774276</v>
      </c>
    </row>
    <row r="1297" spans="1:12" s="50" customFormat="1" x14ac:dyDescent="0.2">
      <c r="A1297" s="8" t="s">
        <v>465</v>
      </c>
      <c r="B1297" s="11"/>
      <c r="C1297" s="11"/>
      <c r="D1297" s="11"/>
      <c r="E1297" s="11"/>
      <c r="F1297" s="11"/>
      <c r="G1297" s="11"/>
      <c r="H1297" s="65"/>
      <c r="I1297" s="65"/>
      <c r="J1297" s="65"/>
      <c r="K1297" s="65"/>
      <c r="L1297" s="65"/>
    </row>
    <row r="1298" spans="1:12" s="50" customFormat="1" x14ac:dyDescent="0.2">
      <c r="A1298" s="9" t="s">
        <v>276</v>
      </c>
      <c r="B1298" s="11" t="s">
        <v>278</v>
      </c>
      <c r="C1298" s="11">
        <v>10327</v>
      </c>
      <c r="D1298" s="11" t="s">
        <v>278</v>
      </c>
      <c r="E1298" s="11">
        <v>18197</v>
      </c>
      <c r="F1298" s="11" t="s">
        <v>278</v>
      </c>
      <c r="G1298" s="11">
        <v>16510</v>
      </c>
      <c r="H1298" s="62"/>
      <c r="I1298" s="62">
        <f>I1299+I1300</f>
        <v>100</v>
      </c>
      <c r="J1298" s="60"/>
      <c r="K1298" s="60"/>
      <c r="L1298" s="60">
        <f>E1298/G1298*100</f>
        <v>110.21804966686857</v>
      </c>
    </row>
    <row r="1299" spans="1:12" s="50" customFormat="1" x14ac:dyDescent="0.2">
      <c r="A1299" s="13" t="s">
        <v>283</v>
      </c>
      <c r="B1299" s="11" t="s">
        <v>278</v>
      </c>
      <c r="C1299" s="11">
        <v>10327</v>
      </c>
      <c r="D1299" s="11" t="s">
        <v>278</v>
      </c>
      <c r="E1299" s="11">
        <v>18197</v>
      </c>
      <c r="F1299" s="11" t="s">
        <v>278</v>
      </c>
      <c r="G1299" s="11">
        <v>16510</v>
      </c>
      <c r="H1299" s="62"/>
      <c r="I1299" s="62">
        <f>E1299/E1298*100</f>
        <v>100</v>
      </c>
      <c r="J1299" s="60"/>
      <c r="K1299" s="60"/>
      <c r="L1299" s="60">
        <f>E1299/G1299*100</f>
        <v>110.21804966686857</v>
      </c>
    </row>
    <row r="1300" spans="1:12" s="50" customFormat="1" x14ac:dyDescent="0.2">
      <c r="A1300" s="13" t="s">
        <v>279</v>
      </c>
      <c r="B1300" s="11">
        <v>0</v>
      </c>
      <c r="C1300" s="11">
        <v>0</v>
      </c>
      <c r="D1300" s="11">
        <v>0</v>
      </c>
      <c r="E1300" s="11">
        <v>0</v>
      </c>
      <c r="F1300" s="11">
        <v>0</v>
      </c>
      <c r="G1300" s="11">
        <v>0</v>
      </c>
      <c r="H1300" s="62">
        <v>0</v>
      </c>
      <c r="I1300" s="62">
        <f>E1300/E1298*100</f>
        <v>0</v>
      </c>
      <c r="J1300" s="60">
        <v>0</v>
      </c>
      <c r="K1300" s="60">
        <v>0</v>
      </c>
      <c r="L1300" s="60">
        <v>0</v>
      </c>
    </row>
    <row r="1301" spans="1:12" s="50" customFormat="1" x14ac:dyDescent="0.2">
      <c r="A1301" s="9" t="s">
        <v>277</v>
      </c>
      <c r="B1301" s="11">
        <v>10327</v>
      </c>
      <c r="C1301" s="11">
        <v>10327</v>
      </c>
      <c r="D1301" s="11">
        <v>7870</v>
      </c>
      <c r="E1301" s="11">
        <v>18197</v>
      </c>
      <c r="F1301" s="11">
        <v>7348</v>
      </c>
      <c r="G1301" s="11">
        <v>16510</v>
      </c>
      <c r="H1301" s="62">
        <f>H1302+H1303</f>
        <v>100</v>
      </c>
      <c r="I1301" s="62">
        <f>I1302+I1303</f>
        <v>100</v>
      </c>
      <c r="J1301" s="60">
        <f>D1301/B1301*100</f>
        <v>76.207998450663311</v>
      </c>
      <c r="K1301" s="60">
        <f>D1301/F1301*100</f>
        <v>107.10397387044092</v>
      </c>
      <c r="L1301" s="60">
        <f>E1301/G1301*100</f>
        <v>110.21804966686857</v>
      </c>
    </row>
    <row r="1302" spans="1:12" s="50" customFormat="1" x14ac:dyDescent="0.2">
      <c r="A1302" s="13" t="s">
        <v>280</v>
      </c>
      <c r="B1302" s="11">
        <v>1288.24</v>
      </c>
      <c r="C1302" s="11">
        <v>1288.24</v>
      </c>
      <c r="D1302" s="11">
        <v>2980.33</v>
      </c>
      <c r="E1302" s="11">
        <v>4268.57</v>
      </c>
      <c r="F1302" s="11">
        <v>1452.33</v>
      </c>
      <c r="G1302" s="11">
        <v>5456.94</v>
      </c>
      <c r="H1302" s="62">
        <f>D1302/D1301*100</f>
        <v>37.869504447268106</v>
      </c>
      <c r="I1302" s="62">
        <f>E1302/E1301*100</f>
        <v>23.457547947463866</v>
      </c>
      <c r="J1302" s="61">
        <f>D1302/B1302</f>
        <v>2.313489722411973</v>
      </c>
      <c r="K1302" s="61">
        <f>D1302/F1302</f>
        <v>2.0521024835953261</v>
      </c>
      <c r="L1302" s="60">
        <f>E1302/G1302*100</f>
        <v>78.222776867621775</v>
      </c>
    </row>
    <row r="1303" spans="1:12" s="50" customFormat="1" x14ac:dyDescent="0.2">
      <c r="A1303" s="13" t="s">
        <v>284</v>
      </c>
      <c r="B1303" s="11">
        <v>9038.76</v>
      </c>
      <c r="C1303" s="11">
        <v>9038.76</v>
      </c>
      <c r="D1303" s="11">
        <v>4889.67</v>
      </c>
      <c r="E1303" s="11">
        <v>13928.43</v>
      </c>
      <c r="F1303" s="11">
        <v>5895.67</v>
      </c>
      <c r="G1303" s="11">
        <v>11053.06</v>
      </c>
      <c r="H1303" s="62">
        <f>D1303/D1301*100</f>
        <v>62.130495552731887</v>
      </c>
      <c r="I1303" s="62">
        <f>E1303/E1301*100</f>
        <v>76.542452052536134</v>
      </c>
      <c r="J1303" s="60">
        <f>D1303/B1303*100</f>
        <v>54.096690253972888</v>
      </c>
      <c r="K1303" s="60">
        <f>D1303/F1303*100</f>
        <v>82.936629763877562</v>
      </c>
      <c r="L1303" s="60">
        <f>E1303/G1303*100</f>
        <v>126.01424401930326</v>
      </c>
    </row>
    <row r="1304" spans="1:12" s="50" customFormat="1" x14ac:dyDescent="0.2">
      <c r="A1304" s="8" t="s">
        <v>466</v>
      </c>
      <c r="B1304" s="11"/>
      <c r="C1304" s="11"/>
      <c r="D1304" s="11"/>
      <c r="E1304" s="11"/>
      <c r="F1304" s="11"/>
      <c r="G1304" s="11"/>
      <c r="H1304" s="62"/>
      <c r="I1304" s="62"/>
      <c r="J1304" s="60"/>
      <c r="K1304" s="60"/>
      <c r="L1304" s="60"/>
    </row>
    <row r="1305" spans="1:12" s="50" customFormat="1" x14ac:dyDescent="0.2">
      <c r="A1305" s="9" t="s">
        <v>276</v>
      </c>
      <c r="B1305" s="11">
        <v>273212.82</v>
      </c>
      <c r="C1305" s="11">
        <v>273212.82</v>
      </c>
      <c r="D1305" s="11">
        <v>224050.21599999999</v>
      </c>
      <c r="E1305" s="11">
        <v>497263.03600000002</v>
      </c>
      <c r="F1305" s="11">
        <v>242729.63</v>
      </c>
      <c r="G1305" s="11">
        <v>521290.78200000001</v>
      </c>
      <c r="H1305" s="62">
        <f>H1306+H1307</f>
        <v>99.999999999999986</v>
      </c>
      <c r="I1305" s="62">
        <f>I1306+I1307</f>
        <v>100</v>
      </c>
      <c r="J1305" s="60">
        <f t="shared" ref="J1305:J1310" si="214">D1305/B1305*100</f>
        <v>82.005747753710821</v>
      </c>
      <c r="K1305" s="60">
        <f t="shared" ref="K1305:L1310" si="215">D1305/F1305*100</f>
        <v>92.304436009728192</v>
      </c>
      <c r="L1305" s="60">
        <f t="shared" si="215"/>
        <v>95.390721104291458</v>
      </c>
    </row>
    <row r="1306" spans="1:12" s="50" customFormat="1" x14ac:dyDescent="0.2">
      <c r="A1306" s="13" t="s">
        <v>283</v>
      </c>
      <c r="B1306" s="11">
        <v>229474.16699999999</v>
      </c>
      <c r="C1306" s="11">
        <v>229474.16699999999</v>
      </c>
      <c r="D1306" s="11">
        <v>197108.16699999999</v>
      </c>
      <c r="E1306" s="11">
        <v>426582.33399999997</v>
      </c>
      <c r="F1306" s="11">
        <v>217879.16699999999</v>
      </c>
      <c r="G1306" s="11">
        <v>470518.33399999997</v>
      </c>
      <c r="H1306" s="62">
        <f>D1306/D1305*100</f>
        <v>87.974995301946052</v>
      </c>
      <c r="I1306" s="62">
        <f>E1306/E1305*100</f>
        <v>85.786053480154507</v>
      </c>
      <c r="J1306" s="60">
        <f t="shared" si="214"/>
        <v>85.895580132991611</v>
      </c>
      <c r="K1306" s="60">
        <f t="shared" si="215"/>
        <v>90.466734251834183</v>
      </c>
      <c r="L1306" s="60">
        <f t="shared" si="215"/>
        <v>90.662212962779037</v>
      </c>
    </row>
    <row r="1307" spans="1:12" s="50" customFormat="1" x14ac:dyDescent="0.2">
      <c r="A1307" s="13" t="s">
        <v>279</v>
      </c>
      <c r="B1307" s="11">
        <v>43738.652999999998</v>
      </c>
      <c r="C1307" s="11">
        <v>43738.652999999998</v>
      </c>
      <c r="D1307" s="11">
        <v>26942.048999999999</v>
      </c>
      <c r="E1307" s="11">
        <v>70680.702000000005</v>
      </c>
      <c r="F1307" s="11">
        <v>24850.463</v>
      </c>
      <c r="G1307" s="11">
        <v>50772.447999999997</v>
      </c>
      <c r="H1307" s="62">
        <f>D1307/D1305*100</f>
        <v>12.025004698053939</v>
      </c>
      <c r="I1307" s="62">
        <f>E1307/E1305*100</f>
        <v>14.213946519845486</v>
      </c>
      <c r="J1307" s="60">
        <f t="shared" si="214"/>
        <v>61.597802291716661</v>
      </c>
      <c r="K1307" s="60">
        <f t="shared" si="215"/>
        <v>108.41668825244825</v>
      </c>
      <c r="L1307" s="60">
        <f t="shared" si="215"/>
        <v>139.21074280286822</v>
      </c>
    </row>
    <row r="1308" spans="1:12" s="50" customFormat="1" x14ac:dyDescent="0.2">
      <c r="A1308" s="9" t="s">
        <v>277</v>
      </c>
      <c r="B1308" s="11">
        <v>273212.82</v>
      </c>
      <c r="C1308" s="11">
        <v>273212.82</v>
      </c>
      <c r="D1308" s="11">
        <v>224050.21599999999</v>
      </c>
      <c r="E1308" s="11">
        <v>497263.03600000002</v>
      </c>
      <c r="F1308" s="11">
        <v>242729.63</v>
      </c>
      <c r="G1308" s="11">
        <v>521290.78200000001</v>
      </c>
      <c r="H1308" s="62">
        <f>H1309+H1310</f>
        <v>100</v>
      </c>
      <c r="I1308" s="62">
        <f>I1309+I1310</f>
        <v>100</v>
      </c>
      <c r="J1308" s="60">
        <f t="shared" si="214"/>
        <v>82.005747753710821</v>
      </c>
      <c r="K1308" s="60">
        <f t="shared" si="215"/>
        <v>92.304436009728192</v>
      </c>
      <c r="L1308" s="60">
        <f t="shared" si="215"/>
        <v>95.390721104291458</v>
      </c>
    </row>
    <row r="1309" spans="1:12" s="50" customFormat="1" x14ac:dyDescent="0.2">
      <c r="A1309" s="13" t="s">
        <v>280</v>
      </c>
      <c r="B1309" s="11">
        <v>185971.848</v>
      </c>
      <c r="C1309" s="11">
        <v>185971.848</v>
      </c>
      <c r="D1309" s="11">
        <v>163805.27100000001</v>
      </c>
      <c r="E1309" s="11">
        <v>349777.11900000001</v>
      </c>
      <c r="F1309" s="11">
        <v>211425.527</v>
      </c>
      <c r="G1309" s="11">
        <v>398360.42300000001</v>
      </c>
      <c r="H1309" s="62">
        <f>D1309/D1308*100</f>
        <v>73.110963213710988</v>
      </c>
      <c r="I1309" s="62">
        <f>E1309/E1308*100</f>
        <v>70.340462426811072</v>
      </c>
      <c r="J1309" s="60">
        <f t="shared" si="214"/>
        <v>88.080681437332387</v>
      </c>
      <c r="K1309" s="60">
        <f t="shared" si="215"/>
        <v>77.47658162393985</v>
      </c>
      <c r="L1309" s="60">
        <f t="shared" si="215"/>
        <v>87.804184051687287</v>
      </c>
    </row>
    <row r="1310" spans="1:12" s="50" customFormat="1" x14ac:dyDescent="0.2">
      <c r="A1310" s="13" t="s">
        <v>284</v>
      </c>
      <c r="B1310" s="11">
        <v>87240.971999999994</v>
      </c>
      <c r="C1310" s="11">
        <v>87240.971999999994</v>
      </c>
      <c r="D1310" s="11">
        <v>60244.945</v>
      </c>
      <c r="E1310" s="11">
        <v>147485.91699999999</v>
      </c>
      <c r="F1310" s="11">
        <v>31304.102999999999</v>
      </c>
      <c r="G1310" s="11">
        <v>122930.359</v>
      </c>
      <c r="H1310" s="62">
        <f>D1310/D1308*100</f>
        <v>26.889036786289015</v>
      </c>
      <c r="I1310" s="62">
        <f>E1310/E1308*100</f>
        <v>29.659537573188928</v>
      </c>
      <c r="J1310" s="60">
        <f t="shared" si="214"/>
        <v>69.055792959298984</v>
      </c>
      <c r="K1310" s="60">
        <f t="shared" si="215"/>
        <v>192.45063498545224</v>
      </c>
      <c r="L1310" s="60">
        <f t="shared" si="215"/>
        <v>119.9751779786147</v>
      </c>
    </row>
    <row r="1311" spans="1:12" s="50" customFormat="1" ht="56.25" x14ac:dyDescent="0.2">
      <c r="A1311" s="8" t="s">
        <v>467</v>
      </c>
      <c r="B1311" s="11"/>
      <c r="C1311" s="11"/>
      <c r="D1311" s="11"/>
      <c r="E1311" s="11"/>
      <c r="F1311" s="11"/>
      <c r="G1311" s="11"/>
      <c r="H1311" s="65"/>
      <c r="I1311" s="65"/>
      <c r="J1311" s="65"/>
      <c r="K1311" s="65"/>
      <c r="L1311" s="65"/>
    </row>
    <row r="1312" spans="1:12" s="50" customFormat="1" x14ac:dyDescent="0.2">
      <c r="A1312" s="9" t="s">
        <v>276</v>
      </c>
      <c r="B1312" s="11">
        <v>152076.622</v>
      </c>
      <c r="C1312" s="11">
        <v>152076.622</v>
      </c>
      <c r="D1312" s="11">
        <v>146241.057</v>
      </c>
      <c r="E1312" s="11">
        <v>298317.679</v>
      </c>
      <c r="F1312" s="11">
        <v>142793.962</v>
      </c>
      <c r="G1312" s="11">
        <v>283500.95199999999</v>
      </c>
      <c r="H1312" s="62">
        <f>H1313+H1314</f>
        <v>100</v>
      </c>
      <c r="I1312" s="62">
        <f>I1313+I1314</f>
        <v>100</v>
      </c>
      <c r="J1312" s="60">
        <f t="shared" ref="J1312:J1317" si="216">D1312/B1312*100</f>
        <v>96.162746829029373</v>
      </c>
      <c r="K1312" s="60">
        <f t="shared" ref="K1312:L1315" si="217">D1312/F1312*100</f>
        <v>102.41403414522527</v>
      </c>
      <c r="L1312" s="60">
        <f t="shared" si="217"/>
        <v>105.226341179976</v>
      </c>
    </row>
    <row r="1313" spans="1:12" s="50" customFormat="1" x14ac:dyDescent="0.2">
      <c r="A1313" s="13" t="s">
        <v>283</v>
      </c>
      <c r="B1313" s="11">
        <v>70477.415999999997</v>
      </c>
      <c r="C1313" s="11">
        <v>70477.415999999997</v>
      </c>
      <c r="D1313" s="11">
        <v>68054.082999999999</v>
      </c>
      <c r="E1313" s="11">
        <v>138531.49900000001</v>
      </c>
      <c r="F1313" s="11">
        <v>79520.75</v>
      </c>
      <c r="G1313" s="11">
        <v>161312.49900000001</v>
      </c>
      <c r="H1313" s="62">
        <f>D1313/D1312*100</f>
        <v>46.535551914124909</v>
      </c>
      <c r="I1313" s="62">
        <f>E1313/E1312*100</f>
        <v>46.437576031154357</v>
      </c>
      <c r="J1313" s="60">
        <f t="shared" si="216"/>
        <v>96.561546751373513</v>
      </c>
      <c r="K1313" s="60">
        <f t="shared" si="217"/>
        <v>85.580283133647512</v>
      </c>
      <c r="L1313" s="60">
        <f t="shared" si="217"/>
        <v>85.877721725704589</v>
      </c>
    </row>
    <row r="1314" spans="1:12" s="50" customFormat="1" x14ac:dyDescent="0.2">
      <c r="A1314" s="13" t="s">
        <v>279</v>
      </c>
      <c r="B1314" s="11">
        <v>81599.206000000006</v>
      </c>
      <c r="C1314" s="11">
        <v>81599.206000000006</v>
      </c>
      <c r="D1314" s="11">
        <v>78186.974000000002</v>
      </c>
      <c r="E1314" s="11">
        <v>159786.18</v>
      </c>
      <c r="F1314" s="11">
        <v>63273.213000000003</v>
      </c>
      <c r="G1314" s="11">
        <v>122188.45299999999</v>
      </c>
      <c r="H1314" s="62">
        <f>D1314/D1312*100</f>
        <v>53.464448085875091</v>
      </c>
      <c r="I1314" s="62">
        <f>E1314/E1312*100</f>
        <v>53.562423968845643</v>
      </c>
      <c r="J1314" s="60">
        <f t="shared" si="216"/>
        <v>95.818302447697832</v>
      </c>
      <c r="K1314" s="60">
        <f t="shared" si="217"/>
        <v>123.57041833800979</v>
      </c>
      <c r="L1314" s="60">
        <f t="shared" si="217"/>
        <v>130.77027826843835</v>
      </c>
    </row>
    <row r="1315" spans="1:12" s="50" customFormat="1" x14ac:dyDescent="0.2">
      <c r="A1315" s="9" t="s">
        <v>277</v>
      </c>
      <c r="B1315" s="11">
        <v>152076.622</v>
      </c>
      <c r="C1315" s="11">
        <v>152076.622</v>
      </c>
      <c r="D1315" s="11">
        <v>146241.057</v>
      </c>
      <c r="E1315" s="11">
        <v>298317.679</v>
      </c>
      <c r="F1315" s="11">
        <v>142793.962</v>
      </c>
      <c r="G1315" s="11">
        <v>283500.95199999999</v>
      </c>
      <c r="H1315" s="62">
        <f>H1316+H1317</f>
        <v>100</v>
      </c>
      <c r="I1315" s="62">
        <f>I1316+I1317</f>
        <v>100</v>
      </c>
      <c r="J1315" s="60">
        <f t="shared" si="216"/>
        <v>96.162746829029373</v>
      </c>
      <c r="K1315" s="60">
        <f t="shared" si="217"/>
        <v>102.41403414522527</v>
      </c>
      <c r="L1315" s="60">
        <f t="shared" si="217"/>
        <v>105.226341179976</v>
      </c>
    </row>
    <row r="1316" spans="1:12" s="50" customFormat="1" x14ac:dyDescent="0.2">
      <c r="A1316" s="13" t="s">
        <v>280</v>
      </c>
      <c r="B1316" s="11">
        <v>17850.199000000001</v>
      </c>
      <c r="C1316" s="11">
        <v>17850.199000000001</v>
      </c>
      <c r="D1316" s="11">
        <v>27847.146000000001</v>
      </c>
      <c r="E1316" s="11">
        <v>45697.345000000001</v>
      </c>
      <c r="F1316" s="11">
        <v>11056.97</v>
      </c>
      <c r="G1316" s="11">
        <v>28332.335999999999</v>
      </c>
      <c r="H1316" s="62">
        <f>D1316/D1315*100</f>
        <v>19.041947980449841</v>
      </c>
      <c r="I1316" s="62">
        <f>E1316/E1315*100</f>
        <v>15.318349604080957</v>
      </c>
      <c r="J1316" s="60">
        <f t="shared" si="216"/>
        <v>156.00468095621792</v>
      </c>
      <c r="K1316" s="61">
        <f>D1316/F1316</f>
        <v>2.518515108569527</v>
      </c>
      <c r="L1316" s="60">
        <f>E1316/G1316*100</f>
        <v>161.29042448176529</v>
      </c>
    </row>
    <row r="1317" spans="1:12" s="50" customFormat="1" x14ac:dyDescent="0.2">
      <c r="A1317" s="13" t="s">
        <v>284</v>
      </c>
      <c r="B1317" s="11">
        <v>134226.424</v>
      </c>
      <c r="C1317" s="11">
        <v>134226.424</v>
      </c>
      <c r="D1317" s="11">
        <v>118393.91099999999</v>
      </c>
      <c r="E1317" s="11">
        <v>252620.334</v>
      </c>
      <c r="F1317" s="11">
        <v>131736.992</v>
      </c>
      <c r="G1317" s="11">
        <v>255168.61600000001</v>
      </c>
      <c r="H1317" s="62">
        <f>D1317/D1315*100</f>
        <v>80.958052019550152</v>
      </c>
      <c r="I1317" s="62">
        <f>E1317/E1315*100</f>
        <v>84.681650395919036</v>
      </c>
      <c r="J1317" s="60">
        <f t="shared" si="216"/>
        <v>88.204622809589267</v>
      </c>
      <c r="K1317" s="60">
        <f>D1317/F1317*100</f>
        <v>89.871424269350257</v>
      </c>
      <c r="L1317" s="60">
        <f>E1317/G1317*100</f>
        <v>99.001334082558174</v>
      </c>
    </row>
    <row r="1318" spans="1:12" s="50" customFormat="1" ht="33.75" x14ac:dyDescent="0.2">
      <c r="A1318" s="8" t="s">
        <v>468</v>
      </c>
      <c r="B1318" s="11"/>
      <c r="C1318" s="11"/>
      <c r="D1318" s="11"/>
      <c r="E1318" s="11"/>
      <c r="F1318" s="11"/>
      <c r="G1318" s="11"/>
      <c r="H1318" s="65"/>
      <c r="I1318" s="65"/>
      <c r="J1318" s="65"/>
      <c r="K1318" s="65"/>
      <c r="L1318" s="65"/>
    </row>
    <row r="1319" spans="1:12" s="50" customFormat="1" x14ac:dyDescent="0.2">
      <c r="A1319" s="9" t="s">
        <v>276</v>
      </c>
      <c r="B1319" s="11">
        <v>13242.325000000001</v>
      </c>
      <c r="C1319" s="11">
        <v>13242.325000000001</v>
      </c>
      <c r="D1319" s="11">
        <v>14047.281000000001</v>
      </c>
      <c r="E1319" s="11">
        <v>27289.606</v>
      </c>
      <c r="F1319" s="11">
        <v>17268.161</v>
      </c>
      <c r="G1319" s="11">
        <v>33254.777000000002</v>
      </c>
      <c r="H1319" s="62"/>
      <c r="I1319" s="62">
        <f>I1320+I1321</f>
        <v>99.999999999999986</v>
      </c>
      <c r="J1319" s="60">
        <f>D1319/B1319*100</f>
        <v>106.07866065815482</v>
      </c>
      <c r="K1319" s="60">
        <f>D1319/F1319*100</f>
        <v>81.347869063764236</v>
      </c>
      <c r="L1319" s="60">
        <f>E1319/G1319*100</f>
        <v>82.062213197219748</v>
      </c>
    </row>
    <row r="1320" spans="1:12" s="50" customFormat="1" x14ac:dyDescent="0.2">
      <c r="A1320" s="13" t="s">
        <v>283</v>
      </c>
      <c r="B1320" s="11" t="s">
        <v>278</v>
      </c>
      <c r="C1320" s="11">
        <v>11270</v>
      </c>
      <c r="D1320" s="11" t="s">
        <v>278</v>
      </c>
      <c r="E1320" s="11">
        <v>22968</v>
      </c>
      <c r="F1320" s="11" t="s">
        <v>278</v>
      </c>
      <c r="G1320" s="11">
        <v>31238</v>
      </c>
      <c r="H1320" s="62"/>
      <c r="I1320" s="62">
        <f>E1320/E1319*100</f>
        <v>84.163912077001029</v>
      </c>
      <c r="J1320" s="60"/>
      <c r="K1320" s="60"/>
      <c r="L1320" s="60">
        <f>E1320/G1320*100</f>
        <v>73.525833920225367</v>
      </c>
    </row>
    <row r="1321" spans="1:12" s="50" customFormat="1" x14ac:dyDescent="0.2">
      <c r="A1321" s="13" t="s">
        <v>279</v>
      </c>
      <c r="B1321" s="11">
        <v>1972.325</v>
      </c>
      <c r="C1321" s="11">
        <v>1972.325</v>
      </c>
      <c r="D1321" s="11">
        <v>2349.2809999999999</v>
      </c>
      <c r="E1321" s="11">
        <v>4321.6059999999998</v>
      </c>
      <c r="F1321" s="11">
        <v>1057.1610000000001</v>
      </c>
      <c r="G1321" s="11">
        <v>2016.777</v>
      </c>
      <c r="H1321" s="62">
        <f>D1321/D1319*100</f>
        <v>16.724097709727598</v>
      </c>
      <c r="I1321" s="62">
        <f>E1321/E1319*100</f>
        <v>15.836087922998962</v>
      </c>
      <c r="J1321" s="60">
        <f>D1321/B1321*100</f>
        <v>119.11226598050524</v>
      </c>
      <c r="K1321" s="61">
        <f>D1321/F1321</f>
        <v>2.2222546991423253</v>
      </c>
      <c r="L1321" s="61">
        <f>E1321/G1321</f>
        <v>2.1428278882593363</v>
      </c>
    </row>
    <row r="1322" spans="1:12" s="50" customFormat="1" x14ac:dyDescent="0.2">
      <c r="A1322" s="9" t="s">
        <v>277</v>
      </c>
      <c r="B1322" s="11">
        <v>13242.325000000001</v>
      </c>
      <c r="C1322" s="11">
        <v>13242.325000000001</v>
      </c>
      <c r="D1322" s="11">
        <v>14047.281000000001</v>
      </c>
      <c r="E1322" s="11">
        <v>27289.606</v>
      </c>
      <c r="F1322" s="11">
        <v>17268.161</v>
      </c>
      <c r="G1322" s="11">
        <v>33254.777000000002</v>
      </c>
      <c r="H1322" s="62">
        <f>H1323+H1324</f>
        <v>100</v>
      </c>
      <c r="I1322" s="62">
        <f>I1323+I1324</f>
        <v>99.999999999999986</v>
      </c>
      <c r="J1322" s="60">
        <f>D1322/B1322*100</f>
        <v>106.07866065815482</v>
      </c>
      <c r="K1322" s="60">
        <f t="shared" ref="K1322:L1324" si="218">D1322/F1322*100</f>
        <v>81.347869063764236</v>
      </c>
      <c r="L1322" s="60">
        <f t="shared" si="218"/>
        <v>82.062213197219748</v>
      </c>
    </row>
    <row r="1323" spans="1:12" s="50" customFormat="1" x14ac:dyDescent="0.2">
      <c r="A1323" s="13" t="s">
        <v>280</v>
      </c>
      <c r="B1323" s="11">
        <v>2798.7689999999998</v>
      </c>
      <c r="C1323" s="11">
        <v>2798.7689999999998</v>
      </c>
      <c r="D1323" s="11">
        <v>574.66300000000001</v>
      </c>
      <c r="E1323" s="11">
        <v>3373.4319999999998</v>
      </c>
      <c r="F1323" s="11">
        <v>1653.424</v>
      </c>
      <c r="G1323" s="11">
        <v>2549.1619999999998</v>
      </c>
      <c r="H1323" s="62">
        <f>D1323/D1322*100</f>
        <v>4.0909198014904096</v>
      </c>
      <c r="I1323" s="62">
        <f>E1323/E1322*100</f>
        <v>12.361600237101261</v>
      </c>
      <c r="J1323" s="60">
        <f>D1323/B1323*100</f>
        <v>20.532705628796091</v>
      </c>
      <c r="K1323" s="60">
        <f t="shared" si="218"/>
        <v>34.755936771209321</v>
      </c>
      <c r="L1323" s="60">
        <f t="shared" si="218"/>
        <v>132.33493987435872</v>
      </c>
    </row>
    <row r="1324" spans="1:12" s="50" customFormat="1" x14ac:dyDescent="0.2">
      <c r="A1324" s="13" t="s">
        <v>284</v>
      </c>
      <c r="B1324" s="11">
        <v>10443.556</v>
      </c>
      <c r="C1324" s="11">
        <v>10443.556</v>
      </c>
      <c r="D1324" s="11">
        <v>13472.618</v>
      </c>
      <c r="E1324" s="11">
        <v>23916.173999999999</v>
      </c>
      <c r="F1324" s="11">
        <v>15614.736999999999</v>
      </c>
      <c r="G1324" s="11">
        <v>30705.615000000002</v>
      </c>
      <c r="H1324" s="62">
        <f>D1324/D1322*100</f>
        <v>95.909080198509585</v>
      </c>
      <c r="I1324" s="62">
        <f>E1324/E1322*100</f>
        <v>87.638399762898729</v>
      </c>
      <c r="J1324" s="60">
        <f>D1324/B1324*100</f>
        <v>129.00412464873074</v>
      </c>
      <c r="K1324" s="60">
        <f t="shared" si="218"/>
        <v>86.281427602655114</v>
      </c>
      <c r="L1324" s="60">
        <f t="shared" si="218"/>
        <v>77.888601156498567</v>
      </c>
    </row>
    <row r="1325" spans="1:12" s="50" customFormat="1" ht="22.5" x14ac:dyDescent="0.2">
      <c r="A1325" s="8" t="s">
        <v>469</v>
      </c>
      <c r="B1325" s="11"/>
      <c r="C1325" s="11"/>
      <c r="D1325" s="11"/>
      <c r="E1325" s="11"/>
      <c r="F1325" s="11"/>
      <c r="G1325" s="11"/>
      <c r="H1325" s="65"/>
      <c r="I1325" s="65"/>
      <c r="J1325" s="65"/>
      <c r="K1325" s="65"/>
      <c r="L1325" s="65"/>
    </row>
    <row r="1326" spans="1:12" s="50" customFormat="1" x14ac:dyDescent="0.2">
      <c r="A1326" s="9" t="s">
        <v>276</v>
      </c>
      <c r="B1326" s="11">
        <v>68240.933000000005</v>
      </c>
      <c r="C1326" s="11">
        <v>68240.933000000005</v>
      </c>
      <c r="D1326" s="11">
        <v>81338.851999999999</v>
      </c>
      <c r="E1326" s="11">
        <v>149579.785</v>
      </c>
      <c r="F1326" s="11">
        <v>56581.953999999998</v>
      </c>
      <c r="G1326" s="11">
        <v>97501.206000000006</v>
      </c>
      <c r="H1326" s="62">
        <f>H1327+H1328</f>
        <v>100</v>
      </c>
      <c r="I1326" s="62">
        <f>I1327+I1328</f>
        <v>100</v>
      </c>
      <c r="J1326" s="60">
        <f t="shared" ref="J1326:J1331" si="219">D1326/B1326*100</f>
        <v>119.19363998144632</v>
      </c>
      <c r="K1326" s="60">
        <f t="shared" ref="K1326:L1331" si="220">D1326/F1326*100</f>
        <v>143.75405274975128</v>
      </c>
      <c r="L1326" s="60">
        <f t="shared" si="220"/>
        <v>153.41326649846772</v>
      </c>
    </row>
    <row r="1327" spans="1:12" s="50" customFormat="1" x14ac:dyDescent="0.2">
      <c r="A1327" s="13" t="s">
        <v>283</v>
      </c>
      <c r="B1327" s="11">
        <v>26378</v>
      </c>
      <c r="C1327" s="11">
        <v>26378</v>
      </c>
      <c r="D1327" s="11">
        <v>30417.666000000001</v>
      </c>
      <c r="E1327" s="11">
        <v>56795.665999999997</v>
      </c>
      <c r="F1327" s="11">
        <v>24468</v>
      </c>
      <c r="G1327" s="11">
        <v>40463.999000000003</v>
      </c>
      <c r="H1327" s="62">
        <f>D1327/D1326*100</f>
        <v>37.396232245815327</v>
      </c>
      <c r="I1327" s="62">
        <f>E1327/E1326*100</f>
        <v>37.970148172094241</v>
      </c>
      <c r="J1327" s="60">
        <f t="shared" si="219"/>
        <v>115.31452725756313</v>
      </c>
      <c r="K1327" s="60">
        <f t="shared" si="220"/>
        <v>124.3161108386464</v>
      </c>
      <c r="L1327" s="60">
        <f t="shared" si="220"/>
        <v>140.36098112794039</v>
      </c>
    </row>
    <row r="1328" spans="1:12" s="50" customFormat="1" x14ac:dyDescent="0.2">
      <c r="A1328" s="13" t="s">
        <v>279</v>
      </c>
      <c r="B1328" s="11">
        <v>41862.932999999997</v>
      </c>
      <c r="C1328" s="11">
        <v>41862.932999999997</v>
      </c>
      <c r="D1328" s="11">
        <v>50921.186000000002</v>
      </c>
      <c r="E1328" s="11">
        <v>92784.119000000006</v>
      </c>
      <c r="F1328" s="11">
        <v>32113.954000000002</v>
      </c>
      <c r="G1328" s="11">
        <v>57037.205999999998</v>
      </c>
      <c r="H1328" s="62">
        <f>D1328/D1326*100</f>
        <v>62.60376775418468</v>
      </c>
      <c r="I1328" s="62">
        <f>E1328/E1326*100</f>
        <v>62.029851827905759</v>
      </c>
      <c r="J1328" s="60">
        <f t="shared" si="219"/>
        <v>121.63788428297654</v>
      </c>
      <c r="K1328" s="60">
        <f t="shared" si="220"/>
        <v>158.56404975855668</v>
      </c>
      <c r="L1328" s="60">
        <f t="shared" si="220"/>
        <v>162.67297349733437</v>
      </c>
    </row>
    <row r="1329" spans="1:12" s="50" customFormat="1" x14ac:dyDescent="0.2">
      <c r="A1329" s="9" t="s">
        <v>277</v>
      </c>
      <c r="B1329" s="11">
        <v>68240.933000000005</v>
      </c>
      <c r="C1329" s="11">
        <v>68240.933000000005</v>
      </c>
      <c r="D1329" s="11">
        <v>81338.851999999999</v>
      </c>
      <c r="E1329" s="11">
        <v>149579.785</v>
      </c>
      <c r="F1329" s="11">
        <v>56581.953999999998</v>
      </c>
      <c r="G1329" s="11">
        <v>97501.206000000006</v>
      </c>
      <c r="H1329" s="62">
        <f>H1330+H1331</f>
        <v>100</v>
      </c>
      <c r="I1329" s="62">
        <f>I1330+I1331</f>
        <v>100</v>
      </c>
      <c r="J1329" s="60">
        <f t="shared" si="219"/>
        <v>119.19363998144632</v>
      </c>
      <c r="K1329" s="60">
        <f t="shared" si="220"/>
        <v>143.75405274975128</v>
      </c>
      <c r="L1329" s="60">
        <f t="shared" si="220"/>
        <v>153.41326649846772</v>
      </c>
    </row>
    <row r="1330" spans="1:12" s="50" customFormat="1" x14ac:dyDescent="0.2">
      <c r="A1330" s="13" t="s">
        <v>280</v>
      </c>
      <c r="B1330" s="11">
        <v>11526.209000000001</v>
      </c>
      <c r="C1330" s="11">
        <v>11526.209000000001</v>
      </c>
      <c r="D1330" s="11">
        <v>10040.585999999999</v>
      </c>
      <c r="E1330" s="11">
        <v>21566.794999999998</v>
      </c>
      <c r="F1330" s="11">
        <v>9486.598</v>
      </c>
      <c r="G1330" s="11">
        <v>19130.14</v>
      </c>
      <c r="H1330" s="62">
        <f>D1330/D1329*100</f>
        <v>12.344145206278544</v>
      </c>
      <c r="I1330" s="62">
        <f>E1330/E1329*100</f>
        <v>14.418255113817684</v>
      </c>
      <c r="J1330" s="60">
        <f t="shared" si="219"/>
        <v>87.110913918010667</v>
      </c>
      <c r="K1330" s="60">
        <f t="shared" si="220"/>
        <v>105.83969089867622</v>
      </c>
      <c r="L1330" s="60">
        <f t="shared" si="220"/>
        <v>112.737256496816</v>
      </c>
    </row>
    <row r="1331" spans="1:12" s="50" customFormat="1" x14ac:dyDescent="0.2">
      <c r="A1331" s="13" t="s">
        <v>284</v>
      </c>
      <c r="B1331" s="11">
        <v>56714.724000000002</v>
      </c>
      <c r="C1331" s="11">
        <v>56714.724000000002</v>
      </c>
      <c r="D1331" s="11">
        <v>71298.266000000003</v>
      </c>
      <c r="E1331" s="11">
        <v>128012.99</v>
      </c>
      <c r="F1331" s="11">
        <v>47095.356</v>
      </c>
      <c r="G1331" s="11">
        <v>78371.066000000006</v>
      </c>
      <c r="H1331" s="62">
        <f>D1331/D1329*100</f>
        <v>87.65585479372146</v>
      </c>
      <c r="I1331" s="62">
        <f>E1331/E1329*100</f>
        <v>85.581744886182321</v>
      </c>
      <c r="J1331" s="60">
        <f t="shared" si="219"/>
        <v>125.71385518864555</v>
      </c>
      <c r="K1331" s="60">
        <f t="shared" si="220"/>
        <v>151.39128792231659</v>
      </c>
      <c r="L1331" s="60">
        <f t="shared" si="220"/>
        <v>163.34215742325108</v>
      </c>
    </row>
    <row r="1332" spans="1:12" s="50" customFormat="1" x14ac:dyDescent="0.2">
      <c r="A1332" s="8" t="s">
        <v>470</v>
      </c>
      <c r="B1332" s="11"/>
      <c r="C1332" s="11"/>
      <c r="D1332" s="11"/>
      <c r="E1332" s="11"/>
      <c r="F1332" s="11"/>
      <c r="G1332" s="11"/>
      <c r="H1332" s="65"/>
      <c r="I1332" s="65"/>
      <c r="J1332" s="65"/>
      <c r="K1332" s="65"/>
      <c r="L1332" s="65"/>
    </row>
    <row r="1333" spans="1:12" s="50" customFormat="1" x14ac:dyDescent="0.2">
      <c r="A1333" s="9" t="s">
        <v>276</v>
      </c>
      <c r="B1333" s="11">
        <v>1192.3499999999999</v>
      </c>
      <c r="C1333" s="11">
        <v>1192.3499999999999</v>
      </c>
      <c r="D1333" s="11">
        <v>1664.25</v>
      </c>
      <c r="E1333" s="11">
        <v>2856.6</v>
      </c>
      <c r="F1333" s="11">
        <v>1683.6769999999999</v>
      </c>
      <c r="G1333" s="11">
        <v>2948.7159999999999</v>
      </c>
      <c r="H1333" s="62">
        <f>H1334+H1335</f>
        <v>100.00000000000001</v>
      </c>
      <c r="I1333" s="62">
        <f>I1334+I1335</f>
        <v>100</v>
      </c>
      <c r="J1333" s="60">
        <f t="shared" ref="J1333:J1338" si="221">D1333/B1333*100</f>
        <v>139.57730532142409</v>
      </c>
      <c r="K1333" s="60">
        <f t="shared" ref="K1333:L1338" si="222">D1333/F1333*100</f>
        <v>98.846156358969097</v>
      </c>
      <c r="L1333" s="60">
        <f t="shared" si="222"/>
        <v>96.876064022442307</v>
      </c>
    </row>
    <row r="1334" spans="1:12" s="50" customFormat="1" x14ac:dyDescent="0.2">
      <c r="A1334" s="13" t="s">
        <v>283</v>
      </c>
      <c r="B1334" s="11">
        <v>230.25</v>
      </c>
      <c r="C1334" s="11">
        <v>230.25</v>
      </c>
      <c r="D1334" s="11">
        <v>262.91699999999997</v>
      </c>
      <c r="E1334" s="11">
        <v>493.16699999999997</v>
      </c>
      <c r="F1334" s="11">
        <v>240.25</v>
      </c>
      <c r="G1334" s="11">
        <v>480.5</v>
      </c>
      <c r="H1334" s="62">
        <f>D1334/D1333*100</f>
        <v>15.797926994141504</v>
      </c>
      <c r="I1334" s="62">
        <f>E1334/E1333*100</f>
        <v>17.264125183784916</v>
      </c>
      <c r="J1334" s="60">
        <f t="shared" si="221"/>
        <v>114.18762214983713</v>
      </c>
      <c r="K1334" s="60">
        <f t="shared" si="222"/>
        <v>109.4347554630593</v>
      </c>
      <c r="L1334" s="60">
        <f t="shared" si="222"/>
        <v>102.63621227887616</v>
      </c>
    </row>
    <row r="1335" spans="1:12" s="50" customFormat="1" x14ac:dyDescent="0.2">
      <c r="A1335" s="13" t="s">
        <v>279</v>
      </c>
      <c r="B1335" s="11">
        <v>962.1</v>
      </c>
      <c r="C1335" s="11">
        <v>962.1</v>
      </c>
      <c r="D1335" s="11">
        <v>1401.3330000000001</v>
      </c>
      <c r="E1335" s="11">
        <v>2363.433</v>
      </c>
      <c r="F1335" s="11">
        <v>1443.4269999999999</v>
      </c>
      <c r="G1335" s="11">
        <v>2468.2159999999999</v>
      </c>
      <c r="H1335" s="62">
        <f>D1335/D1333*100</f>
        <v>84.202073005858509</v>
      </c>
      <c r="I1335" s="62">
        <f>E1335/E1333*100</f>
        <v>82.735874816215087</v>
      </c>
      <c r="J1335" s="60">
        <f t="shared" si="221"/>
        <v>145.65357031493608</v>
      </c>
      <c r="K1335" s="60">
        <f t="shared" si="222"/>
        <v>97.083745835431927</v>
      </c>
      <c r="L1335" s="60">
        <f t="shared" si="222"/>
        <v>95.754707043467832</v>
      </c>
    </row>
    <row r="1336" spans="1:12" s="50" customFormat="1" x14ac:dyDescent="0.2">
      <c r="A1336" s="9" t="s">
        <v>277</v>
      </c>
      <c r="B1336" s="11">
        <v>1192.3499999999999</v>
      </c>
      <c r="C1336" s="11">
        <v>1192.3499999999999</v>
      </c>
      <c r="D1336" s="11">
        <v>1664.25</v>
      </c>
      <c r="E1336" s="11">
        <v>2856.6</v>
      </c>
      <c r="F1336" s="11">
        <v>1683.6769999999999</v>
      </c>
      <c r="G1336" s="11">
        <v>2948.7159999999999</v>
      </c>
      <c r="H1336" s="62">
        <f>H1337+H1338</f>
        <v>100</v>
      </c>
      <c r="I1336" s="62">
        <f>I1337+I1338</f>
        <v>100.00000000000001</v>
      </c>
      <c r="J1336" s="60">
        <f t="shared" si="221"/>
        <v>139.57730532142409</v>
      </c>
      <c r="K1336" s="60">
        <f t="shared" si="222"/>
        <v>98.846156358969097</v>
      </c>
      <c r="L1336" s="60">
        <f t="shared" si="222"/>
        <v>96.876064022442307</v>
      </c>
    </row>
    <row r="1337" spans="1:12" s="50" customFormat="1" x14ac:dyDescent="0.2">
      <c r="A1337" s="13" t="s">
        <v>280</v>
      </c>
      <c r="B1337" s="11">
        <v>14.718</v>
      </c>
      <c r="C1337" s="11">
        <v>14.718</v>
      </c>
      <c r="D1337" s="11">
        <v>20.649000000000001</v>
      </c>
      <c r="E1337" s="11">
        <v>35.366999999999997</v>
      </c>
      <c r="F1337" s="11">
        <v>20.068999999999999</v>
      </c>
      <c r="G1337" s="11">
        <v>51.069000000000003</v>
      </c>
      <c r="H1337" s="62">
        <f>D1337/D1336*100</f>
        <v>1.2407390716538982</v>
      </c>
      <c r="I1337" s="62">
        <f>E1337/E1336*100</f>
        <v>1.2380802352446965</v>
      </c>
      <c r="J1337" s="60">
        <f t="shared" si="221"/>
        <v>140.2975947818997</v>
      </c>
      <c r="K1337" s="60">
        <f t="shared" si="222"/>
        <v>102.89002939857492</v>
      </c>
      <c r="L1337" s="60">
        <f t="shared" si="222"/>
        <v>69.253363096986419</v>
      </c>
    </row>
    <row r="1338" spans="1:12" s="50" customFormat="1" x14ac:dyDescent="0.2">
      <c r="A1338" s="13" t="s">
        <v>284</v>
      </c>
      <c r="B1338" s="11">
        <v>1177.6320000000001</v>
      </c>
      <c r="C1338" s="11">
        <v>1177.6320000000001</v>
      </c>
      <c r="D1338" s="11">
        <v>1643.6010000000001</v>
      </c>
      <c r="E1338" s="11">
        <v>2821.2330000000002</v>
      </c>
      <c r="F1338" s="11">
        <v>1663.6079999999999</v>
      </c>
      <c r="G1338" s="11">
        <v>2897.6469999999999</v>
      </c>
      <c r="H1338" s="62">
        <f>D1338/D1336*100</f>
        <v>98.759260928346109</v>
      </c>
      <c r="I1338" s="62">
        <f>E1338/E1336*100</f>
        <v>98.761919764755319</v>
      </c>
      <c r="J1338" s="60">
        <f t="shared" si="221"/>
        <v>139.56830317110948</v>
      </c>
      <c r="K1338" s="60">
        <f t="shared" si="222"/>
        <v>98.797372938817333</v>
      </c>
      <c r="L1338" s="60">
        <f t="shared" si="222"/>
        <v>97.362894790152154</v>
      </c>
    </row>
    <row r="1339" spans="1:12" s="50" customFormat="1" ht="45" x14ac:dyDescent="0.2">
      <c r="A1339" s="8" t="s">
        <v>471</v>
      </c>
      <c r="B1339" s="11"/>
      <c r="C1339" s="11"/>
      <c r="D1339" s="11"/>
      <c r="E1339" s="11"/>
      <c r="F1339" s="11"/>
      <c r="G1339" s="11"/>
      <c r="H1339" s="65"/>
      <c r="I1339" s="65"/>
      <c r="J1339" s="65"/>
      <c r="K1339" s="65"/>
      <c r="L1339" s="65"/>
    </row>
    <row r="1340" spans="1:12" s="50" customFormat="1" x14ac:dyDescent="0.2">
      <c r="A1340" s="9" t="s">
        <v>276</v>
      </c>
      <c r="B1340" s="11">
        <v>3023.7910000000002</v>
      </c>
      <c r="C1340" s="11">
        <v>3023.7910000000002</v>
      </c>
      <c r="D1340" s="11">
        <v>3839.326</v>
      </c>
      <c r="E1340" s="11">
        <v>6863.1180000000004</v>
      </c>
      <c r="F1340" s="11">
        <v>4844.5290000000005</v>
      </c>
      <c r="G1340" s="11">
        <v>8047.2790000000005</v>
      </c>
      <c r="H1340" s="62">
        <f>H1341+H1342</f>
        <v>100</v>
      </c>
      <c r="I1340" s="62">
        <f>I1341+I1342</f>
        <v>100</v>
      </c>
      <c r="J1340" s="60">
        <f>D1340/B1340*100</f>
        <v>126.97061404045451</v>
      </c>
      <c r="K1340" s="60">
        <f t="shared" ref="K1340:L1343" si="223">D1340/F1340*100</f>
        <v>79.250758948909166</v>
      </c>
      <c r="L1340" s="60">
        <f t="shared" si="223"/>
        <v>85.284951596682561</v>
      </c>
    </row>
    <row r="1341" spans="1:12" s="50" customFormat="1" x14ac:dyDescent="0.2">
      <c r="A1341" s="13" t="s">
        <v>283</v>
      </c>
      <c r="B1341" s="11">
        <v>0</v>
      </c>
      <c r="C1341" s="11">
        <v>0</v>
      </c>
      <c r="D1341" s="11">
        <v>6</v>
      </c>
      <c r="E1341" s="11">
        <v>6</v>
      </c>
      <c r="F1341" s="11">
        <v>6</v>
      </c>
      <c r="G1341" s="11">
        <v>6</v>
      </c>
      <c r="H1341" s="62">
        <f>D1341/D1340*100</f>
        <v>0.15627742994473509</v>
      </c>
      <c r="I1341" s="62">
        <f>E1341/E1340*100</f>
        <v>8.7423821067916935E-2</v>
      </c>
      <c r="J1341" s="60">
        <v>0</v>
      </c>
      <c r="K1341" s="60">
        <f t="shared" si="223"/>
        <v>100</v>
      </c>
      <c r="L1341" s="60">
        <f t="shared" si="223"/>
        <v>100</v>
      </c>
    </row>
    <row r="1342" spans="1:12" s="50" customFormat="1" x14ac:dyDescent="0.2">
      <c r="A1342" s="13" t="s">
        <v>279</v>
      </c>
      <c r="B1342" s="11">
        <v>3023.7910000000002</v>
      </c>
      <c r="C1342" s="11">
        <v>3023.7910000000002</v>
      </c>
      <c r="D1342" s="11">
        <v>3833.326</v>
      </c>
      <c r="E1342" s="11">
        <v>6857.1180000000004</v>
      </c>
      <c r="F1342" s="11">
        <v>4838.5290000000005</v>
      </c>
      <c r="G1342" s="11">
        <v>8041.2790000000005</v>
      </c>
      <c r="H1342" s="62">
        <f>D1342/D1340*100</f>
        <v>99.843722570055263</v>
      </c>
      <c r="I1342" s="62">
        <f>E1342/E1340*100</f>
        <v>99.912576178932085</v>
      </c>
      <c r="J1342" s="60">
        <f>D1342/B1342*100</f>
        <v>126.77218762804702</v>
      </c>
      <c r="K1342" s="60">
        <f t="shared" si="223"/>
        <v>79.225028929246875</v>
      </c>
      <c r="L1342" s="60">
        <f t="shared" si="223"/>
        <v>85.273971963912715</v>
      </c>
    </row>
    <row r="1343" spans="1:12" s="50" customFormat="1" x14ac:dyDescent="0.2">
      <c r="A1343" s="9" t="s">
        <v>277</v>
      </c>
      <c r="B1343" s="11">
        <v>3023.7910000000002</v>
      </c>
      <c r="C1343" s="11">
        <v>3023.7910000000002</v>
      </c>
      <c r="D1343" s="11">
        <v>3839.326</v>
      </c>
      <c r="E1343" s="11">
        <v>6863.1180000000004</v>
      </c>
      <c r="F1343" s="11">
        <v>4844.5290000000005</v>
      </c>
      <c r="G1343" s="11">
        <v>8047.2790000000005</v>
      </c>
      <c r="H1343" s="62">
        <f>H1344+H1345</f>
        <v>100</v>
      </c>
      <c r="I1343" s="62">
        <f>I1344+I1345</f>
        <v>100</v>
      </c>
      <c r="J1343" s="60">
        <f>D1343/B1343*100</f>
        <v>126.97061404045451</v>
      </c>
      <c r="K1343" s="60">
        <f t="shared" si="223"/>
        <v>79.250758948909166</v>
      </c>
      <c r="L1343" s="60">
        <f t="shared" si="223"/>
        <v>85.284951596682561</v>
      </c>
    </row>
    <row r="1344" spans="1:12" s="50" customFormat="1" x14ac:dyDescent="0.2">
      <c r="A1344" s="13" t="s">
        <v>280</v>
      </c>
      <c r="B1344" s="11">
        <v>491.45400000000001</v>
      </c>
      <c r="C1344" s="11">
        <v>491.45400000000001</v>
      </c>
      <c r="D1344" s="11">
        <v>879.04</v>
      </c>
      <c r="E1344" s="11">
        <v>1370.4939999999999</v>
      </c>
      <c r="F1344" s="11">
        <v>426.32799999999997</v>
      </c>
      <c r="G1344" s="11">
        <v>715.36900000000003</v>
      </c>
      <c r="H1344" s="62">
        <f>D1344/D1343*100</f>
        <v>22.895685336436657</v>
      </c>
      <c r="I1344" s="62">
        <f>E1344/E1343*100</f>
        <v>19.968970371775622</v>
      </c>
      <c r="J1344" s="60">
        <f>D1344/B1344*100</f>
        <v>178.86516337236037</v>
      </c>
      <c r="K1344" s="61">
        <f>D1344/F1344</f>
        <v>2.0618866225066146</v>
      </c>
      <c r="L1344" s="60">
        <f>E1344/G1344*100</f>
        <v>191.57861187722699</v>
      </c>
    </row>
    <row r="1345" spans="1:12" s="50" customFormat="1" x14ac:dyDescent="0.2">
      <c r="A1345" s="13" t="s">
        <v>284</v>
      </c>
      <c r="B1345" s="11">
        <v>2532.337</v>
      </c>
      <c r="C1345" s="11">
        <v>2532.337</v>
      </c>
      <c r="D1345" s="11">
        <v>2960.2860000000001</v>
      </c>
      <c r="E1345" s="11">
        <v>5492.6239999999998</v>
      </c>
      <c r="F1345" s="11">
        <v>4418.201</v>
      </c>
      <c r="G1345" s="11">
        <v>7331.91</v>
      </c>
      <c r="H1345" s="62">
        <f>D1345/D1343*100</f>
        <v>77.104314663563343</v>
      </c>
      <c r="I1345" s="62">
        <f>E1345/E1343*100</f>
        <v>80.031029628224374</v>
      </c>
      <c r="J1345" s="60">
        <f>D1345/B1345*100</f>
        <v>116.89937002855466</v>
      </c>
      <c r="K1345" s="60">
        <f>D1345/F1345*100</f>
        <v>67.002067130943104</v>
      </c>
      <c r="L1345" s="60">
        <f>E1345/G1345*100</f>
        <v>74.91395830008824</v>
      </c>
    </row>
    <row r="1346" spans="1:12" s="50" customFormat="1" ht="45" x14ac:dyDescent="0.2">
      <c r="A1346" s="8" t="s">
        <v>472</v>
      </c>
      <c r="B1346" s="11"/>
      <c r="C1346" s="11"/>
      <c r="D1346" s="11"/>
      <c r="E1346" s="11"/>
      <c r="F1346" s="11"/>
      <c r="G1346" s="11"/>
      <c r="H1346" s="65"/>
      <c r="I1346" s="65"/>
      <c r="J1346" s="65"/>
      <c r="K1346" s="65"/>
      <c r="L1346" s="65"/>
    </row>
    <row r="1347" spans="1:12" s="50" customFormat="1" x14ac:dyDescent="0.2">
      <c r="A1347" s="9" t="s">
        <v>276</v>
      </c>
      <c r="B1347" s="11">
        <v>10657.186</v>
      </c>
      <c r="C1347" s="11">
        <v>10657.186</v>
      </c>
      <c r="D1347" s="11">
        <v>15158.862999999999</v>
      </c>
      <c r="E1347" s="11">
        <v>25816.048999999999</v>
      </c>
      <c r="F1347" s="11">
        <v>14082.75</v>
      </c>
      <c r="G1347" s="11">
        <v>24651.987000000001</v>
      </c>
      <c r="H1347" s="62">
        <f>H1348+H1349</f>
        <v>100.00000659680083</v>
      </c>
      <c r="I1347" s="62">
        <f>I1348+I1349</f>
        <v>100</v>
      </c>
      <c r="J1347" s="60">
        <f>D1347/B1347*100</f>
        <v>142.24076599582668</v>
      </c>
      <c r="K1347" s="60">
        <f t="shared" ref="K1347:L1350" si="224">D1347/F1347*100</f>
        <v>107.64135555910599</v>
      </c>
      <c r="L1347" s="60">
        <f t="shared" si="224"/>
        <v>104.7219804229168</v>
      </c>
    </row>
    <row r="1348" spans="1:12" s="50" customFormat="1" x14ac:dyDescent="0.2">
      <c r="A1348" s="13" t="s">
        <v>283</v>
      </c>
      <c r="B1348" s="11">
        <v>10132.083000000001</v>
      </c>
      <c r="C1348" s="11">
        <v>10132.083000000001</v>
      </c>
      <c r="D1348" s="11">
        <v>14433.083000000001</v>
      </c>
      <c r="E1348" s="11">
        <v>24565.165000000001</v>
      </c>
      <c r="F1348" s="11">
        <v>12528.749</v>
      </c>
      <c r="G1348" s="11">
        <v>22170.499</v>
      </c>
      <c r="H1348" s="62">
        <f>D1348/D1347*100</f>
        <v>95.212173894572445</v>
      </c>
      <c r="I1348" s="62">
        <f>E1348/E1347*100</f>
        <v>95.154626488352264</v>
      </c>
      <c r="J1348" s="60">
        <f>D1348/B1348*100</f>
        <v>142.44931669035873</v>
      </c>
      <c r="K1348" s="60">
        <f t="shared" si="224"/>
        <v>115.19971387406676</v>
      </c>
      <c r="L1348" s="60">
        <f t="shared" si="224"/>
        <v>110.80113713272759</v>
      </c>
    </row>
    <row r="1349" spans="1:12" s="50" customFormat="1" x14ac:dyDescent="0.2">
      <c r="A1349" s="13" t="s">
        <v>279</v>
      </c>
      <c r="B1349" s="11">
        <v>525.10299999999995</v>
      </c>
      <c r="C1349" s="11">
        <v>525.10299999999995</v>
      </c>
      <c r="D1349" s="11">
        <v>725.78099999999995</v>
      </c>
      <c r="E1349" s="11">
        <v>1250.884</v>
      </c>
      <c r="F1349" s="11">
        <v>1554</v>
      </c>
      <c r="G1349" s="11">
        <v>2481.489</v>
      </c>
      <c r="H1349" s="62">
        <f>D1349/D1347*100</f>
        <v>4.7878327022283926</v>
      </c>
      <c r="I1349" s="62">
        <f>E1349/E1347*100</f>
        <v>4.8453735116477352</v>
      </c>
      <c r="J1349" s="60">
        <f>D1349/B1349*100</f>
        <v>138.21688316387451</v>
      </c>
      <c r="K1349" s="60">
        <f t="shared" si="224"/>
        <v>46.704054054054048</v>
      </c>
      <c r="L1349" s="60">
        <f t="shared" si="224"/>
        <v>50.408605478404297</v>
      </c>
    </row>
    <row r="1350" spans="1:12" s="50" customFormat="1" x14ac:dyDescent="0.2">
      <c r="A1350" s="9" t="s">
        <v>277</v>
      </c>
      <c r="B1350" s="11">
        <v>10657.186</v>
      </c>
      <c r="C1350" s="11">
        <v>10657.186</v>
      </c>
      <c r="D1350" s="11">
        <v>15158.862999999999</v>
      </c>
      <c r="E1350" s="11">
        <v>25816.048999999999</v>
      </c>
      <c r="F1350" s="11">
        <v>14082.75</v>
      </c>
      <c r="G1350" s="11">
        <v>24651.987000000001</v>
      </c>
      <c r="H1350" s="62">
        <f>H1351+H1352</f>
        <v>100.00000000000001</v>
      </c>
      <c r="I1350" s="62">
        <f>I1351+I1352</f>
        <v>100.00000000000001</v>
      </c>
      <c r="J1350" s="60">
        <f>D1350/B1350*100</f>
        <v>142.24076599582668</v>
      </c>
      <c r="K1350" s="60">
        <f t="shared" si="224"/>
        <v>107.64135555910599</v>
      </c>
      <c r="L1350" s="60">
        <f t="shared" si="224"/>
        <v>104.7219804229168</v>
      </c>
    </row>
    <row r="1351" spans="1:12" s="50" customFormat="1" x14ac:dyDescent="0.2">
      <c r="A1351" s="13" t="s">
        <v>280</v>
      </c>
      <c r="B1351" s="11">
        <v>69.414000000000001</v>
      </c>
      <c r="C1351" s="11">
        <v>69.414000000000001</v>
      </c>
      <c r="D1351" s="11">
        <v>578.68200000000002</v>
      </c>
      <c r="E1351" s="11">
        <v>648.096</v>
      </c>
      <c r="F1351" s="11">
        <v>103.822</v>
      </c>
      <c r="G1351" s="11">
        <v>143.75399999999999</v>
      </c>
      <c r="H1351" s="62">
        <f>D1351/D1350*100</f>
        <v>3.8174498971327866</v>
      </c>
      <c r="I1351" s="62">
        <f>E1351/E1350*100</f>
        <v>2.5104383711078331</v>
      </c>
      <c r="J1351" s="61"/>
      <c r="K1351" s="61"/>
      <c r="L1351" s="61">
        <f>E1351/G1351</f>
        <v>4.5083684627906013</v>
      </c>
    </row>
    <row r="1352" spans="1:12" s="50" customFormat="1" x14ac:dyDescent="0.2">
      <c r="A1352" s="13" t="s">
        <v>284</v>
      </c>
      <c r="B1352" s="11">
        <v>10587.772000000001</v>
      </c>
      <c r="C1352" s="11">
        <v>10587.772000000001</v>
      </c>
      <c r="D1352" s="11">
        <v>14580.181</v>
      </c>
      <c r="E1352" s="11">
        <v>25167.953000000001</v>
      </c>
      <c r="F1352" s="11">
        <v>13978.928</v>
      </c>
      <c r="G1352" s="11">
        <v>24508.233</v>
      </c>
      <c r="H1352" s="62">
        <f>D1352/D1350*100</f>
        <v>96.182550102867225</v>
      </c>
      <c r="I1352" s="62">
        <f>E1352/E1350*100</f>
        <v>97.489561628892176</v>
      </c>
      <c r="J1352" s="60">
        <f>D1352/B1352*100</f>
        <v>137.70773492289027</v>
      </c>
      <c r="K1352" s="60">
        <f>D1352/F1352*100</f>
        <v>104.30113811302269</v>
      </c>
      <c r="L1352" s="60">
        <f>E1352/G1352*100</f>
        <v>102.69183012908356</v>
      </c>
    </row>
    <row r="1353" spans="1:12" s="50" customFormat="1" ht="22.5" x14ac:dyDescent="0.2">
      <c r="A1353" s="8" t="s">
        <v>473</v>
      </c>
      <c r="B1353" s="11"/>
      <c r="C1353" s="11"/>
      <c r="D1353" s="11"/>
      <c r="E1353" s="11"/>
      <c r="F1353" s="11"/>
      <c r="G1353" s="11"/>
      <c r="H1353" s="65"/>
      <c r="I1353" s="65"/>
      <c r="J1353" s="65"/>
      <c r="K1353" s="65"/>
      <c r="L1353" s="65"/>
    </row>
    <row r="1354" spans="1:12" s="50" customFormat="1" x14ac:dyDescent="0.2">
      <c r="A1354" s="9" t="s">
        <v>276</v>
      </c>
      <c r="B1354" s="11">
        <v>276.83199999999999</v>
      </c>
      <c r="C1354" s="11">
        <v>276.83199999999999</v>
      </c>
      <c r="D1354" s="11">
        <v>970.01300000000003</v>
      </c>
      <c r="E1354" s="11">
        <v>1246.845</v>
      </c>
      <c r="F1354" s="11">
        <v>1403.45</v>
      </c>
      <c r="G1354" s="11">
        <v>3858.3249999999998</v>
      </c>
      <c r="H1354" s="62">
        <f>H1355+H1356</f>
        <v>100</v>
      </c>
      <c r="I1354" s="62">
        <f>I1355+I1356</f>
        <v>100</v>
      </c>
      <c r="J1354" s="61">
        <f>D1354/B1354</f>
        <v>3.5039771413709402</v>
      </c>
      <c r="K1354" s="60">
        <f>D1354/F1354*100</f>
        <v>69.116320495920775</v>
      </c>
      <c r="L1354" s="60">
        <f>E1354/G1354*100</f>
        <v>32.315706945371375</v>
      </c>
    </row>
    <row r="1355" spans="1:12" s="50" customFormat="1" x14ac:dyDescent="0.2">
      <c r="A1355" s="13" t="s">
        <v>283</v>
      </c>
      <c r="B1355" s="11">
        <v>0</v>
      </c>
      <c r="C1355" s="11">
        <v>0</v>
      </c>
      <c r="D1355" s="11">
        <v>0</v>
      </c>
      <c r="E1355" s="11">
        <v>0</v>
      </c>
      <c r="F1355" s="11">
        <v>0</v>
      </c>
      <c r="G1355" s="11">
        <v>0</v>
      </c>
      <c r="H1355" s="62">
        <f>D1355/D1354*100</f>
        <v>0</v>
      </c>
      <c r="I1355" s="62">
        <f>E1355/E1354*100</f>
        <v>0</v>
      </c>
      <c r="J1355" s="60">
        <v>0</v>
      </c>
      <c r="K1355" s="60">
        <v>0</v>
      </c>
      <c r="L1355" s="60">
        <v>0</v>
      </c>
    </row>
    <row r="1356" spans="1:12" s="50" customFormat="1" x14ac:dyDescent="0.2">
      <c r="A1356" s="13" t="s">
        <v>279</v>
      </c>
      <c r="B1356" s="11">
        <v>276.83199999999999</v>
      </c>
      <c r="C1356" s="11">
        <v>276.83199999999999</v>
      </c>
      <c r="D1356" s="11">
        <v>970.01300000000003</v>
      </c>
      <c r="E1356" s="11">
        <v>1246.845</v>
      </c>
      <c r="F1356" s="11">
        <v>1403.45</v>
      </c>
      <c r="G1356" s="11">
        <v>3858.3249999999998</v>
      </c>
      <c r="H1356" s="62">
        <f>D1356/D1354*100</f>
        <v>100</v>
      </c>
      <c r="I1356" s="62">
        <f>E1356/E1354*100</f>
        <v>100</v>
      </c>
      <c r="J1356" s="61">
        <f>D1356/B1356</f>
        <v>3.5039771413709402</v>
      </c>
      <c r="K1356" s="60">
        <f>D1356/F1356*100</f>
        <v>69.116320495920775</v>
      </c>
      <c r="L1356" s="60">
        <f>E1356/G1356*100</f>
        <v>32.315706945371375</v>
      </c>
    </row>
    <row r="1357" spans="1:12" s="50" customFormat="1" x14ac:dyDescent="0.2">
      <c r="A1357" s="9" t="s">
        <v>277</v>
      </c>
      <c r="B1357" s="11">
        <v>276.83199999999999</v>
      </c>
      <c r="C1357" s="11">
        <v>276.83199999999999</v>
      </c>
      <c r="D1357" s="11">
        <v>970.01300000000003</v>
      </c>
      <c r="E1357" s="11">
        <v>1246.845</v>
      </c>
      <c r="F1357" s="11">
        <v>1403.45</v>
      </c>
      <c r="G1357" s="11">
        <v>3858.3249999999998</v>
      </c>
      <c r="H1357" s="62">
        <f>H1358+H1359</f>
        <v>100</v>
      </c>
      <c r="I1357" s="62">
        <f>I1358+I1359</f>
        <v>100</v>
      </c>
      <c r="J1357" s="61">
        <f>D1357/B1357</f>
        <v>3.5039771413709402</v>
      </c>
      <c r="K1357" s="60">
        <f>D1357/F1357*100</f>
        <v>69.116320495920775</v>
      </c>
      <c r="L1357" s="60">
        <f>E1357/G1357*100</f>
        <v>32.315706945371375</v>
      </c>
    </row>
    <row r="1358" spans="1:12" s="50" customFormat="1" x14ac:dyDescent="0.2">
      <c r="A1358" s="13" t="s">
        <v>280</v>
      </c>
      <c r="B1358" s="11">
        <v>0</v>
      </c>
      <c r="C1358" s="11">
        <v>0</v>
      </c>
      <c r="D1358" s="11">
        <v>0</v>
      </c>
      <c r="E1358" s="11">
        <v>0</v>
      </c>
      <c r="F1358" s="11">
        <v>0</v>
      </c>
      <c r="G1358" s="11">
        <v>0</v>
      </c>
      <c r="H1358" s="62">
        <f>D1358/D1357*100</f>
        <v>0</v>
      </c>
      <c r="I1358" s="62">
        <f>E1358/E1357*100</f>
        <v>0</v>
      </c>
      <c r="J1358" s="60">
        <v>0</v>
      </c>
      <c r="K1358" s="60">
        <v>0</v>
      </c>
      <c r="L1358" s="60">
        <v>0</v>
      </c>
    </row>
    <row r="1359" spans="1:12" s="50" customFormat="1" x14ac:dyDescent="0.2">
      <c r="A1359" s="13" t="s">
        <v>284</v>
      </c>
      <c r="B1359" s="11">
        <v>276.83199999999999</v>
      </c>
      <c r="C1359" s="11">
        <v>276.83199999999999</v>
      </c>
      <c r="D1359" s="11">
        <v>970.01300000000003</v>
      </c>
      <c r="E1359" s="11">
        <v>1246.845</v>
      </c>
      <c r="F1359" s="11">
        <v>1403.45</v>
      </c>
      <c r="G1359" s="11">
        <v>3858.3249999999998</v>
      </c>
      <c r="H1359" s="62">
        <f>D1359/D1357*100</f>
        <v>100</v>
      </c>
      <c r="I1359" s="62">
        <f>E1359/E1357*100</f>
        <v>100</v>
      </c>
      <c r="J1359" s="61">
        <f>D1359/B1359</f>
        <v>3.5039771413709402</v>
      </c>
      <c r="K1359" s="60">
        <f>D1359/F1359*100</f>
        <v>69.116320495920775</v>
      </c>
      <c r="L1359" s="60">
        <f>E1359/G1359*100</f>
        <v>32.315706945371375</v>
      </c>
    </row>
    <row r="1360" spans="1:12" s="50" customFormat="1" ht="22.5" x14ac:dyDescent="0.2">
      <c r="A1360" s="8" t="s">
        <v>474</v>
      </c>
      <c r="B1360" s="11"/>
      <c r="C1360" s="11"/>
      <c r="D1360" s="11"/>
      <c r="E1360" s="11"/>
      <c r="F1360" s="11"/>
      <c r="G1360" s="11"/>
      <c r="H1360" s="62"/>
      <c r="I1360" s="62"/>
      <c r="J1360" s="60"/>
      <c r="K1360" s="60"/>
      <c r="L1360" s="60"/>
    </row>
    <row r="1361" spans="1:12" s="50" customFormat="1" x14ac:dyDescent="0.2">
      <c r="A1361" s="9" t="s">
        <v>276</v>
      </c>
      <c r="B1361" s="11">
        <v>113.503</v>
      </c>
      <c r="C1361" s="11">
        <v>113.503</v>
      </c>
      <c r="D1361" s="11">
        <v>199.39099999999999</v>
      </c>
      <c r="E1361" s="11">
        <v>312.89400000000001</v>
      </c>
      <c r="F1361" s="11">
        <v>73.055000000000007</v>
      </c>
      <c r="G1361" s="11">
        <v>119.667</v>
      </c>
      <c r="H1361" s="62">
        <f>H1362+H1363</f>
        <v>100</v>
      </c>
      <c r="I1361" s="62">
        <f>I1362+I1363</f>
        <v>100</v>
      </c>
      <c r="J1361" s="60">
        <f>D1361/B1361*100</f>
        <v>175.67024660141141</v>
      </c>
      <c r="K1361" s="61">
        <f>D1361/F1361</f>
        <v>2.7293272192183968</v>
      </c>
      <c r="L1361" s="61">
        <f>E1361/G1361</f>
        <v>2.6147058086189174</v>
      </c>
    </row>
    <row r="1362" spans="1:12" s="50" customFormat="1" x14ac:dyDescent="0.2">
      <c r="A1362" s="13" t="s">
        <v>283</v>
      </c>
      <c r="B1362" s="11">
        <v>0</v>
      </c>
      <c r="C1362" s="11">
        <v>0</v>
      </c>
      <c r="D1362" s="11">
        <v>0</v>
      </c>
      <c r="E1362" s="11">
        <v>0</v>
      </c>
      <c r="F1362" s="11">
        <v>0</v>
      </c>
      <c r="G1362" s="11">
        <v>0</v>
      </c>
      <c r="H1362" s="62">
        <f>D1362/D1361*100</f>
        <v>0</v>
      </c>
      <c r="I1362" s="62">
        <f>E1362/E1361*100</f>
        <v>0</v>
      </c>
      <c r="J1362" s="60">
        <v>0</v>
      </c>
      <c r="K1362" s="60">
        <v>0</v>
      </c>
      <c r="L1362" s="60">
        <v>0</v>
      </c>
    </row>
    <row r="1363" spans="1:12" s="50" customFormat="1" x14ac:dyDescent="0.2">
      <c r="A1363" s="13" t="s">
        <v>279</v>
      </c>
      <c r="B1363" s="11">
        <v>113.503</v>
      </c>
      <c r="C1363" s="11">
        <v>113.503</v>
      </c>
      <c r="D1363" s="11">
        <v>199.39099999999999</v>
      </c>
      <c r="E1363" s="11">
        <v>312.89400000000001</v>
      </c>
      <c r="F1363" s="11">
        <v>73.055000000000007</v>
      </c>
      <c r="G1363" s="11">
        <v>119.667</v>
      </c>
      <c r="H1363" s="62">
        <f>D1363/D1361*100</f>
        <v>100</v>
      </c>
      <c r="I1363" s="62">
        <f>E1363/E1361*100</f>
        <v>100</v>
      </c>
      <c r="J1363" s="60">
        <f>D1363/B1363*100</f>
        <v>175.67024660141141</v>
      </c>
      <c r="K1363" s="61">
        <f>D1363/F1363</f>
        <v>2.7293272192183968</v>
      </c>
      <c r="L1363" s="61">
        <f>E1363/G1363</f>
        <v>2.6147058086189174</v>
      </c>
    </row>
    <row r="1364" spans="1:12" s="50" customFormat="1" x14ac:dyDescent="0.2">
      <c r="A1364" s="9" t="s">
        <v>277</v>
      </c>
      <c r="B1364" s="11">
        <v>113.503</v>
      </c>
      <c r="C1364" s="11">
        <v>113.503</v>
      </c>
      <c r="D1364" s="11">
        <v>199.39099999999999</v>
      </c>
      <c r="E1364" s="11">
        <v>312.89400000000001</v>
      </c>
      <c r="F1364" s="11">
        <v>73.055000000000007</v>
      </c>
      <c r="G1364" s="11">
        <v>119.667</v>
      </c>
      <c r="H1364" s="62">
        <f>H1365+H1366</f>
        <v>100.00000000000001</v>
      </c>
      <c r="I1364" s="62">
        <f>I1365+I1366</f>
        <v>100.00031959705204</v>
      </c>
      <c r="J1364" s="60">
        <f>D1364/B1364*100</f>
        <v>175.67024660141141</v>
      </c>
      <c r="K1364" s="61">
        <f>D1364/F1364</f>
        <v>2.7293272192183968</v>
      </c>
      <c r="L1364" s="61">
        <f>E1364/G1364</f>
        <v>2.6147058086189174</v>
      </c>
    </row>
    <row r="1365" spans="1:12" s="50" customFormat="1" x14ac:dyDescent="0.2">
      <c r="A1365" s="13" t="s">
        <v>280</v>
      </c>
      <c r="B1365" s="11">
        <v>0.27900000000000003</v>
      </c>
      <c r="C1365" s="11">
        <v>0.27900000000000003</v>
      </c>
      <c r="D1365" s="11">
        <v>17.734000000000002</v>
      </c>
      <c r="E1365" s="11">
        <v>18.013000000000002</v>
      </c>
      <c r="F1365" s="11">
        <v>0.33</v>
      </c>
      <c r="G1365" s="11">
        <v>0.38900000000000001</v>
      </c>
      <c r="H1365" s="62">
        <f>D1365/D1364*100</f>
        <v>8.8940824811551185</v>
      </c>
      <c r="I1365" s="62">
        <f>E1365/E1364*100</f>
        <v>5.7569016983387353</v>
      </c>
      <c r="J1365" s="61"/>
      <c r="K1365" s="61"/>
      <c r="L1365" s="61"/>
    </row>
    <row r="1366" spans="1:12" s="50" customFormat="1" x14ac:dyDescent="0.2">
      <c r="A1366" s="13" t="s">
        <v>284</v>
      </c>
      <c r="B1366" s="11">
        <v>113.224</v>
      </c>
      <c r="C1366" s="11">
        <v>113.224</v>
      </c>
      <c r="D1366" s="11">
        <v>181.65700000000001</v>
      </c>
      <c r="E1366" s="11">
        <v>294.88200000000001</v>
      </c>
      <c r="F1366" s="11">
        <v>72.724000000000004</v>
      </c>
      <c r="G1366" s="11">
        <v>119.27800000000001</v>
      </c>
      <c r="H1366" s="62">
        <f>D1366/D1364*100</f>
        <v>91.10591751884489</v>
      </c>
      <c r="I1366" s="62">
        <f>E1366/E1364*100</f>
        <v>94.243417898713304</v>
      </c>
      <c r="J1366" s="60">
        <f>D1366/B1366*100</f>
        <v>160.4403660001413</v>
      </c>
      <c r="K1366" s="61">
        <f>D1366/F1366</f>
        <v>2.4978961553269898</v>
      </c>
      <c r="L1366" s="61">
        <f>E1366/G1366</f>
        <v>2.4722245510488103</v>
      </c>
    </row>
    <row r="1367" spans="1:12" s="50" customFormat="1" ht="22.5" x14ac:dyDescent="0.2">
      <c r="A1367" s="8" t="s">
        <v>475</v>
      </c>
      <c r="B1367" s="11"/>
      <c r="C1367" s="11"/>
      <c r="D1367" s="11"/>
      <c r="E1367" s="11"/>
      <c r="F1367" s="11"/>
      <c r="G1367" s="11"/>
      <c r="H1367" s="65"/>
      <c r="I1367" s="65"/>
      <c r="J1367" s="65"/>
      <c r="K1367" s="65"/>
      <c r="L1367" s="65"/>
    </row>
    <row r="1368" spans="1:12" s="50" customFormat="1" x14ac:dyDescent="0.2">
      <c r="A1368" s="9" t="s">
        <v>276</v>
      </c>
      <c r="B1368" s="11">
        <v>10459.271000000001</v>
      </c>
      <c r="C1368" s="11">
        <v>10459.271000000001</v>
      </c>
      <c r="D1368" s="11">
        <v>10248.084999999999</v>
      </c>
      <c r="E1368" s="11">
        <v>20707.355</v>
      </c>
      <c r="F1368" s="11">
        <v>11131.321</v>
      </c>
      <c r="G1368" s="11">
        <v>20638.916000000001</v>
      </c>
      <c r="H1368" s="62">
        <f>H1369+H1370</f>
        <v>99.999990242079377</v>
      </c>
      <c r="I1368" s="62">
        <f>I1369+I1370</f>
        <v>100.000004829202</v>
      </c>
      <c r="J1368" s="60">
        <f t="shared" ref="J1368:J1373" si="225">D1368/B1368*100</f>
        <v>97.980872663113885</v>
      </c>
      <c r="K1368" s="60">
        <f t="shared" ref="K1368:L1371" si="226">D1368/F1368*100</f>
        <v>92.06530833132922</v>
      </c>
      <c r="L1368" s="60">
        <f t="shared" si="226"/>
        <v>100.33160171784215</v>
      </c>
    </row>
    <row r="1369" spans="1:12" s="50" customFormat="1" x14ac:dyDescent="0.2">
      <c r="A1369" s="13" t="s">
        <v>283</v>
      </c>
      <c r="B1369" s="11">
        <v>2328.3330000000001</v>
      </c>
      <c r="C1369" s="11">
        <v>2328.3330000000001</v>
      </c>
      <c r="D1369" s="11">
        <v>2856.3330000000001</v>
      </c>
      <c r="E1369" s="11">
        <v>5184.6670000000004</v>
      </c>
      <c r="F1369" s="11">
        <v>2738.3330000000001</v>
      </c>
      <c r="G1369" s="11">
        <v>4081.6669999999999</v>
      </c>
      <c r="H1369" s="62">
        <f>D1369/D1368*100</f>
        <v>27.871870695842205</v>
      </c>
      <c r="I1369" s="62">
        <f>E1369/E1368*100</f>
        <v>25.037804200488186</v>
      </c>
      <c r="J1369" s="60">
        <f t="shared" si="225"/>
        <v>122.67716860088311</v>
      </c>
      <c r="K1369" s="60">
        <f t="shared" si="226"/>
        <v>104.30919102972503</v>
      </c>
      <c r="L1369" s="60">
        <f t="shared" si="226"/>
        <v>127.02327259916109</v>
      </c>
    </row>
    <row r="1370" spans="1:12" s="50" customFormat="1" x14ac:dyDescent="0.2">
      <c r="A1370" s="13" t="s">
        <v>279</v>
      </c>
      <c r="B1370" s="11">
        <v>8130.9369999999999</v>
      </c>
      <c r="C1370" s="11">
        <v>8130.9369999999999</v>
      </c>
      <c r="D1370" s="11">
        <v>7391.7510000000002</v>
      </c>
      <c r="E1370" s="11">
        <v>15522.689</v>
      </c>
      <c r="F1370" s="11">
        <v>8392.9879999999994</v>
      </c>
      <c r="G1370" s="11">
        <v>16557.249</v>
      </c>
      <c r="H1370" s="62">
        <f>D1370/D1368*100</f>
        <v>72.128119546237173</v>
      </c>
      <c r="I1370" s="62">
        <f>E1370/E1368*100</f>
        <v>74.962200628713816</v>
      </c>
      <c r="J1370" s="60">
        <f t="shared" si="225"/>
        <v>90.908969040099564</v>
      </c>
      <c r="K1370" s="60">
        <f t="shared" si="226"/>
        <v>88.070553657410215</v>
      </c>
      <c r="L1370" s="60">
        <f t="shared" si="226"/>
        <v>93.751619003857471</v>
      </c>
    </row>
    <row r="1371" spans="1:12" s="50" customFormat="1" x14ac:dyDescent="0.2">
      <c r="A1371" s="9" t="s">
        <v>277</v>
      </c>
      <c r="B1371" s="11">
        <v>10459.271000000001</v>
      </c>
      <c r="C1371" s="11">
        <v>10459.271000000001</v>
      </c>
      <c r="D1371" s="11">
        <v>10248.084999999999</v>
      </c>
      <c r="E1371" s="11">
        <v>20707.355</v>
      </c>
      <c r="F1371" s="11">
        <v>11131.321</v>
      </c>
      <c r="G1371" s="11">
        <v>20638.916000000001</v>
      </c>
      <c r="H1371" s="62">
        <f>H1372+H1373</f>
        <v>99.999990242079377</v>
      </c>
      <c r="I1371" s="62">
        <f>I1372+I1373</f>
        <v>100.00000482920197</v>
      </c>
      <c r="J1371" s="60">
        <f t="shared" si="225"/>
        <v>97.980872663113885</v>
      </c>
      <c r="K1371" s="60">
        <f t="shared" si="226"/>
        <v>92.06530833132922</v>
      </c>
      <c r="L1371" s="60">
        <f t="shared" si="226"/>
        <v>100.33160171784215</v>
      </c>
    </row>
    <row r="1372" spans="1:12" s="50" customFormat="1" x14ac:dyDescent="0.2">
      <c r="A1372" s="13" t="s">
        <v>280</v>
      </c>
      <c r="B1372" s="11">
        <v>671.75900000000001</v>
      </c>
      <c r="C1372" s="11">
        <v>671.75900000000001</v>
      </c>
      <c r="D1372" s="11">
        <v>459.69400000000002</v>
      </c>
      <c r="E1372" s="11">
        <v>1131.454</v>
      </c>
      <c r="F1372" s="11">
        <v>295.95299999999997</v>
      </c>
      <c r="G1372" s="11">
        <v>543.15599999999995</v>
      </c>
      <c r="H1372" s="62">
        <f>D1372/D1371*100</f>
        <v>4.4856575643156749</v>
      </c>
      <c r="I1372" s="62">
        <f>E1372/E1371*100</f>
        <v>5.4640199098339695</v>
      </c>
      <c r="J1372" s="60">
        <f t="shared" si="225"/>
        <v>68.431386851534555</v>
      </c>
      <c r="K1372" s="60">
        <f>D1372/F1372*100</f>
        <v>155.32669038664926</v>
      </c>
      <c r="L1372" s="61">
        <f>E1372/G1372</f>
        <v>2.0831105612383922</v>
      </c>
    </row>
    <row r="1373" spans="1:12" s="50" customFormat="1" x14ac:dyDescent="0.2">
      <c r="A1373" s="13" t="s">
        <v>284</v>
      </c>
      <c r="B1373" s="11">
        <v>9787.5110000000004</v>
      </c>
      <c r="C1373" s="11">
        <v>9787.5110000000004</v>
      </c>
      <c r="D1373" s="11">
        <v>9788.39</v>
      </c>
      <c r="E1373" s="11">
        <v>19575.901999999998</v>
      </c>
      <c r="F1373" s="11">
        <v>10835.368</v>
      </c>
      <c r="G1373" s="11">
        <v>20095.759999999998</v>
      </c>
      <c r="H1373" s="62">
        <f>D1373/D1371*100</f>
        <v>95.514332677763704</v>
      </c>
      <c r="I1373" s="62">
        <f>E1373/E1371*100</f>
        <v>94.535984919368005</v>
      </c>
      <c r="J1373" s="60">
        <f t="shared" si="225"/>
        <v>100.00898083281847</v>
      </c>
      <c r="K1373" s="60">
        <f>D1373/F1373*100</f>
        <v>90.337402476777896</v>
      </c>
      <c r="L1373" s="60">
        <f>E1373/G1373*100</f>
        <v>97.413096095892854</v>
      </c>
    </row>
    <row r="1374" spans="1:12" s="50" customFormat="1" ht="22.5" x14ac:dyDescent="0.2">
      <c r="A1374" s="8" t="s">
        <v>476</v>
      </c>
      <c r="B1374" s="11"/>
      <c r="C1374" s="11"/>
      <c r="D1374" s="11"/>
      <c r="E1374" s="11"/>
      <c r="F1374" s="11"/>
      <c r="G1374" s="11"/>
      <c r="H1374" s="65"/>
      <c r="I1374" s="65"/>
      <c r="J1374" s="65"/>
      <c r="K1374" s="65"/>
      <c r="L1374" s="65"/>
    </row>
    <row r="1375" spans="1:12" s="50" customFormat="1" x14ac:dyDescent="0.2">
      <c r="A1375" s="9" t="s">
        <v>276</v>
      </c>
      <c r="B1375" s="11">
        <v>113842.71400000001</v>
      </c>
      <c r="C1375" s="11">
        <v>113842.71400000001</v>
      </c>
      <c r="D1375" s="11">
        <v>117379.79399999999</v>
      </c>
      <c r="E1375" s="11">
        <v>231222.508</v>
      </c>
      <c r="F1375" s="11">
        <v>142477.46599999999</v>
      </c>
      <c r="G1375" s="11">
        <v>259385.25599999999</v>
      </c>
      <c r="H1375" s="62">
        <f>H1376+H1377+H1378</f>
        <v>100</v>
      </c>
      <c r="I1375" s="62">
        <f>I1376+I1377+I1378</f>
        <v>100.00000000000001</v>
      </c>
      <c r="J1375" s="60">
        <f>D1375/B1375*100</f>
        <v>103.1069884718314</v>
      </c>
      <c r="K1375" s="60">
        <f>D1375/F1375*100</f>
        <v>82.384813048261265</v>
      </c>
      <c r="L1375" s="60">
        <f>E1375/G1375*100</f>
        <v>89.142502378778232</v>
      </c>
    </row>
    <row r="1376" spans="1:12" s="50" customFormat="1" x14ac:dyDescent="0.2">
      <c r="A1376" s="13" t="s">
        <v>283</v>
      </c>
      <c r="B1376" s="11">
        <v>113577.333</v>
      </c>
      <c r="C1376" s="11">
        <v>113577.333</v>
      </c>
      <c r="D1376" s="11">
        <v>116889</v>
      </c>
      <c r="E1376" s="11">
        <v>230466.33300000001</v>
      </c>
      <c r="F1376" s="11">
        <v>129906</v>
      </c>
      <c r="G1376" s="11">
        <v>258959</v>
      </c>
      <c r="H1376" s="62">
        <f>D1376/D1375*100</f>
        <v>99.581875224623417</v>
      </c>
      <c r="I1376" s="62">
        <f>E1376/E1375*100</f>
        <v>99.672966526251855</v>
      </c>
      <c r="J1376" s="60">
        <f>D1376/B1376*100</f>
        <v>102.9157816199118</v>
      </c>
      <c r="K1376" s="60">
        <f>D1376/F1376*100</f>
        <v>89.979677613043279</v>
      </c>
      <c r="L1376" s="60">
        <f>E1376/G1376*100</f>
        <v>88.99722851880027</v>
      </c>
    </row>
    <row r="1377" spans="1:12" s="50" customFormat="1" x14ac:dyDescent="0.2">
      <c r="A1377" s="13" t="s">
        <v>279</v>
      </c>
      <c r="B1377" s="11">
        <v>265.38099999999997</v>
      </c>
      <c r="C1377" s="11">
        <v>265.38099999999997</v>
      </c>
      <c r="D1377" s="11">
        <v>490.79399999999998</v>
      </c>
      <c r="E1377" s="11">
        <v>756.17499999999995</v>
      </c>
      <c r="F1377" s="11">
        <v>94.248999999999995</v>
      </c>
      <c r="G1377" s="11">
        <v>426.25599999999997</v>
      </c>
      <c r="H1377" s="62">
        <f>D1377/D1375*100</f>
        <v>0.41812477537658654</v>
      </c>
      <c r="I1377" s="62">
        <f>E1377/E1375*100</f>
        <v>0.32703347374815256</v>
      </c>
      <c r="J1377" s="60">
        <f>D1377/B1377*100</f>
        <v>184.93938902935781</v>
      </c>
      <c r="K1377" s="61"/>
      <c r="L1377" s="60">
        <f>E1377/G1377*100</f>
        <v>177.3992624150745</v>
      </c>
    </row>
    <row r="1378" spans="1:12" s="50" customFormat="1" x14ac:dyDescent="0.2">
      <c r="A1378" s="13" t="s">
        <v>305</v>
      </c>
      <c r="B1378" s="11">
        <v>0</v>
      </c>
      <c r="C1378" s="11">
        <v>0</v>
      </c>
      <c r="D1378" s="11">
        <v>0</v>
      </c>
      <c r="E1378" s="11">
        <v>0</v>
      </c>
      <c r="F1378" s="11">
        <v>12477.217000000001</v>
      </c>
      <c r="G1378" s="11">
        <v>0</v>
      </c>
      <c r="H1378" s="62">
        <f>D1378/D1375*100</f>
        <v>0</v>
      </c>
      <c r="I1378" s="62">
        <f>E1378/E1375*100</f>
        <v>0</v>
      </c>
      <c r="J1378" s="60">
        <v>0</v>
      </c>
      <c r="K1378" s="60">
        <f>D1378/F1378*100</f>
        <v>0</v>
      </c>
      <c r="L1378" s="60">
        <v>0</v>
      </c>
    </row>
    <row r="1379" spans="1:12" s="50" customFormat="1" x14ac:dyDescent="0.2">
      <c r="A1379" s="9" t="s">
        <v>277</v>
      </c>
      <c r="B1379" s="11">
        <v>113842.71400000001</v>
      </c>
      <c r="C1379" s="11">
        <v>113842.71400000001</v>
      </c>
      <c r="D1379" s="11">
        <v>117379.79399999999</v>
      </c>
      <c r="E1379" s="11">
        <v>231222.508</v>
      </c>
      <c r="F1379" s="11">
        <v>142477.46599999999</v>
      </c>
      <c r="G1379" s="11">
        <v>259385.25599999999</v>
      </c>
      <c r="H1379" s="62">
        <f>H1380+H1381</f>
        <v>100</v>
      </c>
      <c r="I1379" s="62">
        <f>I1380+I1381</f>
        <v>100</v>
      </c>
      <c r="J1379" s="60">
        <f>D1379/B1379*100</f>
        <v>103.1069884718314</v>
      </c>
      <c r="K1379" s="60">
        <f>D1379/F1379*100</f>
        <v>82.384813048261265</v>
      </c>
      <c r="L1379" s="60">
        <f>E1379/G1379*100</f>
        <v>89.142502378778232</v>
      </c>
    </row>
    <row r="1380" spans="1:12" s="50" customFormat="1" x14ac:dyDescent="0.2">
      <c r="A1380" s="13" t="s">
        <v>280</v>
      </c>
      <c r="B1380" s="11">
        <v>59918.012000000002</v>
      </c>
      <c r="C1380" s="11">
        <v>59918.012000000002</v>
      </c>
      <c r="D1380" s="11">
        <v>47513.15</v>
      </c>
      <c r="E1380" s="11">
        <v>107431.162</v>
      </c>
      <c r="F1380" s="11">
        <v>142477.46599999999</v>
      </c>
      <c r="G1380" s="11">
        <v>223398.85500000001</v>
      </c>
      <c r="H1380" s="62">
        <f>D1380/D1379*100</f>
        <v>40.478133740803806</v>
      </c>
      <c r="I1380" s="62">
        <f>E1380/E1379*100</f>
        <v>46.462242334989291</v>
      </c>
      <c r="J1380" s="60">
        <f>D1380/B1380*100</f>
        <v>79.29693995855537</v>
      </c>
      <c r="K1380" s="60">
        <f>D1380/F1380*100</f>
        <v>33.347834807786384</v>
      </c>
      <c r="L1380" s="60">
        <f>E1380/G1380*100</f>
        <v>48.089396877168411</v>
      </c>
    </row>
    <row r="1381" spans="1:12" s="50" customFormat="1" x14ac:dyDescent="0.2">
      <c r="A1381" s="13" t="s">
        <v>284</v>
      </c>
      <c r="B1381" s="11">
        <v>53924.701999999997</v>
      </c>
      <c r="C1381" s="11">
        <v>53924.701999999997</v>
      </c>
      <c r="D1381" s="11">
        <v>69866.644</v>
      </c>
      <c r="E1381" s="11">
        <v>123791.34600000001</v>
      </c>
      <c r="F1381" s="11">
        <v>0</v>
      </c>
      <c r="G1381" s="11">
        <v>35986.402000000002</v>
      </c>
      <c r="H1381" s="62">
        <f>D1381/D1379*100</f>
        <v>59.521866259196202</v>
      </c>
      <c r="I1381" s="62">
        <f>E1381/E1379*100</f>
        <v>53.537757665010709</v>
      </c>
      <c r="J1381" s="60">
        <f>D1381/B1381*100</f>
        <v>129.56333815252239</v>
      </c>
      <c r="K1381" s="60">
        <v>0</v>
      </c>
      <c r="L1381" s="61">
        <f>E1381/G1381</f>
        <v>3.4399478447442453</v>
      </c>
    </row>
    <row r="1382" spans="1:12" s="50" customFormat="1" x14ac:dyDescent="0.2">
      <c r="A1382" s="8" t="s">
        <v>477</v>
      </c>
      <c r="B1382" s="11"/>
      <c r="C1382" s="11"/>
      <c r="D1382" s="11"/>
      <c r="E1382" s="11"/>
      <c r="F1382" s="11"/>
      <c r="G1382" s="11"/>
      <c r="H1382" s="65"/>
      <c r="I1382" s="65"/>
      <c r="J1382" s="65"/>
      <c r="K1382" s="65"/>
      <c r="L1382" s="65"/>
    </row>
    <row r="1383" spans="1:12" s="50" customFormat="1" x14ac:dyDescent="0.2">
      <c r="A1383" s="9" t="s">
        <v>276</v>
      </c>
      <c r="B1383" s="11">
        <v>10319.328</v>
      </c>
      <c r="C1383" s="11">
        <v>10319.328</v>
      </c>
      <c r="D1383" s="11">
        <v>9156.5540000000001</v>
      </c>
      <c r="E1383" s="11">
        <v>19475.881000000001</v>
      </c>
      <c r="F1383" s="11">
        <v>10046.346</v>
      </c>
      <c r="G1383" s="11">
        <v>20513.509999999998</v>
      </c>
      <c r="H1383" s="65"/>
      <c r="I1383" s="65"/>
      <c r="J1383" s="65"/>
      <c r="K1383" s="65"/>
      <c r="L1383" s="65"/>
    </row>
    <row r="1384" spans="1:12" s="50" customFormat="1" x14ac:dyDescent="0.2">
      <c r="A1384" s="13" t="s">
        <v>283</v>
      </c>
      <c r="B1384" s="11">
        <v>10235.666999999999</v>
      </c>
      <c r="C1384" s="11">
        <v>10235.666999999999</v>
      </c>
      <c r="D1384" s="11">
        <v>9147</v>
      </c>
      <c r="E1384" s="11">
        <v>19382.667000000001</v>
      </c>
      <c r="F1384" s="11">
        <v>10033.333000000001</v>
      </c>
      <c r="G1384" s="11">
        <v>19861.667000000001</v>
      </c>
      <c r="H1384" s="65"/>
      <c r="I1384" s="65"/>
      <c r="J1384" s="65"/>
      <c r="K1384" s="65"/>
      <c r="L1384" s="65"/>
    </row>
    <row r="1385" spans="1:12" s="50" customFormat="1" x14ac:dyDescent="0.2">
      <c r="A1385" s="13" t="s">
        <v>279</v>
      </c>
      <c r="B1385" s="11">
        <v>83.661000000000001</v>
      </c>
      <c r="C1385" s="11">
        <v>83.661000000000001</v>
      </c>
      <c r="D1385" s="11">
        <v>9.5540000000000003</v>
      </c>
      <c r="E1385" s="11">
        <v>93.215000000000003</v>
      </c>
      <c r="F1385" s="11">
        <v>13.013</v>
      </c>
      <c r="G1385" s="11">
        <v>651.84400000000005</v>
      </c>
      <c r="H1385" s="65"/>
      <c r="I1385" s="65"/>
      <c r="J1385" s="65"/>
      <c r="K1385" s="65"/>
      <c r="L1385" s="65"/>
    </row>
    <row r="1386" spans="1:12" s="50" customFormat="1" x14ac:dyDescent="0.2">
      <c r="A1386" s="9" t="s">
        <v>277</v>
      </c>
      <c r="B1386" s="11">
        <v>10319.328</v>
      </c>
      <c r="C1386" s="11">
        <v>10319.328</v>
      </c>
      <c r="D1386" s="11">
        <v>9156.5540000000001</v>
      </c>
      <c r="E1386" s="11">
        <v>19475.881000000001</v>
      </c>
      <c r="F1386" s="11">
        <v>10046.346</v>
      </c>
      <c r="G1386" s="11">
        <v>20513.509999999998</v>
      </c>
      <c r="H1386" s="65"/>
      <c r="I1386" s="65"/>
      <c r="J1386" s="65"/>
      <c r="K1386" s="65"/>
      <c r="L1386" s="65"/>
    </row>
    <row r="1387" spans="1:12" s="50" customFormat="1" x14ac:dyDescent="0.2">
      <c r="A1387" s="13" t="s">
        <v>280</v>
      </c>
      <c r="B1387" s="11">
        <v>3677.5059999999999</v>
      </c>
      <c r="C1387" s="11">
        <v>3677.5059999999999</v>
      </c>
      <c r="D1387" s="11">
        <v>3331.8609999999999</v>
      </c>
      <c r="E1387" s="11">
        <v>7009.3670000000002</v>
      </c>
      <c r="F1387" s="11">
        <v>3973.3760000000002</v>
      </c>
      <c r="G1387" s="11">
        <v>11362.715</v>
      </c>
      <c r="H1387" s="65"/>
      <c r="I1387" s="65"/>
      <c r="J1387" s="65"/>
      <c r="K1387" s="65"/>
      <c r="L1387" s="65"/>
    </row>
    <row r="1388" spans="1:12" s="50" customFormat="1" x14ac:dyDescent="0.2">
      <c r="A1388" s="13" t="s">
        <v>284</v>
      </c>
      <c r="B1388" s="11">
        <v>6641.8220000000001</v>
      </c>
      <c r="C1388" s="11">
        <v>6641.8220000000001</v>
      </c>
      <c r="D1388" s="11">
        <v>5824.6930000000002</v>
      </c>
      <c r="E1388" s="11">
        <v>12466.513999999999</v>
      </c>
      <c r="F1388" s="11">
        <v>6072.97</v>
      </c>
      <c r="G1388" s="11">
        <v>9150.7950000000001</v>
      </c>
      <c r="H1388" s="65"/>
      <c r="I1388" s="65"/>
      <c r="J1388" s="65"/>
      <c r="K1388" s="65"/>
      <c r="L1388" s="65"/>
    </row>
    <row r="1389" spans="1:12" s="50" customFormat="1" x14ac:dyDescent="0.2">
      <c r="A1389" s="8" t="s">
        <v>478</v>
      </c>
      <c r="B1389" s="11"/>
      <c r="C1389" s="11"/>
      <c r="D1389" s="11"/>
      <c r="E1389" s="11"/>
      <c r="F1389" s="11"/>
      <c r="G1389" s="11"/>
      <c r="H1389" s="65"/>
      <c r="I1389" s="65"/>
      <c r="J1389" s="65"/>
      <c r="K1389" s="65"/>
      <c r="L1389" s="65"/>
    </row>
    <row r="1390" spans="1:12" s="50" customFormat="1" x14ac:dyDescent="0.2">
      <c r="A1390" s="9" t="s">
        <v>276</v>
      </c>
      <c r="B1390" s="11">
        <v>21198.707999999999</v>
      </c>
      <c r="C1390" s="11">
        <v>21198.707999999999</v>
      </c>
      <c r="D1390" s="11">
        <v>21701.7</v>
      </c>
      <c r="E1390" s="11">
        <v>42435.034</v>
      </c>
      <c r="F1390" s="11">
        <v>29000.420999999998</v>
      </c>
      <c r="G1390" s="11">
        <v>53552.987999999998</v>
      </c>
      <c r="H1390" s="62">
        <f>H1391+H1392+H1393</f>
        <v>100</v>
      </c>
      <c r="I1390" s="62">
        <f>I1391+I1392+I1393</f>
        <v>99.999997643456581</v>
      </c>
      <c r="J1390" s="60">
        <f>D1390/B1390*100</f>
        <v>102.37274837692939</v>
      </c>
      <c r="K1390" s="60">
        <f>D1390/F1390*100</f>
        <v>74.83236191640114</v>
      </c>
      <c r="L1390" s="60">
        <f>E1390/G1390*100</f>
        <v>79.23933954908361</v>
      </c>
    </row>
    <row r="1391" spans="1:12" s="50" customFormat="1" x14ac:dyDescent="0.2">
      <c r="A1391" s="13" t="s">
        <v>283</v>
      </c>
      <c r="B1391" s="11">
        <v>20733.332999999999</v>
      </c>
      <c r="C1391" s="11">
        <v>20733.332999999999</v>
      </c>
      <c r="D1391" s="11">
        <v>21698</v>
      </c>
      <c r="E1391" s="11">
        <v>42431.332999999999</v>
      </c>
      <c r="F1391" s="11">
        <v>23716.332999999999</v>
      </c>
      <c r="G1391" s="11">
        <v>49479.667000000001</v>
      </c>
      <c r="H1391" s="62">
        <f>D1391/D1390*100</f>
        <v>99.98295064441956</v>
      </c>
      <c r="I1391" s="62">
        <f>E1391/E1390*100</f>
        <v>99.991278432815676</v>
      </c>
      <c r="J1391" s="60">
        <f>D1391/B1391*100</f>
        <v>104.65273480149091</v>
      </c>
      <c r="K1391" s="60">
        <f>D1391/F1391*100</f>
        <v>91.489691935089638</v>
      </c>
      <c r="L1391" s="60">
        <f>E1391/G1391*100</f>
        <v>85.755090065581882</v>
      </c>
    </row>
    <row r="1392" spans="1:12" s="50" customFormat="1" x14ac:dyDescent="0.2">
      <c r="A1392" s="13" t="s">
        <v>279</v>
      </c>
      <c r="B1392" s="11">
        <v>1E-3</v>
      </c>
      <c r="C1392" s="11">
        <v>1E-3</v>
      </c>
      <c r="D1392" s="11">
        <v>3.7</v>
      </c>
      <c r="E1392" s="11">
        <v>3.7</v>
      </c>
      <c r="F1392" s="11">
        <v>0.38200000000000001</v>
      </c>
      <c r="G1392" s="11">
        <v>0.48199999999999998</v>
      </c>
      <c r="H1392" s="62">
        <f>D1392/D1390*100</f>
        <v>1.7049355580438397E-2</v>
      </c>
      <c r="I1392" s="62">
        <f>E1392/E1390*100</f>
        <v>8.7192106409058143E-3</v>
      </c>
      <c r="J1392" s="61"/>
      <c r="K1392" s="61"/>
      <c r="L1392" s="61"/>
    </row>
    <row r="1393" spans="1:12" s="50" customFormat="1" x14ac:dyDescent="0.2">
      <c r="A1393" s="13" t="s">
        <v>305</v>
      </c>
      <c r="B1393" s="11">
        <v>465.37400000000002</v>
      </c>
      <c r="C1393" s="11">
        <v>465.37400000000002</v>
      </c>
      <c r="D1393" s="11">
        <v>0</v>
      </c>
      <c r="E1393" s="11">
        <v>0</v>
      </c>
      <c r="F1393" s="11">
        <v>5283.7060000000001</v>
      </c>
      <c r="G1393" s="11">
        <v>4072.84</v>
      </c>
      <c r="H1393" s="62">
        <f>D1393/D1390*100</f>
        <v>0</v>
      </c>
      <c r="I1393" s="62">
        <f>E1393/E1390*100</f>
        <v>0</v>
      </c>
      <c r="J1393" s="60">
        <f>D1393/B1393*100</f>
        <v>0</v>
      </c>
      <c r="K1393" s="60">
        <f t="shared" ref="K1393:L1395" si="227">D1393/F1393*100</f>
        <v>0</v>
      </c>
      <c r="L1393" s="60">
        <f t="shared" si="227"/>
        <v>0</v>
      </c>
    </row>
    <row r="1394" spans="1:12" s="50" customFormat="1" x14ac:dyDescent="0.2">
      <c r="A1394" s="9" t="s">
        <v>277</v>
      </c>
      <c r="B1394" s="11">
        <v>21198.707999999999</v>
      </c>
      <c r="C1394" s="11">
        <v>21198.707999999999</v>
      </c>
      <c r="D1394" s="11">
        <v>21701.7</v>
      </c>
      <c r="E1394" s="11">
        <v>42435.034</v>
      </c>
      <c r="F1394" s="11">
        <v>29000.420999999998</v>
      </c>
      <c r="G1394" s="11">
        <v>53552.987999999998</v>
      </c>
      <c r="H1394" s="62">
        <f>H1395+H1396</f>
        <v>99.999999999999986</v>
      </c>
      <c r="I1394" s="62">
        <f>I1395+I1396</f>
        <v>100</v>
      </c>
      <c r="J1394" s="60">
        <f>D1394/B1394*100</f>
        <v>102.37274837692939</v>
      </c>
      <c r="K1394" s="60">
        <f t="shared" si="227"/>
        <v>74.83236191640114</v>
      </c>
      <c r="L1394" s="60">
        <f t="shared" si="227"/>
        <v>79.23933954908361</v>
      </c>
    </row>
    <row r="1395" spans="1:12" s="50" customFormat="1" x14ac:dyDescent="0.2">
      <c r="A1395" s="13" t="s">
        <v>280</v>
      </c>
      <c r="B1395" s="11">
        <v>21198.707999999999</v>
      </c>
      <c r="C1395" s="11">
        <v>21198.707999999999</v>
      </c>
      <c r="D1395" s="11">
        <v>14463.567999999999</v>
      </c>
      <c r="E1395" s="11">
        <v>35662.275999999998</v>
      </c>
      <c r="F1395" s="11">
        <v>29000.420999999998</v>
      </c>
      <c r="G1395" s="11">
        <v>53552.987999999998</v>
      </c>
      <c r="H1395" s="62">
        <f>D1395/D1394*100</f>
        <v>66.647165890229786</v>
      </c>
      <c r="I1395" s="62">
        <f>E1395/E1394*100</f>
        <v>84.039701723816222</v>
      </c>
      <c r="J1395" s="60">
        <f>D1395/B1395*100</f>
        <v>68.228535437159664</v>
      </c>
      <c r="K1395" s="60">
        <f t="shared" si="227"/>
        <v>49.873648386001015</v>
      </c>
      <c r="L1395" s="60">
        <f t="shared" si="227"/>
        <v>66.592504604971808</v>
      </c>
    </row>
    <row r="1396" spans="1:12" s="50" customFormat="1" x14ac:dyDescent="0.2">
      <c r="A1396" s="13" t="s">
        <v>284</v>
      </c>
      <c r="B1396" s="11">
        <v>0</v>
      </c>
      <c r="C1396" s="11">
        <v>0</v>
      </c>
      <c r="D1396" s="11">
        <v>7238.1319999999996</v>
      </c>
      <c r="E1396" s="11">
        <v>6772.7579999999998</v>
      </c>
      <c r="F1396" s="11">
        <v>0</v>
      </c>
      <c r="G1396" s="11">
        <v>0</v>
      </c>
      <c r="H1396" s="62">
        <f>D1396/D1394*100</f>
        <v>33.3528341097702</v>
      </c>
      <c r="I1396" s="62">
        <f>E1396/E1394*100</f>
        <v>15.960298276183776</v>
      </c>
      <c r="J1396" s="60">
        <v>0</v>
      </c>
      <c r="K1396" s="60">
        <v>0</v>
      </c>
      <c r="L1396" s="60">
        <v>0</v>
      </c>
    </row>
    <row r="1397" spans="1:12" s="50" customFormat="1" ht="33.75" x14ac:dyDescent="0.2">
      <c r="A1397" s="8" t="s">
        <v>479</v>
      </c>
      <c r="B1397" s="11"/>
      <c r="C1397" s="11"/>
      <c r="D1397" s="11"/>
      <c r="E1397" s="11"/>
      <c r="F1397" s="11"/>
      <c r="G1397" s="11"/>
      <c r="H1397" s="65"/>
      <c r="I1397" s="65"/>
      <c r="J1397" s="65"/>
      <c r="K1397" s="65"/>
      <c r="L1397" s="65"/>
    </row>
    <row r="1398" spans="1:12" s="50" customFormat="1" x14ac:dyDescent="0.2">
      <c r="A1398" s="9" t="s">
        <v>276</v>
      </c>
      <c r="B1398" s="11">
        <v>36574.622000000003</v>
      </c>
      <c r="C1398" s="11">
        <v>36574.622000000003</v>
      </c>
      <c r="D1398" s="11">
        <v>32743.472000000002</v>
      </c>
      <c r="E1398" s="11">
        <v>68341.971999999994</v>
      </c>
      <c r="F1398" s="11">
        <v>39185.307000000001</v>
      </c>
      <c r="G1398" s="11">
        <v>80488.539000000004</v>
      </c>
      <c r="H1398" s="62">
        <f>H1399+H1400+H1401</f>
        <v>100</v>
      </c>
      <c r="I1398" s="62">
        <f>I1399+I1400+I1401</f>
        <v>99.999998536770349</v>
      </c>
      <c r="J1398" s="60">
        <f>D1398/B1398*100</f>
        <v>89.525113889078597</v>
      </c>
      <c r="K1398" s="60">
        <f t="shared" ref="K1398:L1400" si="228">D1398/F1398*100</f>
        <v>83.560585604190891</v>
      </c>
      <c r="L1398" s="60">
        <f t="shared" si="228"/>
        <v>84.908948341079949</v>
      </c>
    </row>
    <row r="1399" spans="1:12" s="50" customFormat="1" x14ac:dyDescent="0.2">
      <c r="A1399" s="13" t="s">
        <v>283</v>
      </c>
      <c r="B1399" s="11">
        <v>36529</v>
      </c>
      <c r="C1399" s="11">
        <v>36529</v>
      </c>
      <c r="D1399" s="11">
        <v>31702.332999999999</v>
      </c>
      <c r="E1399" s="11">
        <v>68231.332999999999</v>
      </c>
      <c r="F1399" s="11">
        <v>39141.332999999999</v>
      </c>
      <c r="G1399" s="11">
        <v>80358.667000000001</v>
      </c>
      <c r="H1399" s="62">
        <f>D1399/D1398*100</f>
        <v>96.820315817455153</v>
      </c>
      <c r="I1399" s="62">
        <f>E1399/E1398*100</f>
        <v>99.838109734381092</v>
      </c>
      <c r="J1399" s="60">
        <f>D1399/B1399*100</f>
        <v>86.786752990774445</v>
      </c>
      <c r="K1399" s="60">
        <f t="shared" si="228"/>
        <v>80.994515439727095</v>
      </c>
      <c r="L1399" s="60">
        <f t="shared" si="228"/>
        <v>84.908492820071288</v>
      </c>
    </row>
    <row r="1400" spans="1:12" s="50" customFormat="1" x14ac:dyDescent="0.2">
      <c r="A1400" s="13" t="s">
        <v>279</v>
      </c>
      <c r="B1400" s="11">
        <v>45.622</v>
      </c>
      <c r="C1400" s="11">
        <v>45.622</v>
      </c>
      <c r="D1400" s="11">
        <v>65.016000000000005</v>
      </c>
      <c r="E1400" s="11">
        <v>110.63800000000001</v>
      </c>
      <c r="F1400" s="11">
        <v>43.973999999999997</v>
      </c>
      <c r="G1400" s="11">
        <v>129.87200000000001</v>
      </c>
      <c r="H1400" s="62">
        <f>D1400/D1398*100</f>
        <v>0.19856171636288295</v>
      </c>
      <c r="I1400" s="62">
        <f>E1400/E1398*100</f>
        <v>0.16188880238925504</v>
      </c>
      <c r="J1400" s="60">
        <f>D1400/B1400*100</f>
        <v>142.51019245101048</v>
      </c>
      <c r="K1400" s="60">
        <f t="shared" si="228"/>
        <v>147.85100286532952</v>
      </c>
      <c r="L1400" s="60">
        <f t="shared" si="228"/>
        <v>85.190033263521002</v>
      </c>
    </row>
    <row r="1401" spans="1:12" s="50" customFormat="1" x14ac:dyDescent="0.2">
      <c r="A1401" s="13" t="s">
        <v>305</v>
      </c>
      <c r="B1401" s="11">
        <v>0</v>
      </c>
      <c r="C1401" s="11">
        <v>0</v>
      </c>
      <c r="D1401" s="11">
        <v>976.12300000000005</v>
      </c>
      <c r="E1401" s="11">
        <v>0</v>
      </c>
      <c r="F1401" s="11">
        <v>0</v>
      </c>
      <c r="G1401" s="11">
        <v>0</v>
      </c>
      <c r="H1401" s="62">
        <f>D1401/D1398*100</f>
        <v>2.9811224661819615</v>
      </c>
      <c r="I1401" s="62">
        <f>E1401/E1398*100</f>
        <v>0</v>
      </c>
      <c r="J1401" s="60">
        <v>0</v>
      </c>
      <c r="K1401" s="60">
        <v>0</v>
      </c>
      <c r="L1401" s="60">
        <v>0</v>
      </c>
    </row>
    <row r="1402" spans="1:12" s="50" customFormat="1" x14ac:dyDescent="0.2">
      <c r="A1402" s="9" t="s">
        <v>277</v>
      </c>
      <c r="B1402" s="11">
        <v>36574.622000000003</v>
      </c>
      <c r="C1402" s="11">
        <v>36574.622000000003</v>
      </c>
      <c r="D1402" s="11">
        <v>32743.472000000002</v>
      </c>
      <c r="E1402" s="11">
        <v>68341.971999999994</v>
      </c>
      <c r="F1402" s="11">
        <v>39185.307000000001</v>
      </c>
      <c r="G1402" s="11">
        <v>80488.539000000004</v>
      </c>
      <c r="H1402" s="62">
        <f>H1403+H1404</f>
        <v>100</v>
      </c>
      <c r="I1402" s="62">
        <f>I1403+I1404</f>
        <v>100</v>
      </c>
      <c r="J1402" s="60">
        <f>D1402/B1402*100</f>
        <v>89.525113889078597</v>
      </c>
      <c r="K1402" s="60">
        <f t="shared" ref="K1402:L1404" si="229">D1402/F1402*100</f>
        <v>83.560585604190891</v>
      </c>
      <c r="L1402" s="60">
        <f t="shared" si="229"/>
        <v>84.908948341079949</v>
      </c>
    </row>
    <row r="1403" spans="1:12" s="50" customFormat="1" x14ac:dyDescent="0.2">
      <c r="A1403" s="13" t="s">
        <v>280</v>
      </c>
      <c r="B1403" s="11">
        <v>29310.518</v>
      </c>
      <c r="C1403" s="11">
        <v>29310.518</v>
      </c>
      <c r="D1403" s="11">
        <v>32743.472000000002</v>
      </c>
      <c r="E1403" s="11">
        <v>62053.99</v>
      </c>
      <c r="F1403" s="11">
        <v>27273.993999999999</v>
      </c>
      <c r="G1403" s="11">
        <v>72652.327000000005</v>
      </c>
      <c r="H1403" s="62">
        <f>D1403/D1402*100</f>
        <v>100</v>
      </c>
      <c r="I1403" s="62">
        <f>E1403/E1402*100</f>
        <v>90.799238277759969</v>
      </c>
      <c r="J1403" s="60">
        <f>D1403/B1403*100</f>
        <v>111.71236209472654</v>
      </c>
      <c r="K1403" s="60">
        <f t="shared" si="229"/>
        <v>120.05382123351644</v>
      </c>
      <c r="L1403" s="60">
        <f t="shared" si="229"/>
        <v>85.412253897937774</v>
      </c>
    </row>
    <row r="1404" spans="1:12" s="50" customFormat="1" x14ac:dyDescent="0.2">
      <c r="A1404" s="13" t="s">
        <v>284</v>
      </c>
      <c r="B1404" s="11">
        <v>7264.1040000000003</v>
      </c>
      <c r="C1404" s="11">
        <v>7264.1040000000003</v>
      </c>
      <c r="D1404" s="11">
        <v>0</v>
      </c>
      <c r="E1404" s="11">
        <v>6287.982</v>
      </c>
      <c r="F1404" s="11">
        <v>11911.313</v>
      </c>
      <c r="G1404" s="11">
        <v>7836.2120000000004</v>
      </c>
      <c r="H1404" s="62">
        <f>D1404/D1402*100</f>
        <v>0</v>
      </c>
      <c r="I1404" s="62">
        <f>E1404/E1402*100</f>
        <v>9.2007617222400313</v>
      </c>
      <c r="J1404" s="60">
        <f>D1404/B1404*100</f>
        <v>0</v>
      </c>
      <c r="K1404" s="60">
        <f t="shared" si="229"/>
        <v>0</v>
      </c>
      <c r="L1404" s="60">
        <f t="shared" si="229"/>
        <v>80.242622328237161</v>
      </c>
    </row>
    <row r="1405" spans="1:12" s="50" customFormat="1" ht="22.5" x14ac:dyDescent="0.2">
      <c r="A1405" s="8" t="s">
        <v>480</v>
      </c>
      <c r="B1405" s="11"/>
      <c r="C1405" s="11"/>
      <c r="D1405" s="11"/>
      <c r="E1405" s="11"/>
      <c r="F1405" s="11"/>
      <c r="G1405" s="11"/>
      <c r="H1405" s="65"/>
      <c r="I1405" s="65"/>
      <c r="J1405" s="65"/>
      <c r="K1405" s="65"/>
      <c r="L1405" s="65"/>
    </row>
    <row r="1406" spans="1:12" s="50" customFormat="1" x14ac:dyDescent="0.2">
      <c r="A1406" s="9" t="s">
        <v>276</v>
      </c>
      <c r="B1406" s="11">
        <v>1245.748</v>
      </c>
      <c r="C1406" s="11">
        <v>1245.748</v>
      </c>
      <c r="D1406" s="11">
        <v>1139.749</v>
      </c>
      <c r="E1406" s="11">
        <v>2385.4969999999998</v>
      </c>
      <c r="F1406" s="11">
        <v>1797.1980000000001</v>
      </c>
      <c r="G1406" s="11">
        <v>3114.6329999999998</v>
      </c>
      <c r="H1406" s="62">
        <f>H1407+H1408</f>
        <v>100</v>
      </c>
      <c r="I1406" s="62">
        <f>I1407+I1408</f>
        <v>100</v>
      </c>
      <c r="J1406" s="60">
        <f t="shared" ref="J1406:J1411" si="230">D1406/B1406*100</f>
        <v>91.491136249064823</v>
      </c>
      <c r="K1406" s="60">
        <f t="shared" ref="K1406:L1411" si="231">D1406/F1406*100</f>
        <v>63.418109746394101</v>
      </c>
      <c r="L1406" s="60">
        <f t="shared" si="231"/>
        <v>76.589986685429707</v>
      </c>
    </row>
    <row r="1407" spans="1:12" s="50" customFormat="1" x14ac:dyDescent="0.2">
      <c r="A1407" s="13" t="s">
        <v>283</v>
      </c>
      <c r="B1407" s="11">
        <v>775</v>
      </c>
      <c r="C1407" s="11">
        <v>775</v>
      </c>
      <c r="D1407" s="11">
        <v>675</v>
      </c>
      <c r="E1407" s="11">
        <v>1450</v>
      </c>
      <c r="F1407" s="11">
        <v>1098</v>
      </c>
      <c r="G1407" s="11">
        <v>1161</v>
      </c>
      <c r="H1407" s="62">
        <f>D1407/D1406*100</f>
        <v>59.223565890384634</v>
      </c>
      <c r="I1407" s="62">
        <f>E1407/E1406*100</f>
        <v>60.783979187565528</v>
      </c>
      <c r="J1407" s="60">
        <f t="shared" si="230"/>
        <v>87.096774193548384</v>
      </c>
      <c r="K1407" s="60">
        <f t="shared" si="231"/>
        <v>61.475409836065573</v>
      </c>
      <c r="L1407" s="60">
        <f t="shared" si="231"/>
        <v>124.89233419465977</v>
      </c>
    </row>
    <row r="1408" spans="1:12" s="50" customFormat="1" x14ac:dyDescent="0.2">
      <c r="A1408" s="13" t="s">
        <v>279</v>
      </c>
      <c r="B1408" s="11">
        <v>470.74799999999999</v>
      </c>
      <c r="C1408" s="11">
        <v>470.74799999999999</v>
      </c>
      <c r="D1408" s="11">
        <v>464.74900000000002</v>
      </c>
      <c r="E1408" s="11">
        <v>935.49699999999996</v>
      </c>
      <c r="F1408" s="11">
        <v>699.19799999999998</v>
      </c>
      <c r="G1408" s="11">
        <v>1953.633</v>
      </c>
      <c r="H1408" s="62">
        <f>D1408/D1406*100</f>
        <v>40.776434109615359</v>
      </c>
      <c r="I1408" s="62">
        <f>E1408/E1406*100</f>
        <v>39.216020812434479</v>
      </c>
      <c r="J1408" s="60">
        <f t="shared" si="230"/>
        <v>98.725645143473798</v>
      </c>
      <c r="K1408" s="60">
        <f t="shared" si="231"/>
        <v>66.468868618045249</v>
      </c>
      <c r="L1408" s="60">
        <f t="shared" si="231"/>
        <v>47.884991705197443</v>
      </c>
    </row>
    <row r="1409" spans="1:12" s="50" customFormat="1" x14ac:dyDescent="0.2">
      <c r="A1409" s="9" t="s">
        <v>277</v>
      </c>
      <c r="B1409" s="11">
        <v>1245.748</v>
      </c>
      <c r="C1409" s="11">
        <v>1245.748</v>
      </c>
      <c r="D1409" s="11">
        <v>1139.749</v>
      </c>
      <c r="E1409" s="11">
        <v>2385.4969999999998</v>
      </c>
      <c r="F1409" s="11">
        <v>1797.1980000000001</v>
      </c>
      <c r="G1409" s="11">
        <v>3114.6329999999998</v>
      </c>
      <c r="H1409" s="62">
        <f>H1410+H1411</f>
        <v>99.999912261383855</v>
      </c>
      <c r="I1409" s="62">
        <f>I1410+I1411</f>
        <v>100.00004191998565</v>
      </c>
      <c r="J1409" s="60">
        <f t="shared" si="230"/>
        <v>91.491136249064823</v>
      </c>
      <c r="K1409" s="60">
        <f t="shared" si="231"/>
        <v>63.418109746394101</v>
      </c>
      <c r="L1409" s="60">
        <f t="shared" si="231"/>
        <v>76.589986685429707</v>
      </c>
    </row>
    <row r="1410" spans="1:12" s="50" customFormat="1" x14ac:dyDescent="0.2">
      <c r="A1410" s="13" t="s">
        <v>280</v>
      </c>
      <c r="B1410" s="11">
        <v>84.653999999999996</v>
      </c>
      <c r="C1410" s="11">
        <v>84.653999999999996</v>
      </c>
      <c r="D1410" s="11">
        <v>47.051000000000002</v>
      </c>
      <c r="E1410" s="11">
        <v>131.70599999999999</v>
      </c>
      <c r="F1410" s="11">
        <v>127.193</v>
      </c>
      <c r="G1410" s="11">
        <v>180.76</v>
      </c>
      <c r="H1410" s="62">
        <f>D1410/D1409*100</f>
        <v>4.128189627716278</v>
      </c>
      <c r="I1410" s="62">
        <f>E1410/E1409*100</f>
        <v>5.5211136295706931</v>
      </c>
      <c r="J1410" s="60">
        <f t="shared" si="230"/>
        <v>55.580362416424514</v>
      </c>
      <c r="K1410" s="60">
        <f t="shared" si="231"/>
        <v>36.991815587335786</v>
      </c>
      <c r="L1410" s="60">
        <f t="shared" si="231"/>
        <v>72.862358928966586</v>
      </c>
    </row>
    <row r="1411" spans="1:12" s="50" customFormat="1" x14ac:dyDescent="0.2">
      <c r="A1411" s="13" t="s">
        <v>284</v>
      </c>
      <c r="B1411" s="11">
        <v>1161.0940000000001</v>
      </c>
      <c r="C1411" s="11">
        <v>1161.0940000000001</v>
      </c>
      <c r="D1411" s="11">
        <v>1092.6969999999999</v>
      </c>
      <c r="E1411" s="11">
        <v>2253.7919999999999</v>
      </c>
      <c r="F1411" s="11">
        <v>1670.0060000000001</v>
      </c>
      <c r="G1411" s="11">
        <v>2933.873</v>
      </c>
      <c r="H1411" s="62">
        <f>D1411/D1409*100</f>
        <v>95.871722633667574</v>
      </c>
      <c r="I1411" s="62">
        <f>E1411/E1409*100</f>
        <v>94.478928290414956</v>
      </c>
      <c r="J1411" s="60">
        <f t="shared" si="230"/>
        <v>94.109262471427797</v>
      </c>
      <c r="K1411" s="60">
        <f t="shared" si="231"/>
        <v>65.430723003390398</v>
      </c>
      <c r="L1411" s="60">
        <f t="shared" si="231"/>
        <v>76.819685105660668</v>
      </c>
    </row>
    <row r="1412" spans="1:12" s="50" customFormat="1" x14ac:dyDescent="0.2">
      <c r="A1412" s="8" t="s">
        <v>481</v>
      </c>
      <c r="B1412" s="11"/>
      <c r="C1412" s="11"/>
      <c r="D1412" s="11"/>
      <c r="E1412" s="11"/>
      <c r="F1412" s="11"/>
      <c r="G1412" s="11"/>
      <c r="H1412" s="65"/>
      <c r="I1412" s="65"/>
      <c r="J1412" s="65"/>
      <c r="K1412" s="65"/>
      <c r="L1412" s="65"/>
    </row>
    <row r="1413" spans="1:12" s="50" customFormat="1" x14ac:dyDescent="0.2">
      <c r="A1413" s="9" t="s">
        <v>276</v>
      </c>
      <c r="B1413" s="11">
        <v>849.38099999999997</v>
      </c>
      <c r="C1413" s="11">
        <v>849.38099999999997</v>
      </c>
      <c r="D1413" s="11">
        <v>807.67399999999998</v>
      </c>
      <c r="E1413" s="11">
        <v>1657.0550000000001</v>
      </c>
      <c r="F1413" s="11">
        <v>1272.5630000000001</v>
      </c>
      <c r="G1413" s="11">
        <v>2376.1</v>
      </c>
      <c r="H1413" s="62">
        <f>H1414+H1415</f>
        <v>100</v>
      </c>
      <c r="I1413" s="62">
        <f>I1414+I1415</f>
        <v>99.999999999999986</v>
      </c>
      <c r="J1413" s="60">
        <f t="shared" ref="J1413:J1418" si="232">D1413/B1413*100</f>
        <v>95.089718277192446</v>
      </c>
      <c r="K1413" s="60">
        <f t="shared" ref="K1413:L1418" si="233">D1413/F1413*100</f>
        <v>63.468291943110074</v>
      </c>
      <c r="L1413" s="60">
        <f t="shared" si="233"/>
        <v>69.73843693447246</v>
      </c>
    </row>
    <row r="1414" spans="1:12" s="50" customFormat="1" x14ac:dyDescent="0.2">
      <c r="A1414" s="13" t="s">
        <v>283</v>
      </c>
      <c r="B1414" s="11">
        <v>746</v>
      </c>
      <c r="C1414" s="11">
        <v>746</v>
      </c>
      <c r="D1414" s="11">
        <v>662</v>
      </c>
      <c r="E1414" s="11">
        <v>1408</v>
      </c>
      <c r="F1414" s="11">
        <v>1079</v>
      </c>
      <c r="G1414" s="11">
        <v>1082</v>
      </c>
      <c r="H1414" s="62">
        <f>D1414/D1413*100</f>
        <v>81.963762607190532</v>
      </c>
      <c r="I1414" s="62">
        <f>E1414/E1413*100</f>
        <v>84.970022117551906</v>
      </c>
      <c r="J1414" s="60">
        <f t="shared" si="232"/>
        <v>88.739946380697049</v>
      </c>
      <c r="K1414" s="60">
        <f t="shared" si="233"/>
        <v>61.353104726598708</v>
      </c>
      <c r="L1414" s="60">
        <f t="shared" si="233"/>
        <v>130.12939001848429</v>
      </c>
    </row>
    <row r="1415" spans="1:12" s="50" customFormat="1" x14ac:dyDescent="0.2">
      <c r="A1415" s="13" t="s">
        <v>279</v>
      </c>
      <c r="B1415" s="11">
        <v>103.381</v>
      </c>
      <c r="C1415" s="11">
        <v>103.381</v>
      </c>
      <c r="D1415" s="11">
        <v>145.67400000000001</v>
      </c>
      <c r="E1415" s="11">
        <v>249.05500000000001</v>
      </c>
      <c r="F1415" s="11">
        <v>193.56299999999999</v>
      </c>
      <c r="G1415" s="11">
        <v>1294.0999999999999</v>
      </c>
      <c r="H1415" s="62">
        <f>D1415/D1413*100</f>
        <v>18.036237392809475</v>
      </c>
      <c r="I1415" s="62">
        <f>E1415/E1413*100</f>
        <v>15.029977882448078</v>
      </c>
      <c r="J1415" s="60">
        <f t="shared" si="232"/>
        <v>140.90983836488331</v>
      </c>
      <c r="K1415" s="60">
        <f t="shared" si="233"/>
        <v>75.259217929046358</v>
      </c>
      <c r="L1415" s="60">
        <f t="shared" si="233"/>
        <v>19.24542152847539</v>
      </c>
    </row>
    <row r="1416" spans="1:12" s="50" customFormat="1" x14ac:dyDescent="0.2">
      <c r="A1416" s="9" t="s">
        <v>277</v>
      </c>
      <c r="B1416" s="11">
        <v>849.38099999999997</v>
      </c>
      <c r="C1416" s="11">
        <v>849.38099999999997</v>
      </c>
      <c r="D1416" s="11">
        <v>807.67399999999998</v>
      </c>
      <c r="E1416" s="11">
        <v>1657.0550000000001</v>
      </c>
      <c r="F1416" s="11">
        <v>1272.5630000000001</v>
      </c>
      <c r="G1416" s="11">
        <v>2376.1</v>
      </c>
      <c r="H1416" s="62">
        <f>H1417+H1418</f>
        <v>100</v>
      </c>
      <c r="I1416" s="62">
        <f>I1417+I1418</f>
        <v>99.999999999999986</v>
      </c>
      <c r="J1416" s="60">
        <f t="shared" si="232"/>
        <v>95.089718277192446</v>
      </c>
      <c r="K1416" s="60">
        <f t="shared" si="233"/>
        <v>63.468291943110074</v>
      </c>
      <c r="L1416" s="60">
        <f t="shared" si="233"/>
        <v>69.73843693447246</v>
      </c>
    </row>
    <row r="1417" spans="1:12" s="50" customFormat="1" x14ac:dyDescent="0.2">
      <c r="A1417" s="13" t="s">
        <v>280</v>
      </c>
      <c r="B1417" s="11">
        <v>50.731999999999999</v>
      </c>
      <c r="C1417" s="11">
        <v>50.731999999999999</v>
      </c>
      <c r="D1417" s="11">
        <v>22.898</v>
      </c>
      <c r="E1417" s="11">
        <v>73.63</v>
      </c>
      <c r="F1417" s="11">
        <v>113.742</v>
      </c>
      <c r="G1417" s="11">
        <v>118.297</v>
      </c>
      <c r="H1417" s="62">
        <f>D1417/D1416*100</f>
        <v>2.8350547374311916</v>
      </c>
      <c r="I1417" s="62">
        <f>E1417/E1416*100</f>
        <v>4.4434252333205597</v>
      </c>
      <c r="J1417" s="60">
        <f t="shared" si="232"/>
        <v>45.135220373728615</v>
      </c>
      <c r="K1417" s="60">
        <f t="shared" si="233"/>
        <v>20.131525733677972</v>
      </c>
      <c r="L1417" s="60">
        <f t="shared" si="233"/>
        <v>62.241646026526453</v>
      </c>
    </row>
    <row r="1418" spans="1:12" s="50" customFormat="1" x14ac:dyDescent="0.2">
      <c r="A1418" s="13" t="s">
        <v>284</v>
      </c>
      <c r="B1418" s="11">
        <v>798.649</v>
      </c>
      <c r="C1418" s="11">
        <v>798.649</v>
      </c>
      <c r="D1418" s="11">
        <v>784.77599999999995</v>
      </c>
      <c r="E1418" s="11">
        <v>1583.425</v>
      </c>
      <c r="F1418" s="11">
        <v>1158.8209999999999</v>
      </c>
      <c r="G1418" s="11">
        <v>2257.8029999999999</v>
      </c>
      <c r="H1418" s="62">
        <f>D1418/D1416*100</f>
        <v>97.164945262568807</v>
      </c>
      <c r="I1418" s="62">
        <f>E1418/E1416*100</f>
        <v>95.556574766679432</v>
      </c>
      <c r="J1418" s="60">
        <f t="shared" si="232"/>
        <v>98.262941542529944</v>
      </c>
      <c r="K1418" s="60">
        <f t="shared" si="233"/>
        <v>67.721934621481665</v>
      </c>
      <c r="L1418" s="60">
        <f t="shared" si="233"/>
        <v>70.131229341089551</v>
      </c>
    </row>
    <row r="1419" spans="1:12" s="50" customFormat="1" ht="33.75" x14ac:dyDescent="0.2">
      <c r="A1419" s="8" t="s">
        <v>482</v>
      </c>
      <c r="B1419" s="11"/>
      <c r="C1419" s="11"/>
      <c r="D1419" s="11"/>
      <c r="E1419" s="11"/>
      <c r="F1419" s="11"/>
      <c r="G1419" s="11"/>
      <c r="H1419" s="65"/>
      <c r="I1419" s="65"/>
      <c r="J1419" s="65"/>
      <c r="K1419" s="65"/>
      <c r="L1419" s="65"/>
    </row>
    <row r="1420" spans="1:12" s="50" customFormat="1" x14ac:dyDescent="0.2">
      <c r="A1420" s="9" t="s">
        <v>276</v>
      </c>
      <c r="B1420" s="11">
        <v>66952.702000000005</v>
      </c>
      <c r="C1420" s="11">
        <v>66952.702000000005</v>
      </c>
      <c r="D1420" s="11">
        <v>80929.308999999994</v>
      </c>
      <c r="E1420" s="11">
        <v>147882.01</v>
      </c>
      <c r="F1420" s="11">
        <v>80230.210000000006</v>
      </c>
      <c r="G1420" s="11">
        <v>150211.986</v>
      </c>
      <c r="H1420" s="62">
        <f>H1421+H1422</f>
        <v>99.999998764353734</v>
      </c>
      <c r="I1420" s="62">
        <f>I1421+I1422</f>
        <v>100.00000067621475</v>
      </c>
      <c r="J1420" s="60">
        <f>D1420/B1420*100</f>
        <v>120.87534420940919</v>
      </c>
      <c r="K1420" s="60">
        <f>D1420/F1420*100</f>
        <v>100.87136628459528</v>
      </c>
      <c r="L1420" s="60">
        <f>E1420/G1420*100</f>
        <v>98.44887477887417</v>
      </c>
    </row>
    <row r="1421" spans="1:12" s="50" customFormat="1" x14ac:dyDescent="0.2">
      <c r="A1421" s="13" t="s">
        <v>283</v>
      </c>
      <c r="B1421" s="11">
        <v>65921.164000000004</v>
      </c>
      <c r="C1421" s="11">
        <v>65921.164000000004</v>
      </c>
      <c r="D1421" s="11">
        <v>79495.164000000004</v>
      </c>
      <c r="E1421" s="11">
        <v>145416.329</v>
      </c>
      <c r="F1421" s="11">
        <v>79657.831000000006</v>
      </c>
      <c r="G1421" s="11">
        <v>149159.66200000001</v>
      </c>
      <c r="H1421" s="62">
        <f>D1421/D1420*100</f>
        <v>98.227904058837339</v>
      </c>
      <c r="I1421" s="62">
        <f>E1421/E1420*100</f>
        <v>98.332670079342293</v>
      </c>
      <c r="J1421" s="60">
        <f>D1421/B1421*100</f>
        <v>120.59126261787489</v>
      </c>
      <c r="K1421" s="60">
        <f>D1421/F1421*100</f>
        <v>99.795792832973319</v>
      </c>
      <c r="L1421" s="60">
        <f>E1421/G1421*100</f>
        <v>97.490385168612136</v>
      </c>
    </row>
    <row r="1422" spans="1:12" s="50" customFormat="1" x14ac:dyDescent="0.2">
      <c r="A1422" s="13" t="s">
        <v>279</v>
      </c>
      <c r="B1422" s="11">
        <v>1031.537</v>
      </c>
      <c r="C1422" s="11">
        <v>1031.537</v>
      </c>
      <c r="D1422" s="11">
        <v>1434.144</v>
      </c>
      <c r="E1422" s="11">
        <v>2465.6819999999998</v>
      </c>
      <c r="F1422" s="11">
        <v>572.37900000000002</v>
      </c>
      <c r="G1422" s="11">
        <v>1052.3240000000001</v>
      </c>
      <c r="H1422" s="62">
        <f>D1422/D1420*100</f>
        <v>1.7720947055163909</v>
      </c>
      <c r="I1422" s="62">
        <f>E1422/E1420*100</f>
        <v>1.6673305968724659</v>
      </c>
      <c r="J1422" s="60">
        <f>D1422/B1422*100</f>
        <v>139.02981667162692</v>
      </c>
      <c r="K1422" s="61">
        <f>D1422/F1422</f>
        <v>2.5055845864366093</v>
      </c>
      <c r="L1422" s="61">
        <f>E1422/G1422</f>
        <v>2.3430825487207358</v>
      </c>
    </row>
    <row r="1423" spans="1:12" s="50" customFormat="1" x14ac:dyDescent="0.2">
      <c r="A1423" s="9" t="s">
        <v>277</v>
      </c>
      <c r="B1423" s="11">
        <v>66952.702000000005</v>
      </c>
      <c r="C1423" s="11">
        <v>66952.702000000005</v>
      </c>
      <c r="D1423" s="11">
        <v>80929.308999999994</v>
      </c>
      <c r="E1423" s="11">
        <v>147882.01</v>
      </c>
      <c r="F1423" s="11">
        <v>80230.210000000006</v>
      </c>
      <c r="G1423" s="11">
        <v>150211.986</v>
      </c>
      <c r="H1423" s="62">
        <f>H1424+H1425</f>
        <v>99.999998764353705</v>
      </c>
      <c r="I1423" s="62">
        <f>I1424+I1425</f>
        <v>100</v>
      </c>
      <c r="J1423" s="60">
        <f>D1423/B1423*100</f>
        <v>120.87534420940919</v>
      </c>
      <c r="K1423" s="60">
        <f>D1423/F1423*100</f>
        <v>100.87136628459528</v>
      </c>
      <c r="L1423" s="60">
        <f>E1423/G1423*100</f>
        <v>98.44887477887417</v>
      </c>
    </row>
    <row r="1424" spans="1:12" s="50" customFormat="1" x14ac:dyDescent="0.2">
      <c r="A1424" s="13" t="s">
        <v>280</v>
      </c>
      <c r="B1424" s="11">
        <v>6.02</v>
      </c>
      <c r="C1424" s="11">
        <v>6.02</v>
      </c>
      <c r="D1424" s="11">
        <v>26.358000000000001</v>
      </c>
      <c r="E1424" s="11">
        <v>32.378</v>
      </c>
      <c r="F1424" s="11">
        <v>4.82</v>
      </c>
      <c r="G1424" s="11">
        <v>4.82</v>
      </c>
      <c r="H1424" s="62">
        <f>D1424/D1423*100</f>
        <v>3.2569164775643894E-2</v>
      </c>
      <c r="I1424" s="62">
        <f>E1424/E1423*100</f>
        <v>2.189448195896174E-2</v>
      </c>
      <c r="J1424" s="61">
        <f>D1424/B1424</f>
        <v>4.3784053156146188</v>
      </c>
      <c r="K1424" s="61"/>
      <c r="L1424" s="61"/>
    </row>
    <row r="1425" spans="1:12" s="50" customFormat="1" x14ac:dyDescent="0.2">
      <c r="A1425" s="13" t="s">
        <v>284</v>
      </c>
      <c r="B1425" s="11">
        <v>66946.682000000001</v>
      </c>
      <c r="C1425" s="11">
        <v>66946.682000000001</v>
      </c>
      <c r="D1425" s="11">
        <v>80902.95</v>
      </c>
      <c r="E1425" s="11">
        <v>147849.63200000001</v>
      </c>
      <c r="F1425" s="11">
        <v>80225.39</v>
      </c>
      <c r="G1425" s="11">
        <v>150207.166</v>
      </c>
      <c r="H1425" s="62">
        <f>D1425/D1423*100</f>
        <v>99.967429599578068</v>
      </c>
      <c r="I1425" s="62">
        <f>E1425/E1423*100</f>
        <v>99.978105518041033</v>
      </c>
      <c r="J1425" s="60">
        <f>D1425/B1425*100</f>
        <v>120.84684047523071</v>
      </c>
      <c r="K1425" s="60">
        <f>D1425/F1425*100</f>
        <v>100.84457052810836</v>
      </c>
      <c r="L1425" s="60">
        <f>E1425/G1425*100</f>
        <v>98.430478343489952</v>
      </c>
    </row>
    <row r="1426" spans="1:12" s="50" customFormat="1" ht="22.5" x14ac:dyDescent="0.2">
      <c r="A1426" s="8" t="s">
        <v>483</v>
      </c>
      <c r="B1426" s="11"/>
      <c r="C1426" s="11"/>
      <c r="D1426" s="11"/>
      <c r="E1426" s="11"/>
      <c r="F1426" s="11"/>
      <c r="G1426" s="11"/>
      <c r="H1426" s="65"/>
      <c r="I1426" s="65"/>
      <c r="J1426" s="65"/>
      <c r="K1426" s="65"/>
      <c r="L1426" s="65"/>
    </row>
    <row r="1427" spans="1:12" s="50" customFormat="1" x14ac:dyDescent="0.2">
      <c r="A1427" s="9" t="s">
        <v>276</v>
      </c>
      <c r="B1427" s="11">
        <v>62196.540999999997</v>
      </c>
      <c r="C1427" s="11">
        <v>62196.540999999997</v>
      </c>
      <c r="D1427" s="11">
        <v>75410.930999999997</v>
      </c>
      <c r="E1427" s="11">
        <v>137607.47200000001</v>
      </c>
      <c r="F1427" s="11">
        <v>74683.448000000004</v>
      </c>
      <c r="G1427" s="11">
        <v>139129.49400000001</v>
      </c>
      <c r="H1427" s="62">
        <f>H1428+H1429</f>
        <v>100</v>
      </c>
      <c r="I1427" s="62">
        <f>I1428+I1429</f>
        <v>99.999999999999986</v>
      </c>
      <c r="J1427" s="60">
        <f>D1427/B1427*100</f>
        <v>121.24618151996587</v>
      </c>
      <c r="K1427" s="60">
        <f>D1427/F1427*100</f>
        <v>100.97408866285873</v>
      </c>
      <c r="L1427" s="60">
        <f>E1427/G1427*100</f>
        <v>98.906039290274421</v>
      </c>
    </row>
    <row r="1428" spans="1:12" s="50" customFormat="1" x14ac:dyDescent="0.2">
      <c r="A1428" s="13" t="s">
        <v>283</v>
      </c>
      <c r="B1428" s="11">
        <v>61602.332000000002</v>
      </c>
      <c r="C1428" s="11">
        <v>61602.332000000002</v>
      </c>
      <c r="D1428" s="11">
        <v>74954.665999999997</v>
      </c>
      <c r="E1428" s="11">
        <v>136556.99799999999</v>
      </c>
      <c r="F1428" s="11">
        <v>74472.998999999996</v>
      </c>
      <c r="G1428" s="11">
        <v>138613.99799999999</v>
      </c>
      <c r="H1428" s="62">
        <f>D1428/D1427*100</f>
        <v>99.394961719806901</v>
      </c>
      <c r="I1428" s="62">
        <f>E1428/E1427*100</f>
        <v>99.236615581456206</v>
      </c>
      <c r="J1428" s="60">
        <f>D1428/B1428*100</f>
        <v>121.67504632779161</v>
      </c>
      <c r="K1428" s="60">
        <f>D1428/F1428*100</f>
        <v>100.64676729347238</v>
      </c>
      <c r="L1428" s="60">
        <f>E1428/G1428*100</f>
        <v>98.51602289113687</v>
      </c>
    </row>
    <row r="1429" spans="1:12" s="50" customFormat="1" x14ac:dyDescent="0.2">
      <c r="A1429" s="13" t="s">
        <v>279</v>
      </c>
      <c r="B1429" s="11">
        <v>594.20899999999995</v>
      </c>
      <c r="C1429" s="11">
        <v>594.20899999999995</v>
      </c>
      <c r="D1429" s="11">
        <v>456.26499999999999</v>
      </c>
      <c r="E1429" s="11">
        <v>1050.4739999999999</v>
      </c>
      <c r="F1429" s="11">
        <v>210.44900000000001</v>
      </c>
      <c r="G1429" s="11">
        <v>515.49599999999998</v>
      </c>
      <c r="H1429" s="62">
        <f>D1429/D1427*100</f>
        <v>0.60503828019309291</v>
      </c>
      <c r="I1429" s="62">
        <f>E1429/E1427*100</f>
        <v>0.76338441854378358</v>
      </c>
      <c r="J1429" s="60">
        <f>D1429/B1429*100</f>
        <v>76.785272521957765</v>
      </c>
      <c r="K1429" s="61">
        <f>D1429/F1429</f>
        <v>2.1680549681870667</v>
      </c>
      <c r="L1429" s="61">
        <f>E1429/G1429</f>
        <v>2.0377927277806229</v>
      </c>
    </row>
    <row r="1430" spans="1:12" s="50" customFormat="1" x14ac:dyDescent="0.2">
      <c r="A1430" s="9" t="s">
        <v>277</v>
      </c>
      <c r="B1430" s="11">
        <v>62196.540999999997</v>
      </c>
      <c r="C1430" s="11">
        <v>62196.540999999997</v>
      </c>
      <c r="D1430" s="11">
        <v>75410.930999999997</v>
      </c>
      <c r="E1430" s="11">
        <v>137607.47200000001</v>
      </c>
      <c r="F1430" s="11">
        <v>74683.448000000004</v>
      </c>
      <c r="G1430" s="11">
        <v>139129.49400000001</v>
      </c>
      <c r="H1430" s="62">
        <f>H1431+H1432</f>
        <v>100.00000000000001</v>
      </c>
      <c r="I1430" s="62">
        <f>I1431+I1432</f>
        <v>99.999999999999986</v>
      </c>
      <c r="J1430" s="60">
        <f>D1430/B1430*100</f>
        <v>121.24618151996587</v>
      </c>
      <c r="K1430" s="60">
        <f>D1430/F1430*100</f>
        <v>100.97408866285873</v>
      </c>
      <c r="L1430" s="60">
        <f>E1430/G1430*100</f>
        <v>98.906039290274421</v>
      </c>
    </row>
    <row r="1431" spans="1:12" s="50" customFormat="1" x14ac:dyDescent="0.2">
      <c r="A1431" s="13" t="s">
        <v>280</v>
      </c>
      <c r="B1431" s="11">
        <v>0.12</v>
      </c>
      <c r="C1431" s="11">
        <v>0.12</v>
      </c>
      <c r="D1431" s="11">
        <v>14.358000000000001</v>
      </c>
      <c r="E1431" s="11">
        <v>14.478</v>
      </c>
      <c r="F1431" s="11">
        <v>4.57</v>
      </c>
      <c r="G1431" s="11">
        <v>4.57</v>
      </c>
      <c r="H1431" s="62">
        <f>D1431/D1430*100</f>
        <v>1.9039680069723581E-2</v>
      </c>
      <c r="I1431" s="62">
        <f>E1431/E1430*100</f>
        <v>1.0521230998270211E-2</v>
      </c>
      <c r="J1431" s="61"/>
      <c r="K1431" s="61">
        <f>D1431/F1431</f>
        <v>3.1417943107221005</v>
      </c>
      <c r="L1431" s="61">
        <f>E1431/G1431</f>
        <v>3.1680525164113784</v>
      </c>
    </row>
    <row r="1432" spans="1:12" s="50" customFormat="1" x14ac:dyDescent="0.2">
      <c r="A1432" s="13" t="s">
        <v>284</v>
      </c>
      <c r="B1432" s="11">
        <v>62196.421000000002</v>
      </c>
      <c r="C1432" s="11">
        <v>62196.421000000002</v>
      </c>
      <c r="D1432" s="11">
        <v>75396.573000000004</v>
      </c>
      <c r="E1432" s="11">
        <v>137592.99400000001</v>
      </c>
      <c r="F1432" s="11">
        <v>74678.877999999997</v>
      </c>
      <c r="G1432" s="11">
        <v>139124.924</v>
      </c>
      <c r="H1432" s="62">
        <f>D1432/D1430*100</f>
        <v>99.98096031993029</v>
      </c>
      <c r="I1432" s="62">
        <f>E1432/E1430*100</f>
        <v>99.989478769001721</v>
      </c>
      <c r="J1432" s="60">
        <f>D1432/B1432*100</f>
        <v>121.22333051929147</v>
      </c>
      <c r="K1432" s="60">
        <f>D1432/F1432*100</f>
        <v>100.96104148752745</v>
      </c>
      <c r="L1432" s="60">
        <f>E1432/G1432*100</f>
        <v>98.898881698580482</v>
      </c>
    </row>
    <row r="1433" spans="1:12" s="50" customFormat="1" ht="22.5" x14ac:dyDescent="0.2">
      <c r="A1433" s="8" t="s">
        <v>484</v>
      </c>
      <c r="B1433" s="11"/>
      <c r="C1433" s="11"/>
      <c r="D1433" s="11"/>
      <c r="E1433" s="11"/>
      <c r="F1433" s="11"/>
      <c r="G1433" s="11"/>
      <c r="H1433" s="65"/>
      <c r="I1433" s="65"/>
      <c r="J1433" s="65"/>
      <c r="K1433" s="65"/>
      <c r="L1433" s="65"/>
    </row>
    <row r="1434" spans="1:12" s="50" customFormat="1" x14ac:dyDescent="0.2">
      <c r="A1434" s="9" t="s">
        <v>276</v>
      </c>
      <c r="B1434" s="11">
        <v>4321.634</v>
      </c>
      <c r="C1434" s="11">
        <v>4321.634</v>
      </c>
      <c r="D1434" s="11">
        <v>4545.3919999999998</v>
      </c>
      <c r="E1434" s="11">
        <v>8867.0249999999996</v>
      </c>
      <c r="F1434" s="11">
        <v>5349.36</v>
      </c>
      <c r="G1434" s="11">
        <v>10815.928</v>
      </c>
      <c r="H1434" s="62">
        <f>H1435+H1436</f>
        <v>99.999999999999986</v>
      </c>
      <c r="I1434" s="62">
        <f>I1435+I1436</f>
        <v>100.00001127773972</v>
      </c>
      <c r="J1434" s="60">
        <f>D1434/B1434*100</f>
        <v>105.17762494463898</v>
      </c>
      <c r="K1434" s="60">
        <f t="shared" ref="K1434:L1439" si="234">D1434/F1434*100</f>
        <v>84.970762857612883</v>
      </c>
      <c r="L1434" s="60">
        <f t="shared" si="234"/>
        <v>81.981176280019611</v>
      </c>
    </row>
    <row r="1435" spans="1:12" s="50" customFormat="1" x14ac:dyDescent="0.2">
      <c r="A1435" s="13" t="s">
        <v>283</v>
      </c>
      <c r="B1435" s="11">
        <v>4318.8320000000003</v>
      </c>
      <c r="C1435" s="11">
        <v>4318.8320000000003</v>
      </c>
      <c r="D1435" s="11">
        <v>4540.4989999999998</v>
      </c>
      <c r="E1435" s="11">
        <v>8859.3310000000001</v>
      </c>
      <c r="F1435" s="11">
        <v>5184.8320000000003</v>
      </c>
      <c r="G1435" s="11">
        <v>10545.664000000001</v>
      </c>
      <c r="H1435" s="62">
        <f>D1435/D1434*100</f>
        <v>99.89235251877065</v>
      </c>
      <c r="I1435" s="62">
        <f>E1435/E1434*100</f>
        <v>99.913229070629669</v>
      </c>
      <c r="J1435" s="60">
        <f>D1435/B1435*100</f>
        <v>105.13256824993422</v>
      </c>
      <c r="K1435" s="60">
        <f t="shared" si="234"/>
        <v>87.57273138261759</v>
      </c>
      <c r="L1435" s="60">
        <f t="shared" si="234"/>
        <v>84.009228816696606</v>
      </c>
    </row>
    <row r="1436" spans="1:12" s="50" customFormat="1" x14ac:dyDescent="0.2">
      <c r="A1436" s="13" t="s">
        <v>279</v>
      </c>
      <c r="B1436" s="11">
        <v>2.802</v>
      </c>
      <c r="C1436" s="11">
        <v>2.802</v>
      </c>
      <c r="D1436" s="11">
        <v>4.8929999999999998</v>
      </c>
      <c r="E1436" s="11">
        <v>7.6950000000000003</v>
      </c>
      <c r="F1436" s="11">
        <v>164.52799999999999</v>
      </c>
      <c r="G1436" s="11">
        <v>270.26400000000001</v>
      </c>
      <c r="H1436" s="62">
        <f>D1436/D1434*100</f>
        <v>0.10764748122934172</v>
      </c>
      <c r="I1436" s="62">
        <f>E1436/E1434*100</f>
        <v>8.678220711005101E-2</v>
      </c>
      <c r="J1436" s="60">
        <f>D1436/B1436*100</f>
        <v>174.62526766595289</v>
      </c>
      <c r="K1436" s="60">
        <f t="shared" si="234"/>
        <v>2.9739618788291353</v>
      </c>
      <c r="L1436" s="60">
        <f t="shared" si="234"/>
        <v>2.8472160554124857</v>
      </c>
    </row>
    <row r="1437" spans="1:12" s="50" customFormat="1" x14ac:dyDescent="0.2">
      <c r="A1437" s="9" t="s">
        <v>277</v>
      </c>
      <c r="B1437" s="11">
        <v>4321.634</v>
      </c>
      <c r="C1437" s="11">
        <v>4321.634</v>
      </c>
      <c r="D1437" s="11">
        <v>4545.3919999999998</v>
      </c>
      <c r="E1437" s="11">
        <v>8867.0249999999996</v>
      </c>
      <c r="F1437" s="11">
        <v>5349.36</v>
      </c>
      <c r="G1437" s="11">
        <v>10815.928</v>
      </c>
      <c r="H1437" s="62">
        <f>H1438+H1439</f>
        <v>100</v>
      </c>
      <c r="I1437" s="62">
        <f>I1438+I1439</f>
        <v>100</v>
      </c>
      <c r="J1437" s="60">
        <f>D1437/B1437*100</f>
        <v>105.17762494463898</v>
      </c>
      <c r="K1437" s="60">
        <f t="shared" si="234"/>
        <v>84.970762857612883</v>
      </c>
      <c r="L1437" s="60">
        <f t="shared" si="234"/>
        <v>81.981176280019611</v>
      </c>
    </row>
    <row r="1438" spans="1:12" s="50" customFormat="1" x14ac:dyDescent="0.2">
      <c r="A1438" s="13" t="s">
        <v>280</v>
      </c>
      <c r="B1438" s="11">
        <v>0</v>
      </c>
      <c r="C1438" s="11">
        <v>0</v>
      </c>
      <c r="D1438" s="11">
        <v>0</v>
      </c>
      <c r="E1438" s="11">
        <v>0</v>
      </c>
      <c r="F1438" s="11">
        <v>0.25</v>
      </c>
      <c r="G1438" s="11">
        <v>0.25</v>
      </c>
      <c r="H1438" s="62">
        <f>D1438/D1437*100</f>
        <v>0</v>
      </c>
      <c r="I1438" s="62">
        <f>E1438/E1437*100</f>
        <v>0</v>
      </c>
      <c r="J1438" s="60">
        <v>0</v>
      </c>
      <c r="K1438" s="60">
        <f t="shared" si="234"/>
        <v>0</v>
      </c>
      <c r="L1438" s="60">
        <f t="shared" si="234"/>
        <v>0</v>
      </c>
    </row>
    <row r="1439" spans="1:12" s="50" customFormat="1" x14ac:dyDescent="0.2">
      <c r="A1439" s="13" t="s">
        <v>284</v>
      </c>
      <c r="B1439" s="11">
        <v>4321.634</v>
      </c>
      <c r="C1439" s="11">
        <v>4321.634</v>
      </c>
      <c r="D1439" s="11">
        <v>4545.3919999999998</v>
      </c>
      <c r="E1439" s="11">
        <v>8867.0249999999996</v>
      </c>
      <c r="F1439" s="11">
        <v>5349.11</v>
      </c>
      <c r="G1439" s="11">
        <v>10815.678</v>
      </c>
      <c r="H1439" s="62">
        <f>D1439/D1437*100</f>
        <v>100</v>
      </c>
      <c r="I1439" s="62">
        <f>E1439/E1437*100</f>
        <v>100</v>
      </c>
      <c r="J1439" s="60">
        <f>D1439/B1439*100</f>
        <v>105.17762494463898</v>
      </c>
      <c r="K1439" s="60">
        <f t="shared" si="234"/>
        <v>84.974734114647106</v>
      </c>
      <c r="L1439" s="60">
        <f t="shared" si="234"/>
        <v>81.983071241580973</v>
      </c>
    </row>
    <row r="1440" spans="1:12" s="50" customFormat="1" x14ac:dyDescent="0.2">
      <c r="A1440" s="8" t="s">
        <v>485</v>
      </c>
      <c r="B1440" s="11"/>
      <c r="C1440" s="11"/>
      <c r="D1440" s="11"/>
      <c r="E1440" s="11"/>
      <c r="F1440" s="11"/>
      <c r="G1440" s="11"/>
      <c r="H1440" s="65"/>
      <c r="I1440" s="65"/>
      <c r="J1440" s="65"/>
      <c r="K1440" s="65"/>
      <c r="L1440" s="65"/>
    </row>
    <row r="1441" spans="1:12" s="50" customFormat="1" x14ac:dyDescent="0.2">
      <c r="A1441" s="9" t="s">
        <v>276</v>
      </c>
      <c r="B1441" s="11">
        <v>15166.074000000001</v>
      </c>
      <c r="C1441" s="11">
        <v>15166.074000000001</v>
      </c>
      <c r="D1441" s="11">
        <v>22852.274000000001</v>
      </c>
      <c r="E1441" s="11">
        <v>38018.347000000002</v>
      </c>
      <c r="F1441" s="11">
        <v>15629.767</v>
      </c>
      <c r="G1441" s="11">
        <v>30614.101999999999</v>
      </c>
      <c r="H1441" s="62">
        <f>H1442+H1443</f>
        <v>100</v>
      </c>
      <c r="I1441" s="62">
        <f>I1442+I1443</f>
        <v>100.00000263030898</v>
      </c>
      <c r="J1441" s="60">
        <f t="shared" ref="J1441:J1446" si="235">D1441/B1441*100</f>
        <v>150.68022218538562</v>
      </c>
      <c r="K1441" s="60">
        <f t="shared" ref="K1441:L1446" si="236">D1441/F1441*100</f>
        <v>146.20994669978126</v>
      </c>
      <c r="L1441" s="60">
        <f t="shared" si="236"/>
        <v>124.18573309777305</v>
      </c>
    </row>
    <row r="1442" spans="1:12" s="50" customFormat="1" x14ac:dyDescent="0.2">
      <c r="A1442" s="13" t="s">
        <v>283</v>
      </c>
      <c r="B1442" s="11">
        <v>10663.581</v>
      </c>
      <c r="C1442" s="11">
        <v>10663.581</v>
      </c>
      <c r="D1442" s="11">
        <v>14233.914000000001</v>
      </c>
      <c r="E1442" s="11">
        <v>24897.494999999999</v>
      </c>
      <c r="F1442" s="11">
        <v>9664.9140000000007</v>
      </c>
      <c r="G1442" s="11">
        <v>18423.828000000001</v>
      </c>
      <c r="H1442" s="62">
        <f>D1442/D1441*100</f>
        <v>62.286641583240254</v>
      </c>
      <c r="I1442" s="62">
        <f>E1442/E1441*100</f>
        <v>65.488104993097139</v>
      </c>
      <c r="J1442" s="60">
        <f t="shared" si="235"/>
        <v>133.48155746179452</v>
      </c>
      <c r="K1442" s="60">
        <f t="shared" si="236"/>
        <v>147.27408852267075</v>
      </c>
      <c r="L1442" s="60">
        <f t="shared" si="236"/>
        <v>135.13746980269246</v>
      </c>
    </row>
    <row r="1443" spans="1:12" s="50" customFormat="1" x14ac:dyDescent="0.2">
      <c r="A1443" s="13" t="s">
        <v>279</v>
      </c>
      <c r="B1443" s="11">
        <v>4502.4930000000004</v>
      </c>
      <c r="C1443" s="11">
        <v>4502.4930000000004</v>
      </c>
      <c r="D1443" s="11">
        <v>8618.36</v>
      </c>
      <c r="E1443" s="11">
        <v>13120.852999999999</v>
      </c>
      <c r="F1443" s="11">
        <v>5964.8530000000001</v>
      </c>
      <c r="G1443" s="11">
        <v>12190.273999999999</v>
      </c>
      <c r="H1443" s="62">
        <f>D1443/D1441*100</f>
        <v>37.713358416759753</v>
      </c>
      <c r="I1443" s="62">
        <f>E1443/E1441*100</f>
        <v>34.511897637211838</v>
      </c>
      <c r="J1443" s="60">
        <f t="shared" si="235"/>
        <v>191.41306827128881</v>
      </c>
      <c r="K1443" s="60">
        <f t="shared" si="236"/>
        <v>144.48570652118335</v>
      </c>
      <c r="L1443" s="60">
        <f t="shared" si="236"/>
        <v>107.63378247281399</v>
      </c>
    </row>
    <row r="1444" spans="1:12" s="50" customFormat="1" x14ac:dyDescent="0.2">
      <c r="A1444" s="9" t="s">
        <v>277</v>
      </c>
      <c r="B1444" s="11">
        <v>15166.074000000001</v>
      </c>
      <c r="C1444" s="11">
        <v>15166.074000000001</v>
      </c>
      <c r="D1444" s="11">
        <v>22852.274000000001</v>
      </c>
      <c r="E1444" s="11">
        <v>38018.347000000002</v>
      </c>
      <c r="F1444" s="11">
        <v>15629.767</v>
      </c>
      <c r="G1444" s="11">
        <v>30614.101999999999</v>
      </c>
      <c r="H1444" s="62">
        <f>H1445+H1446</f>
        <v>100</v>
      </c>
      <c r="I1444" s="62">
        <f>I1445+I1446</f>
        <v>100</v>
      </c>
      <c r="J1444" s="60">
        <f t="shared" si="235"/>
        <v>150.68022218538562</v>
      </c>
      <c r="K1444" s="60">
        <f t="shared" si="236"/>
        <v>146.20994669978126</v>
      </c>
      <c r="L1444" s="60">
        <f t="shared" si="236"/>
        <v>124.18573309777305</v>
      </c>
    </row>
    <row r="1445" spans="1:12" s="50" customFormat="1" x14ac:dyDescent="0.2">
      <c r="A1445" s="13" t="s">
        <v>280</v>
      </c>
      <c r="B1445" s="11">
        <v>565.29999999999995</v>
      </c>
      <c r="C1445" s="11">
        <v>565.29999999999995</v>
      </c>
      <c r="D1445" s="11">
        <v>337.81299999999999</v>
      </c>
      <c r="E1445" s="11">
        <v>903.11300000000006</v>
      </c>
      <c r="F1445" s="11">
        <v>722.08100000000002</v>
      </c>
      <c r="G1445" s="11">
        <v>1250.8699999999999</v>
      </c>
      <c r="H1445" s="62">
        <f>D1445/D1444*100</f>
        <v>1.4782467600379723</v>
      </c>
      <c r="I1445" s="62">
        <f>E1445/E1444*100</f>
        <v>2.375466245284152</v>
      </c>
      <c r="J1445" s="60">
        <f t="shared" si="235"/>
        <v>59.758181496550513</v>
      </c>
      <c r="K1445" s="60">
        <f t="shared" si="236"/>
        <v>46.783255618137019</v>
      </c>
      <c r="L1445" s="60">
        <f t="shared" si="236"/>
        <v>72.198789642408883</v>
      </c>
    </row>
    <row r="1446" spans="1:12" s="50" customFormat="1" x14ac:dyDescent="0.2">
      <c r="A1446" s="13" t="s">
        <v>284</v>
      </c>
      <c r="B1446" s="11">
        <v>14600.773999999999</v>
      </c>
      <c r="C1446" s="11">
        <v>14600.773999999999</v>
      </c>
      <c r="D1446" s="11">
        <v>22514.460999999999</v>
      </c>
      <c r="E1446" s="11">
        <v>37115.233999999997</v>
      </c>
      <c r="F1446" s="11">
        <v>14907.686</v>
      </c>
      <c r="G1446" s="11">
        <v>29363.232</v>
      </c>
      <c r="H1446" s="62">
        <f>D1446/D1444*100</f>
        <v>98.521753239962024</v>
      </c>
      <c r="I1446" s="62">
        <f>E1446/E1444*100</f>
        <v>97.624533754715841</v>
      </c>
      <c r="J1446" s="60">
        <f t="shared" si="235"/>
        <v>154.20046224946705</v>
      </c>
      <c r="K1446" s="60">
        <f t="shared" si="236"/>
        <v>151.02586008318127</v>
      </c>
      <c r="L1446" s="60">
        <f t="shared" si="236"/>
        <v>126.40037036794858</v>
      </c>
    </row>
    <row r="1447" spans="1:12" s="50" customFormat="1" ht="45" x14ac:dyDescent="0.2">
      <c r="A1447" s="8" t="s">
        <v>486</v>
      </c>
      <c r="B1447" s="11"/>
      <c r="C1447" s="11"/>
      <c r="D1447" s="11"/>
      <c r="E1447" s="11"/>
      <c r="F1447" s="11"/>
      <c r="G1447" s="11"/>
      <c r="H1447" s="65"/>
      <c r="I1447" s="65"/>
      <c r="J1447" s="65"/>
      <c r="K1447" s="65"/>
      <c r="L1447" s="65"/>
    </row>
    <row r="1448" spans="1:12" s="50" customFormat="1" x14ac:dyDescent="0.2">
      <c r="A1448" s="9" t="s">
        <v>276</v>
      </c>
      <c r="B1448" s="11">
        <v>13245.312</v>
      </c>
      <c r="C1448" s="11">
        <v>13245.312</v>
      </c>
      <c r="D1448" s="11">
        <v>20242.656999999999</v>
      </c>
      <c r="E1448" s="11">
        <v>33487.968999999997</v>
      </c>
      <c r="F1448" s="11">
        <v>14258.105</v>
      </c>
      <c r="G1448" s="11">
        <v>27227.521000000001</v>
      </c>
      <c r="H1448" s="62">
        <f>H1449+H1450</f>
        <v>100</v>
      </c>
      <c r="I1448" s="62">
        <f>I1449+I1450</f>
        <v>100</v>
      </c>
      <c r="J1448" s="60">
        <f t="shared" ref="J1448:J1453" si="237">D1448/B1448*100</f>
        <v>152.82884238589472</v>
      </c>
      <c r="K1448" s="60">
        <f t="shared" ref="K1448:L1453" si="238">D1448/F1448*100</f>
        <v>141.97298308576069</v>
      </c>
      <c r="L1448" s="60">
        <f t="shared" si="238"/>
        <v>122.99308850041837</v>
      </c>
    </row>
    <row r="1449" spans="1:12" s="50" customFormat="1" x14ac:dyDescent="0.2">
      <c r="A1449" s="13" t="s">
        <v>283</v>
      </c>
      <c r="B1449" s="11">
        <v>8970.4989999999998</v>
      </c>
      <c r="C1449" s="11">
        <v>8970.4989999999998</v>
      </c>
      <c r="D1449" s="11">
        <v>12102.833000000001</v>
      </c>
      <c r="E1449" s="11">
        <v>21073.331999999999</v>
      </c>
      <c r="F1449" s="11">
        <v>8543.8330000000005</v>
      </c>
      <c r="G1449" s="11">
        <v>15838.665000000001</v>
      </c>
      <c r="H1449" s="62">
        <f>D1449/D1448*100</f>
        <v>59.788756979876709</v>
      </c>
      <c r="I1449" s="62">
        <f>E1449/E1448*100</f>
        <v>62.928068286255282</v>
      </c>
      <c r="J1449" s="60">
        <f t="shared" si="237"/>
        <v>134.91816898926137</v>
      </c>
      <c r="K1449" s="60">
        <f t="shared" si="238"/>
        <v>141.6557767456363</v>
      </c>
      <c r="L1449" s="60">
        <f t="shared" si="238"/>
        <v>133.04992560926061</v>
      </c>
    </row>
    <row r="1450" spans="1:12" s="50" customFormat="1" x14ac:dyDescent="0.2">
      <c r="A1450" s="13" t="s">
        <v>279</v>
      </c>
      <c r="B1450" s="11">
        <v>4274.8130000000001</v>
      </c>
      <c r="C1450" s="11">
        <v>4274.8130000000001</v>
      </c>
      <c r="D1450" s="11">
        <v>8139.8239999999996</v>
      </c>
      <c r="E1450" s="11">
        <v>12414.637000000001</v>
      </c>
      <c r="F1450" s="11">
        <v>5714.2719999999999</v>
      </c>
      <c r="G1450" s="11">
        <v>11388.856</v>
      </c>
      <c r="H1450" s="62">
        <f>D1450/D1448*100</f>
        <v>40.211243020123291</v>
      </c>
      <c r="I1450" s="62">
        <f>E1450/E1448*100</f>
        <v>37.071931713744718</v>
      </c>
      <c r="J1450" s="60">
        <f t="shared" si="237"/>
        <v>190.41356896781215</v>
      </c>
      <c r="K1450" s="60">
        <f t="shared" si="238"/>
        <v>142.44726187342849</v>
      </c>
      <c r="L1450" s="60">
        <f t="shared" si="238"/>
        <v>109.00688357109793</v>
      </c>
    </row>
    <row r="1451" spans="1:12" s="50" customFormat="1" x14ac:dyDescent="0.2">
      <c r="A1451" s="9" t="s">
        <v>277</v>
      </c>
      <c r="B1451" s="11">
        <v>13245.312</v>
      </c>
      <c r="C1451" s="11">
        <v>13245.312</v>
      </c>
      <c r="D1451" s="11">
        <v>20242.656999999999</v>
      </c>
      <c r="E1451" s="11">
        <v>33487.968999999997</v>
      </c>
      <c r="F1451" s="11">
        <v>14258.105</v>
      </c>
      <c r="G1451" s="11">
        <v>27227.521000000001</v>
      </c>
      <c r="H1451" s="62">
        <f>H1452+H1453</f>
        <v>100</v>
      </c>
      <c r="I1451" s="62">
        <f>I1452+I1453</f>
        <v>100</v>
      </c>
      <c r="J1451" s="60">
        <f t="shared" si="237"/>
        <v>152.82884238589472</v>
      </c>
      <c r="K1451" s="60">
        <f t="shared" si="238"/>
        <v>141.97298308576069</v>
      </c>
      <c r="L1451" s="60">
        <f t="shared" si="238"/>
        <v>122.99308850041837</v>
      </c>
    </row>
    <row r="1452" spans="1:12" s="50" customFormat="1" x14ac:dyDescent="0.2">
      <c r="A1452" s="13" t="s">
        <v>280</v>
      </c>
      <c r="B1452" s="11">
        <v>368.25400000000002</v>
      </c>
      <c r="C1452" s="11">
        <v>368.25400000000002</v>
      </c>
      <c r="D1452" s="11">
        <v>292.96699999999998</v>
      </c>
      <c r="E1452" s="11">
        <v>661.221</v>
      </c>
      <c r="F1452" s="11">
        <v>664.74699999999996</v>
      </c>
      <c r="G1452" s="11">
        <v>1128.136</v>
      </c>
      <c r="H1452" s="62">
        <f>D1452/D1451*100</f>
        <v>1.4472754243674633</v>
      </c>
      <c r="I1452" s="62">
        <f>E1452/E1451*100</f>
        <v>1.9745031417103858</v>
      </c>
      <c r="J1452" s="60">
        <f t="shared" si="237"/>
        <v>79.555687107268341</v>
      </c>
      <c r="K1452" s="60">
        <f t="shared" si="238"/>
        <v>44.071955194983957</v>
      </c>
      <c r="L1452" s="60">
        <f t="shared" si="238"/>
        <v>58.611816305835475</v>
      </c>
    </row>
    <row r="1453" spans="1:12" s="50" customFormat="1" x14ac:dyDescent="0.2">
      <c r="A1453" s="13" t="s">
        <v>284</v>
      </c>
      <c r="B1453" s="11">
        <v>12877.058000000001</v>
      </c>
      <c r="C1453" s="11">
        <v>12877.058000000001</v>
      </c>
      <c r="D1453" s="11">
        <v>19949.689999999999</v>
      </c>
      <c r="E1453" s="11">
        <v>32826.748</v>
      </c>
      <c r="F1453" s="11">
        <v>13593.357</v>
      </c>
      <c r="G1453" s="11">
        <v>26099.384999999998</v>
      </c>
      <c r="H1453" s="62">
        <f>D1453/D1451*100</f>
        <v>98.552724575632539</v>
      </c>
      <c r="I1453" s="62">
        <f>E1453/E1451*100</f>
        <v>98.025496858289614</v>
      </c>
      <c r="J1453" s="60">
        <f t="shared" si="237"/>
        <v>154.92428472404177</v>
      </c>
      <c r="K1453" s="60">
        <f t="shared" si="238"/>
        <v>146.7605831289504</v>
      </c>
      <c r="L1453" s="60">
        <f t="shared" si="238"/>
        <v>125.77594452896112</v>
      </c>
    </row>
    <row r="1454" spans="1:12" s="50" customFormat="1" ht="33.75" x14ac:dyDescent="0.2">
      <c r="A1454" s="8" t="s">
        <v>487</v>
      </c>
      <c r="B1454" s="11"/>
      <c r="C1454" s="11"/>
      <c r="D1454" s="11"/>
      <c r="E1454" s="11"/>
      <c r="F1454" s="11"/>
      <c r="G1454" s="11"/>
      <c r="H1454" s="65"/>
      <c r="I1454" s="65"/>
      <c r="J1454" s="65"/>
      <c r="K1454" s="65"/>
      <c r="L1454" s="65"/>
    </row>
    <row r="1455" spans="1:12" s="50" customFormat="1" x14ac:dyDescent="0.2">
      <c r="A1455" s="9" t="s">
        <v>276</v>
      </c>
      <c r="B1455" s="11">
        <v>556.48699999999997</v>
      </c>
      <c r="C1455" s="11">
        <v>556.48699999999997</v>
      </c>
      <c r="D1455" s="11">
        <v>690.18899999999996</v>
      </c>
      <c r="E1455" s="11">
        <v>1246.6759999999999</v>
      </c>
      <c r="F1455" s="11">
        <v>436.10599999999999</v>
      </c>
      <c r="G1455" s="11">
        <v>660.28599999999994</v>
      </c>
      <c r="H1455" s="62">
        <f>H1456+H1457</f>
        <v>99.999855112150442</v>
      </c>
      <c r="I1455" s="62">
        <f>I1456+I1457</f>
        <v>100</v>
      </c>
      <c r="J1455" s="60">
        <f>D1455/B1455*100</f>
        <v>124.02607787783002</v>
      </c>
      <c r="K1455" s="60">
        <f>D1455/F1455*100</f>
        <v>158.26175287659422</v>
      </c>
      <c r="L1455" s="60">
        <f>E1455/G1455*100</f>
        <v>188.8084860196945</v>
      </c>
    </row>
    <row r="1456" spans="1:12" s="50" customFormat="1" x14ac:dyDescent="0.2">
      <c r="A1456" s="13" t="s">
        <v>283</v>
      </c>
      <c r="B1456" s="11">
        <v>142.333</v>
      </c>
      <c r="C1456" s="11">
        <v>142.333</v>
      </c>
      <c r="D1456" s="11">
        <v>171.333</v>
      </c>
      <c r="E1456" s="11">
        <v>313.66699999999997</v>
      </c>
      <c r="F1456" s="11">
        <v>128.333</v>
      </c>
      <c r="G1456" s="11">
        <v>219.667</v>
      </c>
      <c r="H1456" s="62">
        <f>D1456/D1455*100</f>
        <v>24.824069928671712</v>
      </c>
      <c r="I1456" s="62">
        <f>E1456/E1455*100</f>
        <v>25.160266179825392</v>
      </c>
      <c r="J1456" s="60">
        <f>D1456/B1456*100</f>
        <v>120.37475497600695</v>
      </c>
      <c r="K1456" s="60">
        <f>D1456/F1456*100</f>
        <v>133.50658053657284</v>
      </c>
      <c r="L1456" s="60">
        <f>E1456/G1456*100</f>
        <v>142.79204432163229</v>
      </c>
    </row>
    <row r="1457" spans="1:12" s="50" customFormat="1" x14ac:dyDescent="0.2">
      <c r="A1457" s="13" t="s">
        <v>279</v>
      </c>
      <c r="B1457" s="11">
        <v>414.154</v>
      </c>
      <c r="C1457" s="11">
        <v>414.154</v>
      </c>
      <c r="D1457" s="11">
        <v>518.85500000000002</v>
      </c>
      <c r="E1457" s="11">
        <v>933.00900000000001</v>
      </c>
      <c r="F1457" s="11">
        <v>307.77300000000002</v>
      </c>
      <c r="G1457" s="11">
        <v>440.61900000000003</v>
      </c>
      <c r="H1457" s="62">
        <f>D1457/D1455*100</f>
        <v>75.175785183478737</v>
      </c>
      <c r="I1457" s="62">
        <f>E1457/E1455*100</f>
        <v>74.839733820174615</v>
      </c>
      <c r="J1457" s="60">
        <f>D1457/B1457*100</f>
        <v>125.2806926891929</v>
      </c>
      <c r="K1457" s="60">
        <f>D1457/F1457*100</f>
        <v>168.58366393413326</v>
      </c>
      <c r="L1457" s="61">
        <f>E1457/G1457</f>
        <v>2.1174960680315644</v>
      </c>
    </row>
    <row r="1458" spans="1:12" s="50" customFormat="1" x14ac:dyDescent="0.2">
      <c r="A1458" s="9" t="s">
        <v>277</v>
      </c>
      <c r="B1458" s="11">
        <v>556.48699999999997</v>
      </c>
      <c r="C1458" s="11">
        <v>556.48699999999997</v>
      </c>
      <c r="D1458" s="11">
        <v>690.18899999999996</v>
      </c>
      <c r="E1458" s="11">
        <v>1246.6759999999999</v>
      </c>
      <c r="F1458" s="11">
        <v>436.10599999999999</v>
      </c>
      <c r="G1458" s="11">
        <v>660.28599999999994</v>
      </c>
      <c r="H1458" s="62">
        <f>H1459+H1460</f>
        <v>99.999855112150442</v>
      </c>
      <c r="I1458" s="62">
        <f>I1459+I1460</f>
        <v>100</v>
      </c>
      <c r="J1458" s="60">
        <f>D1458/B1458*100</f>
        <v>124.02607787783002</v>
      </c>
      <c r="K1458" s="60">
        <f>D1458/F1458*100</f>
        <v>158.26175287659422</v>
      </c>
      <c r="L1458" s="60">
        <f>E1458/G1458*100</f>
        <v>188.8084860196945</v>
      </c>
    </row>
    <row r="1459" spans="1:12" s="50" customFormat="1" x14ac:dyDescent="0.2">
      <c r="A1459" s="13" t="s">
        <v>280</v>
      </c>
      <c r="B1459" s="11">
        <v>1.974</v>
      </c>
      <c r="C1459" s="11">
        <v>1.974</v>
      </c>
      <c r="D1459" s="11">
        <v>19.423999999999999</v>
      </c>
      <c r="E1459" s="11">
        <v>21.399000000000001</v>
      </c>
      <c r="F1459" s="11">
        <v>19.928000000000001</v>
      </c>
      <c r="G1459" s="11">
        <v>23.808</v>
      </c>
      <c r="H1459" s="62">
        <f>D1459/D1458*100</f>
        <v>2.8143015898543733</v>
      </c>
      <c r="I1459" s="62">
        <f>E1459/E1458*100</f>
        <v>1.7164844755172957</v>
      </c>
      <c r="J1459" s="61"/>
      <c r="K1459" s="60">
        <f>D1459/F1459*100</f>
        <v>97.470895222802085</v>
      </c>
      <c r="L1459" s="60">
        <f>E1459/G1459*100</f>
        <v>89.881552419354833</v>
      </c>
    </row>
    <row r="1460" spans="1:12" s="50" customFormat="1" x14ac:dyDescent="0.2">
      <c r="A1460" s="13" t="s">
        <v>284</v>
      </c>
      <c r="B1460" s="11">
        <v>554.51300000000003</v>
      </c>
      <c r="C1460" s="11">
        <v>554.51300000000003</v>
      </c>
      <c r="D1460" s="11">
        <v>670.76400000000001</v>
      </c>
      <c r="E1460" s="11">
        <v>1225.277</v>
      </c>
      <c r="F1460" s="11">
        <v>416.178</v>
      </c>
      <c r="G1460" s="11">
        <v>636.47799999999995</v>
      </c>
      <c r="H1460" s="62">
        <f>D1460/D1458*100</f>
        <v>97.185553522296075</v>
      </c>
      <c r="I1460" s="62">
        <f>E1460/E1458*100</f>
        <v>98.283515524482709</v>
      </c>
      <c r="J1460" s="60">
        <f>D1460/B1460*100</f>
        <v>120.96452202202653</v>
      </c>
      <c r="K1460" s="60">
        <f>D1460/F1460*100</f>
        <v>161.17238297074809</v>
      </c>
      <c r="L1460" s="60">
        <f>E1460/G1460*100</f>
        <v>192.50893196622667</v>
      </c>
    </row>
    <row r="1461" spans="1:12" s="50" customFormat="1" ht="33.75" x14ac:dyDescent="0.2">
      <c r="A1461" s="8" t="s">
        <v>488</v>
      </c>
      <c r="B1461" s="11"/>
      <c r="C1461" s="11"/>
      <c r="D1461" s="11"/>
      <c r="E1461" s="11"/>
      <c r="F1461" s="11"/>
      <c r="G1461" s="11"/>
      <c r="H1461" s="65"/>
      <c r="I1461" s="65"/>
      <c r="J1461" s="65"/>
      <c r="K1461" s="65"/>
      <c r="L1461" s="65"/>
    </row>
    <row r="1462" spans="1:12" s="50" customFormat="1" x14ac:dyDescent="0.2">
      <c r="A1462" s="9" t="s">
        <v>276</v>
      </c>
      <c r="B1462" s="11">
        <v>14402</v>
      </c>
      <c r="C1462" s="11">
        <v>14402</v>
      </c>
      <c r="D1462" s="11">
        <v>15515</v>
      </c>
      <c r="E1462" s="11">
        <v>29917</v>
      </c>
      <c r="F1462" s="11">
        <v>11908</v>
      </c>
      <c r="G1462" s="11">
        <v>20728</v>
      </c>
      <c r="H1462" s="62">
        <f>H1463+H1464</f>
        <v>100</v>
      </c>
      <c r="I1462" s="62">
        <f>I1463+I1464</f>
        <v>100.00000000000001</v>
      </c>
      <c r="J1462" s="60">
        <f>D1462/B1462*100</f>
        <v>107.72809332037217</v>
      </c>
      <c r="K1462" s="60">
        <f t="shared" ref="K1462:L1465" si="239">D1462/F1462*100</f>
        <v>130.29056096741687</v>
      </c>
      <c r="L1462" s="60">
        <f t="shared" si="239"/>
        <v>144.33133925125435</v>
      </c>
    </row>
    <row r="1463" spans="1:12" s="50" customFormat="1" x14ac:dyDescent="0.2">
      <c r="A1463" s="13" t="s">
        <v>283</v>
      </c>
      <c r="B1463" s="11">
        <v>1997</v>
      </c>
      <c r="C1463" s="11">
        <v>1997</v>
      </c>
      <c r="D1463" s="11">
        <v>1703</v>
      </c>
      <c r="E1463" s="11">
        <v>3700</v>
      </c>
      <c r="F1463" s="11">
        <v>1678</v>
      </c>
      <c r="G1463" s="11">
        <v>3146</v>
      </c>
      <c r="H1463" s="62">
        <f>D1463/D1462*100</f>
        <v>10.976474379632615</v>
      </c>
      <c r="I1463" s="62">
        <f>E1463/E1462*100</f>
        <v>12.367550222281645</v>
      </c>
      <c r="J1463" s="60">
        <f>D1463/B1463*100</f>
        <v>85.277916875312968</v>
      </c>
      <c r="K1463" s="60">
        <f t="shared" si="239"/>
        <v>101.48986889153755</v>
      </c>
      <c r="L1463" s="60">
        <f t="shared" si="239"/>
        <v>117.60966306420852</v>
      </c>
    </row>
    <row r="1464" spans="1:12" s="50" customFormat="1" x14ac:dyDescent="0.2">
      <c r="A1464" s="13" t="s">
        <v>279</v>
      </c>
      <c r="B1464" s="11">
        <v>12405</v>
      </c>
      <c r="C1464" s="11">
        <v>12405</v>
      </c>
      <c r="D1464" s="11">
        <v>13812</v>
      </c>
      <c r="E1464" s="11">
        <v>26217</v>
      </c>
      <c r="F1464" s="11">
        <v>10230</v>
      </c>
      <c r="G1464" s="11">
        <v>17582</v>
      </c>
      <c r="H1464" s="62">
        <f>D1464/D1462*100</f>
        <v>89.02352562036738</v>
      </c>
      <c r="I1464" s="62">
        <f>E1464/E1462*100</f>
        <v>87.632449777718364</v>
      </c>
      <c r="J1464" s="60">
        <f>D1464/B1464*100</f>
        <v>111.34220072551391</v>
      </c>
      <c r="K1464" s="60">
        <f t="shared" si="239"/>
        <v>135.01466275659823</v>
      </c>
      <c r="L1464" s="60">
        <f t="shared" si="239"/>
        <v>149.11272892731202</v>
      </c>
    </row>
    <row r="1465" spans="1:12" s="50" customFormat="1" x14ac:dyDescent="0.2">
      <c r="A1465" s="9" t="s">
        <v>277</v>
      </c>
      <c r="B1465" s="11">
        <v>14402</v>
      </c>
      <c r="C1465" s="11">
        <v>14402</v>
      </c>
      <c r="D1465" s="11">
        <v>15515</v>
      </c>
      <c r="E1465" s="11">
        <v>29917</v>
      </c>
      <c r="F1465" s="11">
        <v>11908</v>
      </c>
      <c r="G1465" s="11">
        <v>20728</v>
      </c>
      <c r="H1465" s="62">
        <f>H1466+H1467</f>
        <v>100</v>
      </c>
      <c r="I1465" s="62">
        <f>I1466+I1467</f>
        <v>100</v>
      </c>
      <c r="J1465" s="60">
        <f>D1465/B1465*100</f>
        <v>107.72809332037217</v>
      </c>
      <c r="K1465" s="60">
        <f t="shared" si="239"/>
        <v>130.29056096741687</v>
      </c>
      <c r="L1465" s="60">
        <f t="shared" si="239"/>
        <v>144.33133925125435</v>
      </c>
    </row>
    <row r="1466" spans="1:12" s="50" customFormat="1" x14ac:dyDescent="0.2">
      <c r="A1466" s="13" t="s">
        <v>280</v>
      </c>
      <c r="B1466" s="11">
        <v>3453</v>
      </c>
      <c r="C1466" s="11">
        <v>3453</v>
      </c>
      <c r="D1466" s="11">
        <v>8407</v>
      </c>
      <c r="E1466" s="11">
        <v>11860</v>
      </c>
      <c r="F1466" s="11">
        <v>694</v>
      </c>
      <c r="G1466" s="11">
        <v>1120</v>
      </c>
      <c r="H1466" s="62">
        <f>D1466/D1465*100</f>
        <v>54.186271350306157</v>
      </c>
      <c r="I1466" s="62">
        <f>E1466/E1465*100</f>
        <v>39.643012334124414</v>
      </c>
      <c r="J1466" s="61">
        <f>D1466/B1466</f>
        <v>2.4346944685780483</v>
      </c>
      <c r="K1466" s="61"/>
      <c r="L1466" s="61"/>
    </row>
    <row r="1467" spans="1:12" s="50" customFormat="1" x14ac:dyDescent="0.2">
      <c r="A1467" s="13" t="s">
        <v>284</v>
      </c>
      <c r="B1467" s="11">
        <v>10949</v>
      </c>
      <c r="C1467" s="11">
        <v>10949</v>
      </c>
      <c r="D1467" s="11">
        <v>7108</v>
      </c>
      <c r="E1467" s="11">
        <v>18057</v>
      </c>
      <c r="F1467" s="11">
        <v>11214</v>
      </c>
      <c r="G1467" s="11">
        <v>19608</v>
      </c>
      <c r="H1467" s="62">
        <f>D1467/D1465*100</f>
        <v>45.81372864969385</v>
      </c>
      <c r="I1467" s="62">
        <f>E1467/E1465*100</f>
        <v>60.356987665875593</v>
      </c>
      <c r="J1467" s="60">
        <f>D1467/B1467*100</f>
        <v>64.919170700520596</v>
      </c>
      <c r="K1467" s="60">
        <f>D1467/F1467*100</f>
        <v>63.38505439629035</v>
      </c>
      <c r="L1467" s="60">
        <f>E1467/G1467*100</f>
        <v>92.089963280293759</v>
      </c>
    </row>
    <row r="1468" spans="1:12" s="50" customFormat="1" ht="33.75" x14ac:dyDescent="0.2">
      <c r="A1468" s="8" t="s">
        <v>489</v>
      </c>
      <c r="B1468" s="11"/>
      <c r="C1468" s="11"/>
      <c r="D1468" s="11"/>
      <c r="E1468" s="11"/>
      <c r="F1468" s="11"/>
      <c r="G1468" s="11"/>
      <c r="H1468" s="65"/>
      <c r="I1468" s="65"/>
      <c r="J1468" s="65"/>
      <c r="K1468" s="65"/>
      <c r="L1468" s="65"/>
    </row>
    <row r="1469" spans="1:12" s="50" customFormat="1" x14ac:dyDescent="0.2">
      <c r="A1469" s="9" t="s">
        <v>276</v>
      </c>
      <c r="B1469" s="11">
        <v>1482.3240000000001</v>
      </c>
      <c r="C1469" s="11">
        <v>1482.3240000000001</v>
      </c>
      <c r="D1469" s="11">
        <v>1909.9839999999999</v>
      </c>
      <c r="E1469" s="11">
        <v>3392.308</v>
      </c>
      <c r="F1469" s="11">
        <v>1901.5809999999999</v>
      </c>
      <c r="G1469" s="11">
        <v>3541.1309999999999</v>
      </c>
      <c r="H1469" s="62">
        <f>H1470+H1471</f>
        <v>100.00000000000001</v>
      </c>
      <c r="I1469" s="62">
        <f>I1470+I1471</f>
        <v>100</v>
      </c>
      <c r="J1469" s="60">
        <f>D1469/B1469*100</f>
        <v>128.85064263953089</v>
      </c>
      <c r="K1469" s="60">
        <f t="shared" ref="K1469:L1472" si="240">D1469/F1469*100</f>
        <v>100.4418954543614</v>
      </c>
      <c r="L1469" s="60">
        <f t="shared" si="240"/>
        <v>95.797303177995957</v>
      </c>
    </row>
    <row r="1470" spans="1:12" s="50" customFormat="1" x14ac:dyDescent="0.2">
      <c r="A1470" s="13" t="s">
        <v>283</v>
      </c>
      <c r="B1470" s="11">
        <v>314.25700000000001</v>
      </c>
      <c r="C1470" s="11">
        <v>314.25700000000001</v>
      </c>
      <c r="D1470" s="11">
        <v>233.17400000000001</v>
      </c>
      <c r="E1470" s="11">
        <v>547.43100000000004</v>
      </c>
      <c r="F1470" s="11">
        <v>314.25700000000001</v>
      </c>
      <c r="G1470" s="11">
        <v>628.51400000000001</v>
      </c>
      <c r="H1470" s="62">
        <f>D1470/D1469*100</f>
        <v>12.208165094576708</v>
      </c>
      <c r="I1470" s="62">
        <f>E1470/E1469*100</f>
        <v>16.137420304995892</v>
      </c>
      <c r="J1470" s="60">
        <f>D1470/B1470*100</f>
        <v>74.198506318077236</v>
      </c>
      <c r="K1470" s="60">
        <f t="shared" si="240"/>
        <v>74.198506318077236</v>
      </c>
      <c r="L1470" s="60">
        <f t="shared" si="240"/>
        <v>87.099253159038625</v>
      </c>
    </row>
    <row r="1471" spans="1:12" s="50" customFormat="1" x14ac:dyDescent="0.2">
      <c r="A1471" s="13" t="s">
        <v>279</v>
      </c>
      <c r="B1471" s="11">
        <v>1168.067</v>
      </c>
      <c r="C1471" s="11">
        <v>1168.067</v>
      </c>
      <c r="D1471" s="11">
        <v>1676.81</v>
      </c>
      <c r="E1471" s="11">
        <v>2844.877</v>
      </c>
      <c r="F1471" s="11">
        <v>1587.3240000000001</v>
      </c>
      <c r="G1471" s="11">
        <v>2912.6170000000002</v>
      </c>
      <c r="H1471" s="62">
        <f>D1471/D1469*100</f>
        <v>87.7918349054233</v>
      </c>
      <c r="I1471" s="62">
        <f>E1471/E1469*100</f>
        <v>83.862579695004115</v>
      </c>
      <c r="J1471" s="60">
        <f>D1471/B1471*100</f>
        <v>143.55426529471339</v>
      </c>
      <c r="K1471" s="60">
        <f t="shared" si="240"/>
        <v>105.63753839795783</v>
      </c>
      <c r="L1471" s="60">
        <f t="shared" si="240"/>
        <v>97.674256519137245</v>
      </c>
    </row>
    <row r="1472" spans="1:12" s="50" customFormat="1" x14ac:dyDescent="0.2">
      <c r="A1472" s="9" t="s">
        <v>277</v>
      </c>
      <c r="B1472" s="11">
        <v>1482.3240000000001</v>
      </c>
      <c r="C1472" s="11">
        <v>1482.3240000000001</v>
      </c>
      <c r="D1472" s="11">
        <v>1909.9839999999999</v>
      </c>
      <c r="E1472" s="11">
        <v>3392.308</v>
      </c>
      <c r="F1472" s="11">
        <v>1901.5809999999999</v>
      </c>
      <c r="G1472" s="11">
        <v>3541.1309999999999</v>
      </c>
      <c r="H1472" s="62">
        <f>H1473+H1474</f>
        <v>99.999947643540466</v>
      </c>
      <c r="I1472" s="62">
        <f>I1473+I1474</f>
        <v>100.00000000000001</v>
      </c>
      <c r="J1472" s="60">
        <f>D1472/B1472*100</f>
        <v>128.85064263953089</v>
      </c>
      <c r="K1472" s="60">
        <f t="shared" si="240"/>
        <v>100.4418954543614</v>
      </c>
      <c r="L1472" s="60">
        <f t="shared" si="240"/>
        <v>95.797303177995957</v>
      </c>
    </row>
    <row r="1473" spans="1:12" s="50" customFormat="1" x14ac:dyDescent="0.2">
      <c r="A1473" s="13" t="s">
        <v>280</v>
      </c>
      <c r="B1473" s="11">
        <v>6.2460000000000004</v>
      </c>
      <c r="C1473" s="11">
        <v>6.2460000000000004</v>
      </c>
      <c r="D1473" s="11">
        <v>82.572000000000003</v>
      </c>
      <c r="E1473" s="11">
        <v>88.819000000000003</v>
      </c>
      <c r="F1473" s="11">
        <v>6.6879999999999997</v>
      </c>
      <c r="G1473" s="11">
        <v>32.883000000000003</v>
      </c>
      <c r="H1473" s="62">
        <f>D1473/D1472*100</f>
        <v>4.3231775763566604</v>
      </c>
      <c r="I1473" s="62">
        <f>E1473/E1472*100</f>
        <v>2.6182469280501652</v>
      </c>
      <c r="J1473" s="61"/>
      <c r="K1473" s="61"/>
      <c r="L1473" s="61">
        <f>E1473/G1473</f>
        <v>2.7010613386856428</v>
      </c>
    </row>
    <row r="1474" spans="1:12" s="50" customFormat="1" x14ac:dyDescent="0.2">
      <c r="A1474" s="13" t="s">
        <v>284</v>
      </c>
      <c r="B1474" s="11">
        <v>1476.078</v>
      </c>
      <c r="C1474" s="11">
        <v>1476.078</v>
      </c>
      <c r="D1474" s="11">
        <v>1827.4110000000001</v>
      </c>
      <c r="E1474" s="11">
        <v>3303.489</v>
      </c>
      <c r="F1474" s="11">
        <v>1894.893</v>
      </c>
      <c r="G1474" s="11">
        <v>3508.2469999999998</v>
      </c>
      <c r="H1474" s="62">
        <f>D1474/D1472*100</f>
        <v>95.67677006718381</v>
      </c>
      <c r="I1474" s="62">
        <f>E1474/E1472*100</f>
        <v>97.381753071949845</v>
      </c>
      <c r="J1474" s="60">
        <f>D1474/B1474*100</f>
        <v>123.80179096226622</v>
      </c>
      <c r="K1474" s="60">
        <f>D1474/F1474*100</f>
        <v>96.43874350688931</v>
      </c>
      <c r="L1474" s="60">
        <f>E1474/G1474*100</f>
        <v>94.163523833983191</v>
      </c>
    </row>
    <row r="1475" spans="1:12" s="50" customFormat="1" ht="33.75" x14ac:dyDescent="0.2">
      <c r="A1475" s="8" t="s">
        <v>490</v>
      </c>
      <c r="B1475" s="11"/>
      <c r="C1475" s="11"/>
      <c r="D1475" s="11"/>
      <c r="E1475" s="11"/>
      <c r="F1475" s="11"/>
      <c r="G1475" s="11"/>
      <c r="H1475" s="65"/>
      <c r="I1475" s="65"/>
      <c r="J1475" s="65"/>
      <c r="K1475" s="65"/>
      <c r="L1475" s="65"/>
    </row>
    <row r="1476" spans="1:12" s="50" customFormat="1" x14ac:dyDescent="0.2">
      <c r="A1476" s="9" t="s">
        <v>276</v>
      </c>
      <c r="B1476" s="11">
        <v>1047.5409999999999</v>
      </c>
      <c r="C1476" s="11">
        <v>1047.5409999999999</v>
      </c>
      <c r="D1476" s="11">
        <v>1472.0650000000001</v>
      </c>
      <c r="E1476" s="11">
        <v>2519.6060000000002</v>
      </c>
      <c r="F1476" s="11">
        <v>1386.7090000000001</v>
      </c>
      <c r="G1476" s="11">
        <v>2710.241</v>
      </c>
      <c r="H1476" s="62">
        <f>H1477+H1478</f>
        <v>100.00000000000001</v>
      </c>
      <c r="I1476" s="62">
        <f>I1477+I1478</f>
        <v>99.999960311255009</v>
      </c>
      <c r="J1476" s="60">
        <f>D1476/B1476*100</f>
        <v>140.52576462400995</v>
      </c>
      <c r="K1476" s="60">
        <f t="shared" ref="K1476:L1481" si="241">D1476/F1476*100</f>
        <v>106.15529285524217</v>
      </c>
      <c r="L1476" s="60">
        <f t="shared" si="241"/>
        <v>92.966123676824324</v>
      </c>
    </row>
    <row r="1477" spans="1:12" s="50" customFormat="1" x14ac:dyDescent="0.2">
      <c r="A1477" s="13" t="s">
        <v>283</v>
      </c>
      <c r="B1477" s="11">
        <v>68.105000000000004</v>
      </c>
      <c r="C1477" s="11">
        <v>68.105000000000004</v>
      </c>
      <c r="D1477" s="11">
        <v>33.935000000000002</v>
      </c>
      <c r="E1477" s="11">
        <v>102.039</v>
      </c>
      <c r="F1477" s="11">
        <v>68.105000000000004</v>
      </c>
      <c r="G1477" s="11">
        <v>136.209</v>
      </c>
      <c r="H1477" s="62">
        <f>D1477/D1476*100</f>
        <v>2.3052650528339442</v>
      </c>
      <c r="I1477" s="62">
        <f>E1477/E1476*100</f>
        <v>4.0497998496590339</v>
      </c>
      <c r="J1477" s="60">
        <f>D1477/B1477*100</f>
        <v>49.827472285441601</v>
      </c>
      <c r="K1477" s="60">
        <f t="shared" si="241"/>
        <v>49.827472285441601</v>
      </c>
      <c r="L1477" s="60">
        <f t="shared" si="241"/>
        <v>74.913551967931639</v>
      </c>
    </row>
    <row r="1478" spans="1:12" s="50" customFormat="1" x14ac:dyDescent="0.2">
      <c r="A1478" s="13" t="s">
        <v>279</v>
      </c>
      <c r="B1478" s="11">
        <v>979.43600000000004</v>
      </c>
      <c r="C1478" s="11">
        <v>979.43600000000004</v>
      </c>
      <c r="D1478" s="11">
        <v>1438.13</v>
      </c>
      <c r="E1478" s="11">
        <v>2417.5659999999998</v>
      </c>
      <c r="F1478" s="11">
        <v>1318.604</v>
      </c>
      <c r="G1478" s="11">
        <v>2574.0320000000002</v>
      </c>
      <c r="H1478" s="62">
        <f>D1478/D1476*100</f>
        <v>97.694734947166069</v>
      </c>
      <c r="I1478" s="62">
        <f>E1478/E1476*100</f>
        <v>95.950160461595971</v>
      </c>
      <c r="J1478" s="60">
        <f>D1478/B1478*100</f>
        <v>146.83246276428477</v>
      </c>
      <c r="K1478" s="60">
        <f t="shared" si="241"/>
        <v>109.06458648692102</v>
      </c>
      <c r="L1478" s="60">
        <f t="shared" si="241"/>
        <v>93.921365390950839</v>
      </c>
    </row>
    <row r="1479" spans="1:12" s="50" customFormat="1" x14ac:dyDescent="0.2">
      <c r="A1479" s="9" t="s">
        <v>277</v>
      </c>
      <c r="B1479" s="11">
        <v>1047.5409999999999</v>
      </c>
      <c r="C1479" s="11">
        <v>1047.5409999999999</v>
      </c>
      <c r="D1479" s="11">
        <v>1472.0650000000001</v>
      </c>
      <c r="E1479" s="11">
        <v>2519.6060000000002</v>
      </c>
      <c r="F1479" s="11">
        <v>1386.7090000000001</v>
      </c>
      <c r="G1479" s="11">
        <v>2710.241</v>
      </c>
      <c r="H1479" s="62">
        <f>H1480+H1481</f>
        <v>100</v>
      </c>
      <c r="I1479" s="62">
        <f>I1480+I1481</f>
        <v>99.999960311254995</v>
      </c>
      <c r="J1479" s="60">
        <f>D1479/B1479*100</f>
        <v>140.52576462400995</v>
      </c>
      <c r="K1479" s="60">
        <f t="shared" si="241"/>
        <v>106.15529285524217</v>
      </c>
      <c r="L1479" s="60">
        <f t="shared" si="241"/>
        <v>92.966123676824324</v>
      </c>
    </row>
    <row r="1480" spans="1:12" s="50" customFormat="1" x14ac:dyDescent="0.2">
      <c r="A1480" s="13" t="s">
        <v>280</v>
      </c>
      <c r="B1480" s="11">
        <v>4.6509999999999998</v>
      </c>
      <c r="C1480" s="11">
        <v>4.6509999999999998</v>
      </c>
      <c r="D1480" s="11">
        <v>12.89</v>
      </c>
      <c r="E1480" s="11">
        <v>17.541</v>
      </c>
      <c r="F1480" s="11">
        <v>6.681</v>
      </c>
      <c r="G1480" s="11">
        <v>32.875999999999998</v>
      </c>
      <c r="H1480" s="62">
        <f>D1480/D1479*100</f>
        <v>0.87564068162750974</v>
      </c>
      <c r="I1480" s="62">
        <f>E1480/E1479*100</f>
        <v>0.69618027580502662</v>
      </c>
      <c r="J1480" s="61">
        <f>D1480/B1480</f>
        <v>2.7714470006450229</v>
      </c>
      <c r="K1480" s="60">
        <f t="shared" si="241"/>
        <v>192.93518934291274</v>
      </c>
      <c r="L1480" s="60">
        <f t="shared" si="241"/>
        <v>53.355031025672226</v>
      </c>
    </row>
    <row r="1481" spans="1:12" s="50" customFormat="1" x14ac:dyDescent="0.2">
      <c r="A1481" s="13" t="s">
        <v>284</v>
      </c>
      <c r="B1481" s="11">
        <v>1042.8889999999999</v>
      </c>
      <c r="C1481" s="11">
        <v>1042.8889999999999</v>
      </c>
      <c r="D1481" s="11">
        <v>1459.175</v>
      </c>
      <c r="E1481" s="11">
        <v>2502.0639999999999</v>
      </c>
      <c r="F1481" s="11">
        <v>1380.028</v>
      </c>
      <c r="G1481" s="11">
        <v>2677.3649999999998</v>
      </c>
      <c r="H1481" s="62">
        <f>D1481/D1479*100</f>
        <v>99.124359318372484</v>
      </c>
      <c r="I1481" s="62">
        <f>E1481/E1479*100</f>
        <v>99.303780035449975</v>
      </c>
      <c r="J1481" s="60">
        <f>D1481/B1481*100</f>
        <v>139.9166162458325</v>
      </c>
      <c r="K1481" s="60">
        <f t="shared" si="241"/>
        <v>105.73517348923353</v>
      </c>
      <c r="L1481" s="60">
        <f t="shared" si="241"/>
        <v>93.452480330474188</v>
      </c>
    </row>
    <row r="1482" spans="1:12" s="50" customFormat="1" ht="33.75" x14ac:dyDescent="0.2">
      <c r="A1482" s="8" t="s">
        <v>491</v>
      </c>
      <c r="B1482" s="11"/>
      <c r="C1482" s="11"/>
      <c r="D1482" s="11"/>
      <c r="E1482" s="11"/>
      <c r="F1482" s="11"/>
      <c r="G1482" s="11"/>
      <c r="H1482" s="65"/>
      <c r="I1482" s="65"/>
      <c r="J1482" s="65"/>
      <c r="K1482" s="65"/>
      <c r="L1482" s="65"/>
    </row>
    <row r="1483" spans="1:12" s="50" customFormat="1" x14ac:dyDescent="0.2">
      <c r="A1483" s="9" t="s">
        <v>276</v>
      </c>
      <c r="B1483" s="11">
        <v>985312.56299999997</v>
      </c>
      <c r="C1483" s="11">
        <v>985312.56299999997</v>
      </c>
      <c r="D1483" s="11">
        <v>879934.97900000005</v>
      </c>
      <c r="E1483" s="11">
        <v>1862518.2520000001</v>
      </c>
      <c r="F1483" s="11">
        <v>570696.12699999998</v>
      </c>
      <c r="G1483" s="11">
        <v>1220248.4410000001</v>
      </c>
      <c r="H1483" s="62">
        <f>H1484+H1485</f>
        <v>99.999999886355241</v>
      </c>
      <c r="I1483" s="62">
        <f>I1484+I1485</f>
        <v>99.999999946309259</v>
      </c>
      <c r="J1483" s="60">
        <f t="shared" ref="J1483:J1488" si="242">D1483/B1483*100</f>
        <v>89.305161838274472</v>
      </c>
      <c r="K1483" s="60">
        <f>D1483/F1483*100</f>
        <v>154.18625383452095</v>
      </c>
      <c r="L1483" s="60">
        <f>E1483/G1483*100</f>
        <v>152.63434800815287</v>
      </c>
    </row>
    <row r="1484" spans="1:12" s="50" customFormat="1" x14ac:dyDescent="0.2">
      <c r="A1484" s="13" t="s">
        <v>283</v>
      </c>
      <c r="B1484" s="11">
        <v>336206.16700000002</v>
      </c>
      <c r="C1484" s="11">
        <v>336206.16700000002</v>
      </c>
      <c r="D1484" s="11">
        <v>477004.5</v>
      </c>
      <c r="E1484" s="11">
        <v>813210.66700000002</v>
      </c>
      <c r="F1484" s="11">
        <v>165927.16699999999</v>
      </c>
      <c r="G1484" s="11">
        <v>415920.33399999997</v>
      </c>
      <c r="H1484" s="62">
        <f>D1484/D1483*100</f>
        <v>54.209062190264405</v>
      </c>
      <c r="I1484" s="62">
        <f>E1484/E1483*100</f>
        <v>43.661889816476283</v>
      </c>
      <c r="J1484" s="60">
        <f t="shared" si="242"/>
        <v>141.87856940768134</v>
      </c>
      <c r="K1484" s="61">
        <f>D1484/F1484</f>
        <v>2.8747824037759897</v>
      </c>
      <c r="L1484" s="60">
        <f>E1484/G1484*100</f>
        <v>195.52077658218076</v>
      </c>
    </row>
    <row r="1485" spans="1:12" s="50" customFormat="1" x14ac:dyDescent="0.2">
      <c r="A1485" s="13" t="s">
        <v>279</v>
      </c>
      <c r="B1485" s="11">
        <v>649106.39599999995</v>
      </c>
      <c r="C1485" s="11">
        <v>649106.39599999995</v>
      </c>
      <c r="D1485" s="11">
        <v>402930.478</v>
      </c>
      <c r="E1485" s="11">
        <v>1049307.584</v>
      </c>
      <c r="F1485" s="11">
        <v>404768.96</v>
      </c>
      <c r="G1485" s="11">
        <v>804328.10699999996</v>
      </c>
      <c r="H1485" s="62">
        <f>D1485/D1483*100</f>
        <v>45.790937696090836</v>
      </c>
      <c r="I1485" s="62">
        <f>E1485/E1483*100</f>
        <v>56.338110129832977</v>
      </c>
      <c r="J1485" s="60">
        <f t="shared" si="242"/>
        <v>62.074642998895982</v>
      </c>
      <c r="K1485" s="60">
        <f>D1485/F1485*100</f>
        <v>99.545794717065263</v>
      </c>
      <c r="L1485" s="60">
        <f>E1485/G1485*100</f>
        <v>130.457654639688</v>
      </c>
    </row>
    <row r="1486" spans="1:12" s="50" customFormat="1" x14ac:dyDescent="0.2">
      <c r="A1486" s="9" t="s">
        <v>277</v>
      </c>
      <c r="B1486" s="11">
        <v>985312.56299999997</v>
      </c>
      <c r="C1486" s="11">
        <v>985312.56299999997</v>
      </c>
      <c r="D1486" s="11">
        <v>879934.97900000005</v>
      </c>
      <c r="E1486" s="11">
        <v>1862518.2520000001</v>
      </c>
      <c r="F1486" s="11">
        <v>570696.12699999998</v>
      </c>
      <c r="G1486" s="11">
        <v>1220248.4410000001</v>
      </c>
      <c r="H1486" s="62">
        <f>H1487+H1488</f>
        <v>100</v>
      </c>
      <c r="I1486" s="62">
        <f>I1487+I1488</f>
        <v>99.999999946309245</v>
      </c>
      <c r="J1486" s="60">
        <f t="shared" si="242"/>
        <v>89.305161838274472</v>
      </c>
      <c r="K1486" s="60">
        <f>D1486/F1486*100</f>
        <v>154.18625383452095</v>
      </c>
      <c r="L1486" s="60">
        <f>E1486/G1486*100</f>
        <v>152.63434800815287</v>
      </c>
    </row>
    <row r="1487" spans="1:12" s="50" customFormat="1" x14ac:dyDescent="0.2">
      <c r="A1487" s="13" t="s">
        <v>280</v>
      </c>
      <c r="B1487" s="11">
        <v>481708.24800000002</v>
      </c>
      <c r="C1487" s="11">
        <v>481708.24800000002</v>
      </c>
      <c r="D1487" s="11">
        <v>272133.484</v>
      </c>
      <c r="E1487" s="11">
        <v>751498.92700000003</v>
      </c>
      <c r="F1487" s="11">
        <v>121247.238</v>
      </c>
      <c r="G1487" s="11">
        <v>208462.27900000001</v>
      </c>
      <c r="H1487" s="62">
        <f>D1487/D1486*100</f>
        <v>30.92654463052093</v>
      </c>
      <c r="I1487" s="62">
        <f>E1487/E1486*100</f>
        <v>40.348540272989496</v>
      </c>
      <c r="J1487" s="60">
        <f t="shared" si="242"/>
        <v>56.493424210581502</v>
      </c>
      <c r="K1487" s="61">
        <f>D1487/F1487</f>
        <v>2.2444509952465888</v>
      </c>
      <c r="L1487" s="61">
        <f>E1487/G1487</f>
        <v>3.6049635963156672</v>
      </c>
    </row>
    <row r="1488" spans="1:12" s="50" customFormat="1" x14ac:dyDescent="0.2">
      <c r="A1488" s="13" t="s">
        <v>284</v>
      </c>
      <c r="B1488" s="11">
        <v>503604.31599999999</v>
      </c>
      <c r="C1488" s="11">
        <v>503604.31599999999</v>
      </c>
      <c r="D1488" s="11">
        <v>607801.495</v>
      </c>
      <c r="E1488" s="11">
        <v>1111019.324</v>
      </c>
      <c r="F1488" s="11">
        <v>449448.88900000002</v>
      </c>
      <c r="G1488" s="11">
        <v>1011786.162</v>
      </c>
      <c r="H1488" s="62">
        <f>D1488/D1486*100</f>
        <v>69.073455369479063</v>
      </c>
      <c r="I1488" s="62">
        <f>E1488/E1486*100</f>
        <v>59.651459673319749</v>
      </c>
      <c r="J1488" s="60">
        <f t="shared" si="242"/>
        <v>120.6902871340761</v>
      </c>
      <c r="K1488" s="60">
        <f>D1488/F1488*100</f>
        <v>135.23261707295043</v>
      </c>
      <c r="L1488" s="60">
        <f>E1488/G1488*100</f>
        <v>109.80772081363968</v>
      </c>
    </row>
    <row r="1489" spans="1:12" s="50" customFormat="1" x14ac:dyDescent="0.2">
      <c r="A1489" s="8" t="s">
        <v>492</v>
      </c>
      <c r="B1489" s="11"/>
      <c r="C1489" s="11"/>
      <c r="D1489" s="11"/>
      <c r="E1489" s="11"/>
      <c r="F1489" s="11"/>
      <c r="G1489" s="11"/>
      <c r="H1489" s="65"/>
      <c r="I1489" s="65"/>
      <c r="J1489" s="65"/>
      <c r="K1489" s="65"/>
      <c r="L1489" s="65"/>
    </row>
    <row r="1490" spans="1:12" s="50" customFormat="1" x14ac:dyDescent="0.2">
      <c r="A1490" s="9" t="s">
        <v>276</v>
      </c>
      <c r="B1490" s="11">
        <v>13.693</v>
      </c>
      <c r="C1490" s="11">
        <v>13.693</v>
      </c>
      <c r="D1490" s="11">
        <v>15.731999999999999</v>
      </c>
      <c r="E1490" s="11">
        <v>29.425000000000001</v>
      </c>
      <c r="F1490" s="11">
        <v>98.233000000000004</v>
      </c>
      <c r="G1490" s="11">
        <v>107.571</v>
      </c>
      <c r="H1490" s="62">
        <f>H1491+H1492</f>
        <v>100.00000000000001</v>
      </c>
      <c r="I1490" s="62">
        <f>I1491+I1492</f>
        <v>100</v>
      </c>
      <c r="J1490" s="60">
        <f>D1490/B1490*100</f>
        <v>114.89082012707223</v>
      </c>
      <c r="K1490" s="60">
        <f>D1490/F1490*100</f>
        <v>16.014984781081711</v>
      </c>
      <c r="L1490" s="60">
        <f>E1490/G1490*100</f>
        <v>27.354026642868433</v>
      </c>
    </row>
    <row r="1491" spans="1:12" s="50" customFormat="1" x14ac:dyDescent="0.2">
      <c r="A1491" s="13" t="s">
        <v>283</v>
      </c>
      <c r="B1491" s="11">
        <v>8</v>
      </c>
      <c r="C1491" s="11">
        <v>8</v>
      </c>
      <c r="D1491" s="11">
        <v>12.2</v>
      </c>
      <c r="E1491" s="11">
        <v>20.2</v>
      </c>
      <c r="F1491" s="11">
        <v>5.0999999999999996</v>
      </c>
      <c r="G1491" s="11">
        <v>12.9</v>
      </c>
      <c r="H1491" s="62">
        <f>D1491/D1490*100</f>
        <v>77.548944825832706</v>
      </c>
      <c r="I1491" s="62">
        <f>E1491/E1490*100</f>
        <v>68.649107901444353</v>
      </c>
      <c r="J1491" s="60">
        <f>D1491/B1491*100</f>
        <v>152.5</v>
      </c>
      <c r="K1491" s="61">
        <f>D1491/F1491</f>
        <v>2.392156862745098</v>
      </c>
      <c r="L1491" s="60">
        <f>E1491/G1491*100</f>
        <v>156.58914728682169</v>
      </c>
    </row>
    <row r="1492" spans="1:12" s="50" customFormat="1" x14ac:dyDescent="0.2">
      <c r="A1492" s="13" t="s">
        <v>279</v>
      </c>
      <c r="B1492" s="11">
        <v>5.6929999999999996</v>
      </c>
      <c r="C1492" s="11">
        <v>5.6929999999999996</v>
      </c>
      <c r="D1492" s="11">
        <v>3.532</v>
      </c>
      <c r="E1492" s="11">
        <v>9.2249999999999996</v>
      </c>
      <c r="F1492" s="11">
        <v>93.132999999999996</v>
      </c>
      <c r="G1492" s="11">
        <v>94.671000000000006</v>
      </c>
      <c r="H1492" s="62">
        <f>D1492/D1490*100</f>
        <v>22.451055174167305</v>
      </c>
      <c r="I1492" s="62">
        <f>E1492/E1490*100</f>
        <v>31.350892098555651</v>
      </c>
      <c r="J1492" s="60">
        <f>D1492/B1492*100</f>
        <v>62.041103109081334</v>
      </c>
      <c r="K1492" s="60">
        <f>D1492/F1492*100</f>
        <v>3.7924258855615087</v>
      </c>
      <c r="L1492" s="60">
        <f>E1492/G1492*100</f>
        <v>9.7442722692271122</v>
      </c>
    </row>
    <row r="1493" spans="1:12" s="50" customFormat="1" x14ac:dyDescent="0.2">
      <c r="A1493" s="9" t="s">
        <v>277</v>
      </c>
      <c r="B1493" s="11">
        <v>13.693</v>
      </c>
      <c r="C1493" s="11">
        <v>13.693</v>
      </c>
      <c r="D1493" s="11">
        <v>15.731999999999999</v>
      </c>
      <c r="E1493" s="11">
        <v>29.425000000000001</v>
      </c>
      <c r="F1493" s="11">
        <v>98.233000000000004</v>
      </c>
      <c r="G1493" s="11">
        <v>107.571</v>
      </c>
      <c r="H1493" s="62">
        <f>H1494+H1495</f>
        <v>100</v>
      </c>
      <c r="I1493" s="62">
        <f>I1494+I1495</f>
        <v>100</v>
      </c>
      <c r="J1493" s="60">
        <f>D1493/B1493*100</f>
        <v>114.89082012707223</v>
      </c>
      <c r="K1493" s="60">
        <f>D1493/F1493*100</f>
        <v>16.014984781081711</v>
      </c>
      <c r="L1493" s="60">
        <f>E1493/G1493*100</f>
        <v>27.354026642868433</v>
      </c>
    </row>
    <row r="1494" spans="1:12" s="50" customFormat="1" x14ac:dyDescent="0.2">
      <c r="A1494" s="13" t="s">
        <v>280</v>
      </c>
      <c r="B1494" s="11">
        <v>9.5570000000000004</v>
      </c>
      <c r="C1494" s="11">
        <v>9.5570000000000004</v>
      </c>
      <c r="D1494" s="11">
        <v>6.1630000000000003</v>
      </c>
      <c r="E1494" s="11">
        <v>15.72</v>
      </c>
      <c r="F1494" s="11">
        <v>5.0739999999999998</v>
      </c>
      <c r="G1494" s="11">
        <v>9.5109999999999992</v>
      </c>
      <c r="H1494" s="62">
        <f>D1494/D1493*100</f>
        <v>39.174930078820239</v>
      </c>
      <c r="I1494" s="62">
        <f>E1494/E1493*100</f>
        <v>53.423959218351747</v>
      </c>
      <c r="J1494" s="60">
        <f>D1494/B1494*100</f>
        <v>64.486763628753792</v>
      </c>
      <c r="K1494" s="60">
        <f>D1494/F1494*100</f>
        <v>121.46235711470241</v>
      </c>
      <c r="L1494" s="60">
        <f>E1494/G1494*100</f>
        <v>165.28230469982128</v>
      </c>
    </row>
    <row r="1495" spans="1:12" s="50" customFormat="1" x14ac:dyDescent="0.2">
      <c r="A1495" s="13" t="s">
        <v>284</v>
      </c>
      <c r="B1495" s="11">
        <v>4.1360000000000001</v>
      </c>
      <c r="C1495" s="11">
        <v>4.1360000000000001</v>
      </c>
      <c r="D1495" s="11">
        <v>9.5690000000000008</v>
      </c>
      <c r="E1495" s="11">
        <v>13.705</v>
      </c>
      <c r="F1495" s="11">
        <v>93.159000000000006</v>
      </c>
      <c r="G1495" s="11">
        <v>98.06</v>
      </c>
      <c r="H1495" s="62">
        <f>D1495/D1493*100</f>
        <v>60.825069921179761</v>
      </c>
      <c r="I1495" s="62">
        <f>E1495/E1493*100</f>
        <v>46.57604078164826</v>
      </c>
      <c r="J1495" s="61">
        <f>D1495/B1495</f>
        <v>2.3135880077369442</v>
      </c>
      <c r="K1495" s="60">
        <f>D1495/F1495*100</f>
        <v>10.271686042143005</v>
      </c>
      <c r="L1495" s="60">
        <f>E1495/G1495*100</f>
        <v>13.976137058943502</v>
      </c>
    </row>
    <row r="1496" spans="1:12" s="50" customFormat="1" ht="22.5" x14ac:dyDescent="0.2">
      <c r="A1496" s="8" t="s">
        <v>493</v>
      </c>
      <c r="B1496" s="11"/>
      <c r="C1496" s="11"/>
      <c r="D1496" s="11"/>
      <c r="E1496" s="11"/>
      <c r="F1496" s="11"/>
      <c r="G1496" s="11"/>
      <c r="H1496" s="65"/>
      <c r="I1496" s="65"/>
      <c r="J1496" s="65"/>
      <c r="K1496" s="65"/>
      <c r="L1496" s="65"/>
    </row>
    <row r="1497" spans="1:12" s="50" customFormat="1" x14ac:dyDescent="0.2">
      <c r="A1497" s="9" t="s">
        <v>276</v>
      </c>
      <c r="B1497" s="11">
        <v>124471.9</v>
      </c>
      <c r="C1497" s="11">
        <v>124471.9</v>
      </c>
      <c r="D1497" s="11">
        <v>53913</v>
      </c>
      <c r="E1497" s="11">
        <v>178383.9</v>
      </c>
      <c r="F1497" s="11">
        <v>68980</v>
      </c>
      <c r="G1497" s="11">
        <v>146856</v>
      </c>
      <c r="H1497" s="62">
        <f>H1498+H1499</f>
        <v>100</v>
      </c>
      <c r="I1497" s="62">
        <f>I1498+I1499</f>
        <v>100.00000000000001</v>
      </c>
      <c r="J1497" s="60">
        <f t="shared" ref="J1497:J1502" si="243">D1497/B1497*100</f>
        <v>43.313390411811824</v>
      </c>
      <c r="K1497" s="60">
        <f t="shared" ref="K1497:L1500" si="244">D1497/F1497*100</f>
        <v>78.157436938242967</v>
      </c>
      <c r="L1497" s="60">
        <f t="shared" si="244"/>
        <v>121.46858146756006</v>
      </c>
    </row>
    <row r="1498" spans="1:12" s="50" customFormat="1" x14ac:dyDescent="0.2">
      <c r="A1498" s="13" t="s">
        <v>283</v>
      </c>
      <c r="B1498" s="11">
        <v>1246</v>
      </c>
      <c r="C1498" s="11">
        <v>1246</v>
      </c>
      <c r="D1498" s="11">
        <v>772</v>
      </c>
      <c r="E1498" s="11">
        <v>2017</v>
      </c>
      <c r="F1498" s="11">
        <v>1403</v>
      </c>
      <c r="G1498" s="11">
        <v>2286</v>
      </c>
      <c r="H1498" s="62">
        <f>D1498/D1497*100</f>
        <v>1.4319366386585797</v>
      </c>
      <c r="I1498" s="62">
        <f>E1498/E1497*100</f>
        <v>1.1307074237080814</v>
      </c>
      <c r="J1498" s="60">
        <f t="shared" si="243"/>
        <v>61.958266452648481</v>
      </c>
      <c r="K1498" s="60">
        <f t="shared" si="244"/>
        <v>55.024946543121878</v>
      </c>
      <c r="L1498" s="60">
        <f t="shared" si="244"/>
        <v>88.232720909886268</v>
      </c>
    </row>
    <row r="1499" spans="1:12" s="50" customFormat="1" x14ac:dyDescent="0.2">
      <c r="A1499" s="13" t="s">
        <v>279</v>
      </c>
      <c r="B1499" s="11">
        <v>123225.9</v>
      </c>
      <c r="C1499" s="11">
        <v>123225.9</v>
      </c>
      <c r="D1499" s="11">
        <v>53141</v>
      </c>
      <c r="E1499" s="11">
        <v>176366.9</v>
      </c>
      <c r="F1499" s="11">
        <v>67577</v>
      </c>
      <c r="G1499" s="11">
        <v>144570</v>
      </c>
      <c r="H1499" s="62">
        <f>D1499/D1497*100</f>
        <v>98.568063361341416</v>
      </c>
      <c r="I1499" s="62">
        <f>E1499/E1497*100</f>
        <v>98.869292576291926</v>
      </c>
      <c r="J1499" s="60">
        <f t="shared" si="243"/>
        <v>43.124862549188123</v>
      </c>
      <c r="K1499" s="60">
        <f t="shared" si="244"/>
        <v>78.637702176776131</v>
      </c>
      <c r="L1499" s="60">
        <f t="shared" si="244"/>
        <v>121.99412049526181</v>
      </c>
    </row>
    <row r="1500" spans="1:12" s="50" customFormat="1" x14ac:dyDescent="0.2">
      <c r="A1500" s="9" t="s">
        <v>277</v>
      </c>
      <c r="B1500" s="11">
        <v>124471.9</v>
      </c>
      <c r="C1500" s="11">
        <v>124471.9</v>
      </c>
      <c r="D1500" s="11">
        <v>53913</v>
      </c>
      <c r="E1500" s="11">
        <v>178383.9</v>
      </c>
      <c r="F1500" s="11">
        <v>68980</v>
      </c>
      <c r="G1500" s="11">
        <v>146856</v>
      </c>
      <c r="H1500" s="62">
        <f>H1501+H1502</f>
        <v>100</v>
      </c>
      <c r="I1500" s="62">
        <f>I1501+I1502</f>
        <v>100</v>
      </c>
      <c r="J1500" s="60">
        <f t="shared" si="243"/>
        <v>43.313390411811824</v>
      </c>
      <c r="K1500" s="60">
        <f t="shared" si="244"/>
        <v>78.157436938242967</v>
      </c>
      <c r="L1500" s="60">
        <f t="shared" si="244"/>
        <v>121.46858146756006</v>
      </c>
    </row>
    <row r="1501" spans="1:12" s="50" customFormat="1" x14ac:dyDescent="0.2">
      <c r="A1501" s="13" t="s">
        <v>280</v>
      </c>
      <c r="B1501" s="11">
        <v>4781</v>
      </c>
      <c r="C1501" s="11">
        <v>4781</v>
      </c>
      <c r="D1501" s="11">
        <v>2673</v>
      </c>
      <c r="E1501" s="11">
        <v>7454</v>
      </c>
      <c r="F1501" s="11">
        <v>181</v>
      </c>
      <c r="G1501" s="11">
        <v>366</v>
      </c>
      <c r="H1501" s="62">
        <f>D1501/D1500*100</f>
        <v>4.9579878693450565</v>
      </c>
      <c r="I1501" s="62">
        <f>E1501/E1500*100</f>
        <v>4.1786282282201475</v>
      </c>
      <c r="J1501" s="60">
        <f t="shared" si="243"/>
        <v>55.908805689186359</v>
      </c>
      <c r="K1501" s="61"/>
      <c r="L1501" s="61"/>
    </row>
    <row r="1502" spans="1:12" s="50" customFormat="1" x14ac:dyDescent="0.2">
      <c r="A1502" s="13" t="s">
        <v>284</v>
      </c>
      <c r="B1502" s="11">
        <v>119690.9</v>
      </c>
      <c r="C1502" s="11">
        <v>119690.9</v>
      </c>
      <c r="D1502" s="11">
        <v>51240</v>
      </c>
      <c r="E1502" s="11">
        <v>170929.9</v>
      </c>
      <c r="F1502" s="11">
        <v>68799</v>
      </c>
      <c r="G1502" s="11">
        <v>146490</v>
      </c>
      <c r="H1502" s="62">
        <f>D1502/D1500*100</f>
        <v>95.042012130654939</v>
      </c>
      <c r="I1502" s="62">
        <f>E1502/E1500*100</f>
        <v>95.821371771779852</v>
      </c>
      <c r="J1502" s="60">
        <f t="shared" si="243"/>
        <v>42.810272125951101</v>
      </c>
      <c r="K1502" s="60">
        <f>D1502/F1502*100</f>
        <v>74.477826712597576</v>
      </c>
      <c r="L1502" s="60">
        <f>E1502/G1502*100</f>
        <v>116.68366441395317</v>
      </c>
    </row>
    <row r="1503" spans="1:12" s="50" customFormat="1" ht="45" x14ac:dyDescent="0.2">
      <c r="A1503" s="8" t="s">
        <v>494</v>
      </c>
      <c r="B1503" s="11"/>
      <c r="C1503" s="11"/>
      <c r="D1503" s="11"/>
      <c r="E1503" s="11"/>
      <c r="F1503" s="11"/>
      <c r="G1503" s="11"/>
      <c r="H1503" s="65"/>
      <c r="I1503" s="65"/>
      <c r="J1503" s="65"/>
      <c r="K1503" s="65"/>
      <c r="L1503" s="65"/>
    </row>
    <row r="1504" spans="1:12" s="50" customFormat="1" x14ac:dyDescent="0.2">
      <c r="A1504" s="9" t="s">
        <v>276</v>
      </c>
      <c r="B1504" s="11">
        <v>766.75300000000004</v>
      </c>
      <c r="C1504" s="11">
        <v>766.75300000000004</v>
      </c>
      <c r="D1504" s="11">
        <v>661.923</v>
      </c>
      <c r="E1504" s="11">
        <v>1428.6759999999999</v>
      </c>
      <c r="F1504" s="11">
        <v>721.26700000000005</v>
      </c>
      <c r="G1504" s="11">
        <v>1606.444</v>
      </c>
      <c r="H1504" s="62">
        <f>H1505+H1506</f>
        <v>100</v>
      </c>
      <c r="I1504" s="62">
        <f>I1505+I1506</f>
        <v>100</v>
      </c>
      <c r="J1504" s="60">
        <f>D1504/B1504*100</f>
        <v>86.328061318312407</v>
      </c>
      <c r="K1504" s="60">
        <f>D1504/F1504*100</f>
        <v>91.772256321168157</v>
      </c>
      <c r="L1504" s="60">
        <f>E1504/G1504*100</f>
        <v>88.934068040965002</v>
      </c>
    </row>
    <row r="1505" spans="1:12" s="50" customFormat="1" x14ac:dyDescent="0.2">
      <c r="A1505" s="13" t="s">
        <v>283</v>
      </c>
      <c r="B1505" s="11">
        <v>0</v>
      </c>
      <c r="C1505" s="11">
        <v>0</v>
      </c>
      <c r="D1505" s="11">
        <v>0</v>
      </c>
      <c r="E1505" s="11">
        <v>0</v>
      </c>
      <c r="F1505" s="11">
        <v>0</v>
      </c>
      <c r="G1505" s="11">
        <v>0</v>
      </c>
      <c r="H1505" s="62">
        <f>D1505/D1504*100</f>
        <v>0</v>
      </c>
      <c r="I1505" s="62">
        <f>E1505/E1504*100</f>
        <v>0</v>
      </c>
      <c r="J1505" s="60">
        <v>0</v>
      </c>
      <c r="K1505" s="60">
        <v>0</v>
      </c>
      <c r="L1505" s="60">
        <v>0</v>
      </c>
    </row>
    <row r="1506" spans="1:12" s="50" customFormat="1" x14ac:dyDescent="0.2">
      <c r="A1506" s="13" t="s">
        <v>279</v>
      </c>
      <c r="B1506" s="11">
        <v>766.75300000000004</v>
      </c>
      <c r="C1506" s="11">
        <v>766.75300000000004</v>
      </c>
      <c r="D1506" s="11">
        <v>661.923</v>
      </c>
      <c r="E1506" s="11">
        <v>1428.6759999999999</v>
      </c>
      <c r="F1506" s="11">
        <v>721.26700000000005</v>
      </c>
      <c r="G1506" s="11">
        <v>1606.444</v>
      </c>
      <c r="H1506" s="62">
        <f>D1506/D1504*100</f>
        <v>100</v>
      </c>
      <c r="I1506" s="62">
        <f>E1506/E1504*100</f>
        <v>100</v>
      </c>
      <c r="J1506" s="60">
        <f>D1506/B1506*100</f>
        <v>86.328061318312407</v>
      </c>
      <c r="K1506" s="60">
        <f>D1506/F1506*100</f>
        <v>91.772256321168157</v>
      </c>
      <c r="L1506" s="60">
        <f>E1506/G1506*100</f>
        <v>88.934068040965002</v>
      </c>
    </row>
    <row r="1507" spans="1:12" s="50" customFormat="1" x14ac:dyDescent="0.2">
      <c r="A1507" s="9" t="s">
        <v>277</v>
      </c>
      <c r="B1507" s="11">
        <v>766.75300000000004</v>
      </c>
      <c r="C1507" s="11">
        <v>766.75300000000004</v>
      </c>
      <c r="D1507" s="11">
        <v>661.923</v>
      </c>
      <c r="E1507" s="11">
        <v>1428.6759999999999</v>
      </c>
      <c r="F1507" s="11">
        <v>721.26700000000005</v>
      </c>
      <c r="G1507" s="11">
        <v>1606.444</v>
      </c>
      <c r="H1507" s="62">
        <f>H1508+H1509</f>
        <v>100</v>
      </c>
      <c r="I1507" s="62">
        <f>I1508+I1509</f>
        <v>100</v>
      </c>
      <c r="J1507" s="60">
        <f>D1507/B1507*100</f>
        <v>86.328061318312407</v>
      </c>
      <c r="K1507" s="60">
        <f>D1507/F1507*100</f>
        <v>91.772256321168157</v>
      </c>
      <c r="L1507" s="60">
        <f>E1507/G1507*100</f>
        <v>88.934068040965002</v>
      </c>
    </row>
    <row r="1508" spans="1:12" s="50" customFormat="1" x14ac:dyDescent="0.2">
      <c r="A1508" s="13" t="s">
        <v>280</v>
      </c>
      <c r="B1508" s="11">
        <v>23.802</v>
      </c>
      <c r="C1508" s="11">
        <v>23.802</v>
      </c>
      <c r="D1508" s="11">
        <v>5.8220000000000001</v>
      </c>
      <c r="E1508" s="11">
        <v>29.623999999999999</v>
      </c>
      <c r="F1508" s="11">
        <v>8.9999999999999993E-3</v>
      </c>
      <c r="G1508" s="11">
        <v>0.98099999999999998</v>
      </c>
      <c r="H1508" s="62">
        <f>D1508/D1507*100</f>
        <v>0.87955849849604872</v>
      </c>
      <c r="I1508" s="62">
        <f>E1508/E1507*100</f>
        <v>2.0735282177344621</v>
      </c>
      <c r="J1508" s="60">
        <f>D1508/B1508*100</f>
        <v>24.460129400890683</v>
      </c>
      <c r="K1508" s="61"/>
      <c r="L1508" s="61"/>
    </row>
    <row r="1509" spans="1:12" s="50" customFormat="1" x14ac:dyDescent="0.2">
      <c r="A1509" s="13" t="s">
        <v>284</v>
      </c>
      <c r="B1509" s="11">
        <v>742.95100000000002</v>
      </c>
      <c r="C1509" s="11">
        <v>742.95100000000002</v>
      </c>
      <c r="D1509" s="11">
        <v>656.101</v>
      </c>
      <c r="E1509" s="11">
        <v>1399.0519999999999</v>
      </c>
      <c r="F1509" s="11">
        <v>721.25800000000004</v>
      </c>
      <c r="G1509" s="11">
        <v>1605.463</v>
      </c>
      <c r="H1509" s="62">
        <f>D1509/D1507*100</f>
        <v>99.120441501503947</v>
      </c>
      <c r="I1509" s="62">
        <f>E1509/E1507*100</f>
        <v>97.926471782265537</v>
      </c>
      <c r="J1509" s="60">
        <f>D1509/B1509*100</f>
        <v>88.31013081616419</v>
      </c>
      <c r="K1509" s="60">
        <f>D1509/F1509*100</f>
        <v>90.966200721517126</v>
      </c>
      <c r="L1509" s="60">
        <f>E1509/G1509*100</f>
        <v>87.14321040098713</v>
      </c>
    </row>
    <row r="1510" spans="1:12" s="50" customFormat="1" x14ac:dyDescent="0.2">
      <c r="A1510" s="8" t="s">
        <v>495</v>
      </c>
      <c r="B1510" s="11"/>
      <c r="C1510" s="11"/>
      <c r="D1510" s="11"/>
      <c r="E1510" s="11"/>
      <c r="F1510" s="11"/>
      <c r="G1510" s="11"/>
      <c r="H1510" s="62"/>
      <c r="I1510" s="62"/>
      <c r="J1510" s="60"/>
      <c r="K1510" s="60"/>
      <c r="L1510" s="60"/>
    </row>
    <row r="1511" spans="1:12" s="50" customFormat="1" x14ac:dyDescent="0.2">
      <c r="A1511" s="9" t="s">
        <v>276</v>
      </c>
      <c r="B1511" s="11">
        <v>2673.8679999999999</v>
      </c>
      <c r="C1511" s="11">
        <v>2673.8679999999999</v>
      </c>
      <c r="D1511" s="11">
        <v>2783.1750000000002</v>
      </c>
      <c r="E1511" s="11">
        <v>5457.0429999999997</v>
      </c>
      <c r="F1511" s="11">
        <v>2304.44</v>
      </c>
      <c r="G1511" s="11">
        <v>4043.3780000000002</v>
      </c>
      <c r="H1511" s="62">
        <f>H1512+H1513</f>
        <v>100</v>
      </c>
      <c r="I1511" s="62">
        <f>I1512+I1513</f>
        <v>100</v>
      </c>
      <c r="J1511" s="60">
        <f t="shared" ref="J1511:J1516" si="245">D1511/B1511*100</f>
        <v>104.08797292910496</v>
      </c>
      <c r="K1511" s="60">
        <f>D1511/F1511*100</f>
        <v>120.77446147437121</v>
      </c>
      <c r="L1511" s="60">
        <f>E1511/G1511*100</f>
        <v>134.96247444587172</v>
      </c>
    </row>
    <row r="1512" spans="1:12" s="50" customFormat="1" x14ac:dyDescent="0.2">
      <c r="A1512" s="13" t="s">
        <v>283</v>
      </c>
      <c r="B1512" s="11">
        <v>1849</v>
      </c>
      <c r="C1512" s="11">
        <v>1849</v>
      </c>
      <c r="D1512" s="11">
        <v>1796</v>
      </c>
      <c r="E1512" s="11">
        <v>3645</v>
      </c>
      <c r="F1512" s="11">
        <v>2016</v>
      </c>
      <c r="G1512" s="11">
        <v>3524</v>
      </c>
      <c r="H1512" s="62">
        <f>D1512/D1511*100</f>
        <v>64.530617011147342</v>
      </c>
      <c r="I1512" s="62">
        <f>E1512/E1511*100</f>
        <v>66.794415950176685</v>
      </c>
      <c r="J1512" s="60">
        <f t="shared" si="245"/>
        <v>97.133585722011901</v>
      </c>
      <c r="K1512" s="60">
        <f>D1512/F1512*100</f>
        <v>89.087301587301596</v>
      </c>
      <c r="L1512" s="60">
        <f>E1512/G1512*100</f>
        <v>103.43359818388195</v>
      </c>
    </row>
    <row r="1513" spans="1:12" s="50" customFormat="1" x14ac:dyDescent="0.2">
      <c r="A1513" s="13" t="s">
        <v>279</v>
      </c>
      <c r="B1513" s="11">
        <v>824.86800000000005</v>
      </c>
      <c r="C1513" s="11">
        <v>824.86800000000005</v>
      </c>
      <c r="D1513" s="11">
        <v>987.17499999999995</v>
      </c>
      <c r="E1513" s="11">
        <v>1812.0429999999999</v>
      </c>
      <c r="F1513" s="11">
        <v>288.44</v>
      </c>
      <c r="G1513" s="11">
        <v>519.37800000000004</v>
      </c>
      <c r="H1513" s="62">
        <f>D1513/D1511*100</f>
        <v>35.469382988852658</v>
      </c>
      <c r="I1513" s="62">
        <f>E1513/E1511*100</f>
        <v>33.205584049823322</v>
      </c>
      <c r="J1513" s="60">
        <f t="shared" si="245"/>
        <v>119.6767240334211</v>
      </c>
      <c r="K1513" s="61">
        <f>D1513/F1513</f>
        <v>3.4224622105117182</v>
      </c>
      <c r="L1513" s="61">
        <f>E1513/G1513</f>
        <v>3.4888713037517949</v>
      </c>
    </row>
    <row r="1514" spans="1:12" s="50" customFormat="1" x14ac:dyDescent="0.2">
      <c r="A1514" s="9" t="s">
        <v>277</v>
      </c>
      <c r="B1514" s="11">
        <v>2673.8679999999999</v>
      </c>
      <c r="C1514" s="11">
        <v>2673.8679999999999</v>
      </c>
      <c r="D1514" s="11">
        <v>2783.1750000000002</v>
      </c>
      <c r="E1514" s="11">
        <v>5457.0429999999997</v>
      </c>
      <c r="F1514" s="11">
        <v>2304.44</v>
      </c>
      <c r="G1514" s="11">
        <v>4043.3780000000002</v>
      </c>
      <c r="H1514" s="62">
        <f>H1515+H1516</f>
        <v>100</v>
      </c>
      <c r="I1514" s="62">
        <f>I1515+I1516</f>
        <v>100</v>
      </c>
      <c r="J1514" s="60">
        <f t="shared" si="245"/>
        <v>104.08797292910496</v>
      </c>
      <c r="K1514" s="60">
        <f>D1514/F1514*100</f>
        <v>120.77446147437121</v>
      </c>
      <c r="L1514" s="60">
        <f>E1514/G1514*100</f>
        <v>134.96247444587172</v>
      </c>
    </row>
    <row r="1515" spans="1:12" s="50" customFormat="1" x14ac:dyDescent="0.2">
      <c r="A1515" s="13" t="s">
        <v>280</v>
      </c>
      <c r="B1515" s="11">
        <v>1883.787</v>
      </c>
      <c r="C1515" s="11">
        <v>1883.787</v>
      </c>
      <c r="D1515" s="11">
        <v>1972.8579999999999</v>
      </c>
      <c r="E1515" s="11">
        <v>3856.645</v>
      </c>
      <c r="F1515" s="11">
        <v>1911.067</v>
      </c>
      <c r="G1515" s="11">
        <v>3416.4029999999998</v>
      </c>
      <c r="H1515" s="62">
        <f>D1515/D1514*100</f>
        <v>70.885158137738372</v>
      </c>
      <c r="I1515" s="62">
        <f>E1515/E1514*100</f>
        <v>70.672798436809089</v>
      </c>
      <c r="J1515" s="60">
        <f t="shared" si="245"/>
        <v>104.72829465327025</v>
      </c>
      <c r="K1515" s="60">
        <f>D1515/F1515*100</f>
        <v>103.23332462964407</v>
      </c>
      <c r="L1515" s="60">
        <f>E1515/G1515*100</f>
        <v>112.8861261391001</v>
      </c>
    </row>
    <row r="1516" spans="1:12" s="50" customFormat="1" x14ac:dyDescent="0.2">
      <c r="A1516" s="13" t="s">
        <v>284</v>
      </c>
      <c r="B1516" s="11">
        <v>790.08100000000002</v>
      </c>
      <c r="C1516" s="11">
        <v>790.08100000000002</v>
      </c>
      <c r="D1516" s="11">
        <v>810.31700000000001</v>
      </c>
      <c r="E1516" s="11">
        <v>1600.3979999999999</v>
      </c>
      <c r="F1516" s="11">
        <v>393.37299999999999</v>
      </c>
      <c r="G1516" s="11">
        <v>626.97400000000005</v>
      </c>
      <c r="H1516" s="62">
        <f>D1516/D1514*100</f>
        <v>29.114841862261624</v>
      </c>
      <c r="I1516" s="62">
        <f>E1516/E1514*100</f>
        <v>29.327201563190908</v>
      </c>
      <c r="J1516" s="60">
        <f t="shared" si="245"/>
        <v>102.56125637751066</v>
      </c>
      <c r="K1516" s="61">
        <f>D1516/F1516</f>
        <v>2.0599202283837479</v>
      </c>
      <c r="L1516" s="61">
        <f>E1516/G1516</f>
        <v>2.5525747479161813</v>
      </c>
    </row>
    <row r="1517" spans="1:12" s="50" customFormat="1" ht="45" x14ac:dyDescent="0.2">
      <c r="A1517" s="8" t="s">
        <v>496</v>
      </c>
      <c r="B1517" s="11"/>
      <c r="C1517" s="11"/>
      <c r="D1517" s="11"/>
      <c r="E1517" s="11"/>
      <c r="F1517" s="11"/>
      <c r="G1517" s="11"/>
      <c r="H1517" s="65"/>
      <c r="I1517" s="65"/>
      <c r="J1517" s="65"/>
      <c r="K1517" s="65"/>
      <c r="L1517" s="65"/>
    </row>
    <row r="1518" spans="1:12" s="50" customFormat="1" x14ac:dyDescent="0.2">
      <c r="A1518" s="9" t="s">
        <v>276</v>
      </c>
      <c r="B1518" s="11">
        <v>1522</v>
      </c>
      <c r="C1518" s="11">
        <v>1522</v>
      </c>
      <c r="D1518" s="11">
        <v>1294</v>
      </c>
      <c r="E1518" s="11">
        <v>2816</v>
      </c>
      <c r="F1518" s="11">
        <v>4883</v>
      </c>
      <c r="G1518" s="11">
        <v>5187</v>
      </c>
      <c r="H1518" s="62">
        <f>H1519+H1520</f>
        <v>100</v>
      </c>
      <c r="I1518" s="62">
        <f>I1519+I1520</f>
        <v>100</v>
      </c>
      <c r="J1518" s="60">
        <f>D1518/B1518*100</f>
        <v>85.019710906701704</v>
      </c>
      <c r="K1518" s="60">
        <f t="shared" ref="K1518:L1521" si="246">D1518/F1518*100</f>
        <v>26.500102396067994</v>
      </c>
      <c r="L1518" s="60">
        <f t="shared" si="246"/>
        <v>54.289570079043756</v>
      </c>
    </row>
    <row r="1519" spans="1:12" s="50" customFormat="1" x14ac:dyDescent="0.2">
      <c r="A1519" s="13" t="s">
        <v>283</v>
      </c>
      <c r="B1519" s="11">
        <v>1</v>
      </c>
      <c r="C1519" s="11">
        <v>1</v>
      </c>
      <c r="D1519" s="11">
        <v>0</v>
      </c>
      <c r="E1519" s="11">
        <v>1</v>
      </c>
      <c r="F1519" s="11">
        <v>1</v>
      </c>
      <c r="G1519" s="11">
        <v>1</v>
      </c>
      <c r="H1519" s="62">
        <f>D1519/D1518*100</f>
        <v>0</v>
      </c>
      <c r="I1519" s="62">
        <f>E1519/E1518*100</f>
        <v>3.551136363636364E-2</v>
      </c>
      <c r="J1519" s="60">
        <f>D1519/B1519*100</f>
        <v>0</v>
      </c>
      <c r="K1519" s="60">
        <f t="shared" si="246"/>
        <v>0</v>
      </c>
      <c r="L1519" s="60">
        <f t="shared" si="246"/>
        <v>100</v>
      </c>
    </row>
    <row r="1520" spans="1:12" s="50" customFormat="1" x14ac:dyDescent="0.2">
      <c r="A1520" s="13" t="s">
        <v>279</v>
      </c>
      <c r="B1520" s="11">
        <v>1521</v>
      </c>
      <c r="C1520" s="11">
        <v>1521</v>
      </c>
      <c r="D1520" s="11">
        <v>1294</v>
      </c>
      <c r="E1520" s="11">
        <v>2815</v>
      </c>
      <c r="F1520" s="11">
        <v>4882</v>
      </c>
      <c r="G1520" s="11">
        <v>5186</v>
      </c>
      <c r="H1520" s="62">
        <f>D1520/D1518*100</f>
        <v>100</v>
      </c>
      <c r="I1520" s="62">
        <f>E1520/E1518*100</f>
        <v>99.96448863636364</v>
      </c>
      <c r="J1520" s="60">
        <f>D1520/B1520*100</f>
        <v>85.075608152531231</v>
      </c>
      <c r="K1520" s="60">
        <f t="shared" si="246"/>
        <v>26.505530520278576</v>
      </c>
      <c r="L1520" s="60">
        <f t="shared" si="246"/>
        <v>54.280755881218667</v>
      </c>
    </row>
    <row r="1521" spans="1:12" s="50" customFormat="1" x14ac:dyDescent="0.2">
      <c r="A1521" s="9" t="s">
        <v>277</v>
      </c>
      <c r="B1521" s="11">
        <v>1522</v>
      </c>
      <c r="C1521" s="11">
        <v>1522</v>
      </c>
      <c r="D1521" s="11">
        <v>1294</v>
      </c>
      <c r="E1521" s="11">
        <v>2816</v>
      </c>
      <c r="F1521" s="11">
        <v>4883</v>
      </c>
      <c r="G1521" s="11">
        <v>5187</v>
      </c>
      <c r="H1521" s="62">
        <f>H1522+H1523</f>
        <v>100.00000000000001</v>
      </c>
      <c r="I1521" s="62">
        <f>I1522+I1523</f>
        <v>100</v>
      </c>
      <c r="J1521" s="60">
        <f>D1521/B1521*100</f>
        <v>85.019710906701704</v>
      </c>
      <c r="K1521" s="60">
        <f t="shared" si="246"/>
        <v>26.500102396067994</v>
      </c>
      <c r="L1521" s="60">
        <f t="shared" si="246"/>
        <v>54.289570079043756</v>
      </c>
    </row>
    <row r="1522" spans="1:12" s="50" customFormat="1" x14ac:dyDescent="0.2">
      <c r="A1522" s="13" t="s">
        <v>280</v>
      </c>
      <c r="B1522" s="11">
        <v>2</v>
      </c>
      <c r="C1522" s="11">
        <v>2</v>
      </c>
      <c r="D1522" s="11">
        <v>11</v>
      </c>
      <c r="E1522" s="11">
        <v>13</v>
      </c>
      <c r="F1522" s="11">
        <v>4</v>
      </c>
      <c r="G1522" s="11">
        <v>59</v>
      </c>
      <c r="H1522" s="62">
        <f>D1522/D1521*100</f>
        <v>0.85007727975270475</v>
      </c>
      <c r="I1522" s="62">
        <f>E1522/E1521*100</f>
        <v>0.46164772727272729</v>
      </c>
      <c r="J1522" s="61"/>
      <c r="K1522" s="61">
        <f>D1522/F1522</f>
        <v>2.75</v>
      </c>
      <c r="L1522" s="60">
        <f>E1522/G1522*100</f>
        <v>22.033898305084744</v>
      </c>
    </row>
    <row r="1523" spans="1:12" s="50" customFormat="1" x14ac:dyDescent="0.2">
      <c r="A1523" s="13" t="s">
        <v>284</v>
      </c>
      <c r="B1523" s="11">
        <v>1520</v>
      </c>
      <c r="C1523" s="11">
        <v>1520</v>
      </c>
      <c r="D1523" s="11">
        <v>1283</v>
      </c>
      <c r="E1523" s="11">
        <v>2803</v>
      </c>
      <c r="F1523" s="11">
        <v>4879</v>
      </c>
      <c r="G1523" s="11">
        <v>5128</v>
      </c>
      <c r="H1523" s="62">
        <f>D1523/D1521*100</f>
        <v>99.149922720247304</v>
      </c>
      <c r="I1523" s="62">
        <f>E1523/E1521*100</f>
        <v>99.538352272727266</v>
      </c>
      <c r="J1523" s="60">
        <f>D1523/B1523*100</f>
        <v>84.40789473684211</v>
      </c>
      <c r="K1523" s="60">
        <f>D1523/F1523*100</f>
        <v>26.296372207419555</v>
      </c>
      <c r="L1523" s="60">
        <f>E1523/G1523*100</f>
        <v>54.660686427457094</v>
      </c>
    </row>
    <row r="1524" spans="1:12" s="50" customFormat="1" ht="45" x14ac:dyDescent="0.2">
      <c r="A1524" s="8" t="s">
        <v>497</v>
      </c>
      <c r="B1524" s="11"/>
      <c r="C1524" s="11"/>
      <c r="D1524" s="11"/>
      <c r="E1524" s="11"/>
      <c r="F1524" s="11"/>
      <c r="G1524" s="11"/>
      <c r="H1524" s="65"/>
      <c r="I1524" s="65"/>
      <c r="J1524" s="65"/>
      <c r="K1524" s="65"/>
      <c r="L1524" s="65"/>
    </row>
    <row r="1525" spans="1:12" s="50" customFormat="1" x14ac:dyDescent="0.2">
      <c r="A1525" s="9" t="s">
        <v>276</v>
      </c>
      <c r="B1525" s="11">
        <v>342</v>
      </c>
      <c r="C1525" s="11">
        <v>342</v>
      </c>
      <c r="D1525" s="11">
        <v>577</v>
      </c>
      <c r="E1525" s="11">
        <v>919</v>
      </c>
      <c r="F1525" s="11">
        <v>159</v>
      </c>
      <c r="G1525" s="11">
        <v>288</v>
      </c>
      <c r="H1525" s="62">
        <f>H1526+H1527</f>
        <v>100</v>
      </c>
      <c r="I1525" s="62">
        <f>I1526+I1527</f>
        <v>100</v>
      </c>
      <c r="J1525" s="60">
        <f t="shared" ref="J1525:J1530" si="247">D1525/B1525*100</f>
        <v>168.71345029239765</v>
      </c>
      <c r="K1525" s="61">
        <f>D1525/F1525</f>
        <v>3.6289308176100628</v>
      </c>
      <c r="L1525" s="61">
        <f>E1525/G1525</f>
        <v>3.1909722222222223</v>
      </c>
    </row>
    <row r="1526" spans="1:12" s="50" customFormat="1" x14ac:dyDescent="0.2">
      <c r="A1526" s="13" t="s">
        <v>283</v>
      </c>
      <c r="B1526" s="11">
        <v>10</v>
      </c>
      <c r="C1526" s="11">
        <v>10</v>
      </c>
      <c r="D1526" s="11">
        <v>11</v>
      </c>
      <c r="E1526" s="11">
        <v>21</v>
      </c>
      <c r="F1526" s="11">
        <v>6</v>
      </c>
      <c r="G1526" s="11">
        <v>12</v>
      </c>
      <c r="H1526" s="62">
        <f>D1526/D1525*100</f>
        <v>1.9064124783362217</v>
      </c>
      <c r="I1526" s="62">
        <f>E1526/E1525*100</f>
        <v>2.2850924918389555</v>
      </c>
      <c r="J1526" s="60">
        <f t="shared" si="247"/>
        <v>110.00000000000001</v>
      </c>
      <c r="K1526" s="60">
        <f>D1526/F1526*100</f>
        <v>183.33333333333331</v>
      </c>
      <c r="L1526" s="60">
        <f>E1526/G1526*100</f>
        <v>175</v>
      </c>
    </row>
    <row r="1527" spans="1:12" s="50" customFormat="1" x14ac:dyDescent="0.2">
      <c r="A1527" s="13" t="s">
        <v>279</v>
      </c>
      <c r="B1527" s="11">
        <v>332</v>
      </c>
      <c r="C1527" s="11">
        <v>332</v>
      </c>
      <c r="D1527" s="11">
        <v>566</v>
      </c>
      <c r="E1527" s="11">
        <v>898</v>
      </c>
      <c r="F1527" s="11">
        <v>153</v>
      </c>
      <c r="G1527" s="11">
        <v>276</v>
      </c>
      <c r="H1527" s="62">
        <f>D1527/D1525*100</f>
        <v>98.093587521663778</v>
      </c>
      <c r="I1527" s="62">
        <f>E1527/E1525*100</f>
        <v>97.714907508161048</v>
      </c>
      <c r="J1527" s="60">
        <f t="shared" si="247"/>
        <v>170.48192771084339</v>
      </c>
      <c r="K1527" s="61">
        <f>D1527/F1527</f>
        <v>3.6993464052287583</v>
      </c>
      <c r="L1527" s="61">
        <f>E1527/G1527</f>
        <v>3.2536231884057969</v>
      </c>
    </row>
    <row r="1528" spans="1:12" s="50" customFormat="1" x14ac:dyDescent="0.2">
      <c r="A1528" s="9" t="s">
        <v>277</v>
      </c>
      <c r="B1528" s="11">
        <v>342</v>
      </c>
      <c r="C1528" s="11">
        <v>342</v>
      </c>
      <c r="D1528" s="11">
        <v>577</v>
      </c>
      <c r="E1528" s="11">
        <v>919</v>
      </c>
      <c r="F1528" s="11">
        <v>159</v>
      </c>
      <c r="G1528" s="11">
        <v>288</v>
      </c>
      <c r="H1528" s="62">
        <f>H1529+H1530</f>
        <v>100</v>
      </c>
      <c r="I1528" s="62">
        <f>I1529+I1530</f>
        <v>100</v>
      </c>
      <c r="J1528" s="60">
        <f t="shared" si="247"/>
        <v>168.71345029239765</v>
      </c>
      <c r="K1528" s="61">
        <f>D1528/F1528</f>
        <v>3.6289308176100628</v>
      </c>
      <c r="L1528" s="61">
        <f>E1528/G1528</f>
        <v>3.1909722222222223</v>
      </c>
    </row>
    <row r="1529" spans="1:12" s="50" customFormat="1" x14ac:dyDescent="0.2">
      <c r="A1529" s="13" t="s">
        <v>280</v>
      </c>
      <c r="B1529" s="11">
        <v>3</v>
      </c>
      <c r="C1529" s="11">
        <v>3</v>
      </c>
      <c r="D1529" s="11">
        <v>3</v>
      </c>
      <c r="E1529" s="11">
        <v>6</v>
      </c>
      <c r="F1529" s="11">
        <v>0</v>
      </c>
      <c r="G1529" s="11">
        <v>1</v>
      </c>
      <c r="H1529" s="62">
        <f>D1529/D1528*100</f>
        <v>0.51993067590987874</v>
      </c>
      <c r="I1529" s="62">
        <f>E1529/E1528*100</f>
        <v>0.65288356909684442</v>
      </c>
      <c r="J1529" s="60">
        <f t="shared" si="247"/>
        <v>100</v>
      </c>
      <c r="K1529" s="60">
        <v>0</v>
      </c>
      <c r="L1529" s="61"/>
    </row>
    <row r="1530" spans="1:12" s="50" customFormat="1" x14ac:dyDescent="0.2">
      <c r="A1530" s="13" t="s">
        <v>284</v>
      </c>
      <c r="B1530" s="11">
        <v>339</v>
      </c>
      <c r="C1530" s="11">
        <v>339</v>
      </c>
      <c r="D1530" s="11">
        <v>574</v>
      </c>
      <c r="E1530" s="11">
        <v>913</v>
      </c>
      <c r="F1530" s="11">
        <v>159</v>
      </c>
      <c r="G1530" s="11">
        <v>287</v>
      </c>
      <c r="H1530" s="62">
        <f>D1530/D1528*100</f>
        <v>99.480069324090124</v>
      </c>
      <c r="I1530" s="62">
        <f>E1530/E1528*100</f>
        <v>99.347116430903156</v>
      </c>
      <c r="J1530" s="60">
        <f t="shared" si="247"/>
        <v>169.32153392330383</v>
      </c>
      <c r="K1530" s="61">
        <f>D1530/F1530</f>
        <v>3.6100628930817611</v>
      </c>
      <c r="L1530" s="61">
        <f>E1530/G1530</f>
        <v>3.1811846689895469</v>
      </c>
    </row>
    <row r="1531" spans="1:12" s="50" customFormat="1" ht="56.25" x14ac:dyDescent="0.2">
      <c r="A1531" s="8" t="s">
        <v>498</v>
      </c>
      <c r="B1531" s="11"/>
      <c r="C1531" s="11"/>
      <c r="D1531" s="11"/>
      <c r="E1531" s="11"/>
      <c r="F1531" s="11"/>
      <c r="G1531" s="11"/>
      <c r="H1531" s="65"/>
      <c r="I1531" s="65"/>
      <c r="J1531" s="65"/>
      <c r="K1531" s="65"/>
      <c r="L1531" s="65"/>
    </row>
    <row r="1532" spans="1:12" s="50" customFormat="1" x14ac:dyDescent="0.2">
      <c r="A1532" s="9" t="s">
        <v>276</v>
      </c>
      <c r="B1532" s="11">
        <v>26</v>
      </c>
      <c r="C1532" s="11">
        <v>26</v>
      </c>
      <c r="D1532" s="11">
        <v>44</v>
      </c>
      <c r="E1532" s="11">
        <v>70</v>
      </c>
      <c r="F1532" s="11">
        <v>6</v>
      </c>
      <c r="G1532" s="11">
        <v>29</v>
      </c>
      <c r="H1532" s="62">
        <f>H1533+H1534</f>
        <v>100</v>
      </c>
      <c r="I1532" s="62">
        <f>I1533+I1534</f>
        <v>100</v>
      </c>
      <c r="J1532" s="60">
        <f>D1532/B1532*100</f>
        <v>169.23076923076923</v>
      </c>
      <c r="K1532" s="61"/>
      <c r="L1532" s="61">
        <f>E1532/G1532</f>
        <v>2.4137931034482758</v>
      </c>
    </row>
    <row r="1533" spans="1:12" s="50" customFormat="1" x14ac:dyDescent="0.2">
      <c r="A1533" s="13" t="s">
        <v>283</v>
      </c>
      <c r="B1533" s="11">
        <v>4</v>
      </c>
      <c r="C1533" s="11">
        <v>4</v>
      </c>
      <c r="D1533" s="11">
        <v>11</v>
      </c>
      <c r="E1533" s="11">
        <v>15</v>
      </c>
      <c r="F1533" s="11">
        <v>4</v>
      </c>
      <c r="G1533" s="11">
        <v>9</v>
      </c>
      <c r="H1533" s="62">
        <f>D1533/D1532*100</f>
        <v>25</v>
      </c>
      <c r="I1533" s="62">
        <f>E1533/E1532*100</f>
        <v>21.428571428571427</v>
      </c>
      <c r="J1533" s="61">
        <f>D1533/B1533</f>
        <v>2.75</v>
      </c>
      <c r="K1533" s="61">
        <f>D1533/F1533</f>
        <v>2.75</v>
      </c>
      <c r="L1533" s="60">
        <f>E1533/G1533*100</f>
        <v>166.66666666666669</v>
      </c>
    </row>
    <row r="1534" spans="1:12" s="50" customFormat="1" x14ac:dyDescent="0.2">
      <c r="A1534" s="13" t="s">
        <v>279</v>
      </c>
      <c r="B1534" s="11">
        <v>22</v>
      </c>
      <c r="C1534" s="11">
        <v>22</v>
      </c>
      <c r="D1534" s="11">
        <v>33</v>
      </c>
      <c r="E1534" s="11">
        <v>55</v>
      </c>
      <c r="F1534" s="11">
        <v>2</v>
      </c>
      <c r="G1534" s="11">
        <v>20</v>
      </c>
      <c r="H1534" s="62">
        <f>D1534/D1532*100</f>
        <v>75</v>
      </c>
      <c r="I1534" s="62">
        <f>E1534/E1532*100</f>
        <v>78.571428571428569</v>
      </c>
      <c r="J1534" s="60">
        <f>D1534/B1534*100</f>
        <v>150</v>
      </c>
      <c r="K1534" s="61"/>
      <c r="L1534" s="61">
        <f>E1534/G1534</f>
        <v>2.75</v>
      </c>
    </row>
    <row r="1535" spans="1:12" s="50" customFormat="1" x14ac:dyDescent="0.2">
      <c r="A1535" s="9" t="s">
        <v>277</v>
      </c>
      <c r="B1535" s="11">
        <v>26</v>
      </c>
      <c r="C1535" s="11">
        <v>26</v>
      </c>
      <c r="D1535" s="11">
        <v>44</v>
      </c>
      <c r="E1535" s="11">
        <v>70</v>
      </c>
      <c r="F1535" s="11">
        <v>6</v>
      </c>
      <c r="G1535" s="11">
        <v>29</v>
      </c>
      <c r="H1535" s="62">
        <f>H1536+H1537</f>
        <v>100</v>
      </c>
      <c r="I1535" s="62">
        <f>I1536+I1537</f>
        <v>100</v>
      </c>
      <c r="J1535" s="60">
        <f>D1535/B1535*100</f>
        <v>169.23076923076923</v>
      </c>
      <c r="K1535" s="61"/>
      <c r="L1535" s="61">
        <f>E1535/G1535</f>
        <v>2.4137931034482758</v>
      </c>
    </row>
    <row r="1536" spans="1:12" s="50" customFormat="1" x14ac:dyDescent="0.2">
      <c r="A1536" s="13" t="s">
        <v>280</v>
      </c>
      <c r="B1536" s="11">
        <v>0</v>
      </c>
      <c r="C1536" s="11">
        <v>0</v>
      </c>
      <c r="D1536" s="11">
        <v>0</v>
      </c>
      <c r="E1536" s="11">
        <v>0</v>
      </c>
      <c r="F1536" s="11">
        <v>0</v>
      </c>
      <c r="G1536" s="11">
        <v>0</v>
      </c>
      <c r="H1536" s="62">
        <f>D1536/D1535*100</f>
        <v>0</v>
      </c>
      <c r="I1536" s="62">
        <f>E1536/E1535*100</f>
        <v>0</v>
      </c>
      <c r="J1536" s="60">
        <v>0</v>
      </c>
      <c r="K1536" s="60">
        <v>0</v>
      </c>
      <c r="L1536" s="60">
        <v>0</v>
      </c>
    </row>
    <row r="1537" spans="1:12" s="50" customFormat="1" x14ac:dyDescent="0.2">
      <c r="A1537" s="13" t="s">
        <v>284</v>
      </c>
      <c r="B1537" s="11">
        <v>26</v>
      </c>
      <c r="C1537" s="11">
        <v>26</v>
      </c>
      <c r="D1537" s="11">
        <v>44</v>
      </c>
      <c r="E1537" s="11">
        <v>70</v>
      </c>
      <c r="F1537" s="11">
        <v>6</v>
      </c>
      <c r="G1537" s="11">
        <v>29</v>
      </c>
      <c r="H1537" s="62">
        <f>D1537/D1535*100</f>
        <v>100</v>
      </c>
      <c r="I1537" s="62">
        <f>E1537/E1535*100</f>
        <v>100</v>
      </c>
      <c r="J1537" s="60">
        <f>D1537/B1537*100</f>
        <v>169.23076923076923</v>
      </c>
      <c r="K1537" s="61"/>
      <c r="L1537" s="61">
        <f>E1537/G1537</f>
        <v>2.4137931034482758</v>
      </c>
    </row>
    <row r="1538" spans="1:12" s="50" customFormat="1" ht="33.75" x14ac:dyDescent="0.2">
      <c r="A1538" s="8" t="s">
        <v>499</v>
      </c>
      <c r="B1538" s="11"/>
      <c r="C1538" s="11"/>
      <c r="D1538" s="11"/>
      <c r="E1538" s="11"/>
      <c r="F1538" s="11"/>
      <c r="G1538" s="11"/>
      <c r="H1538" s="62"/>
      <c r="I1538" s="62"/>
      <c r="J1538" s="60"/>
      <c r="K1538" s="60"/>
      <c r="L1538" s="60"/>
    </row>
    <row r="1539" spans="1:12" s="50" customFormat="1" x14ac:dyDescent="0.2">
      <c r="A1539" s="9" t="s">
        <v>276</v>
      </c>
      <c r="B1539" s="11">
        <v>215492</v>
      </c>
      <c r="C1539" s="11">
        <v>215492</v>
      </c>
      <c r="D1539" s="11">
        <v>296747</v>
      </c>
      <c r="E1539" s="11">
        <v>512238</v>
      </c>
      <c r="F1539" s="11">
        <v>252075.2</v>
      </c>
      <c r="G1539" s="11">
        <v>420294.2</v>
      </c>
      <c r="H1539" s="62">
        <f>H1540+H1541</f>
        <v>100</v>
      </c>
      <c r="I1539" s="62">
        <f>I1540+I1541</f>
        <v>100</v>
      </c>
      <c r="J1539" s="60">
        <f t="shared" ref="J1539:J1544" si="248">D1539/B1539*100</f>
        <v>137.70673621294526</v>
      </c>
      <c r="K1539" s="60">
        <f t="shared" ref="K1539:L1542" si="249">D1539/F1539*100</f>
        <v>117.72161640653265</v>
      </c>
      <c r="L1539" s="60">
        <f t="shared" si="249"/>
        <v>121.87605729510425</v>
      </c>
    </row>
    <row r="1540" spans="1:12" s="50" customFormat="1" x14ac:dyDescent="0.2">
      <c r="A1540" s="13" t="s">
        <v>283</v>
      </c>
      <c r="B1540" s="11">
        <v>2630</v>
      </c>
      <c r="C1540" s="11">
        <v>2630</v>
      </c>
      <c r="D1540" s="11">
        <v>3183</v>
      </c>
      <c r="E1540" s="11">
        <v>5812</v>
      </c>
      <c r="F1540" s="11">
        <v>2707</v>
      </c>
      <c r="G1540" s="11">
        <v>5259</v>
      </c>
      <c r="H1540" s="62">
        <f>D1540/D1539*100</f>
        <v>1.0726308943308611</v>
      </c>
      <c r="I1540" s="62">
        <f>E1540/E1539*100</f>
        <v>1.1346288248821836</v>
      </c>
      <c r="J1540" s="60">
        <f t="shared" si="248"/>
        <v>121.02661596958175</v>
      </c>
      <c r="K1540" s="60">
        <f t="shared" si="249"/>
        <v>117.584041374215</v>
      </c>
      <c r="L1540" s="60">
        <f t="shared" si="249"/>
        <v>110.51530709260315</v>
      </c>
    </row>
    <row r="1541" spans="1:12" s="50" customFormat="1" x14ac:dyDescent="0.2">
      <c r="A1541" s="13" t="s">
        <v>279</v>
      </c>
      <c r="B1541" s="11">
        <v>212862</v>
      </c>
      <c r="C1541" s="11">
        <v>212862</v>
      </c>
      <c r="D1541" s="11">
        <v>293564</v>
      </c>
      <c r="E1541" s="11">
        <v>506426</v>
      </c>
      <c r="F1541" s="11">
        <v>249368.2</v>
      </c>
      <c r="G1541" s="11">
        <v>415035.2</v>
      </c>
      <c r="H1541" s="62">
        <f>D1541/D1539*100</f>
        <v>98.927369105669143</v>
      </c>
      <c r="I1541" s="62">
        <f>E1541/E1539*100</f>
        <v>98.865371175117815</v>
      </c>
      <c r="J1541" s="60">
        <f t="shared" si="248"/>
        <v>137.91282615027575</v>
      </c>
      <c r="K1541" s="60">
        <f t="shared" si="249"/>
        <v>117.72310984319572</v>
      </c>
      <c r="L1541" s="60">
        <f t="shared" si="249"/>
        <v>122.02001179658978</v>
      </c>
    </row>
    <row r="1542" spans="1:12" s="50" customFormat="1" x14ac:dyDescent="0.2">
      <c r="A1542" s="9" t="s">
        <v>277</v>
      </c>
      <c r="B1542" s="11">
        <v>215492</v>
      </c>
      <c r="C1542" s="11">
        <v>215492</v>
      </c>
      <c r="D1542" s="11">
        <v>296747</v>
      </c>
      <c r="E1542" s="11">
        <v>512238</v>
      </c>
      <c r="F1542" s="11">
        <v>252075.2</v>
      </c>
      <c r="G1542" s="11">
        <v>420294.2</v>
      </c>
      <c r="H1542" s="62">
        <f>H1543+H1544</f>
        <v>99.999999999999986</v>
      </c>
      <c r="I1542" s="62">
        <f>I1543+I1544</f>
        <v>100</v>
      </c>
      <c r="J1542" s="60">
        <f t="shared" si="248"/>
        <v>137.70673621294526</v>
      </c>
      <c r="K1542" s="60">
        <f t="shared" si="249"/>
        <v>117.72161640653265</v>
      </c>
      <c r="L1542" s="60">
        <f t="shared" si="249"/>
        <v>121.87605729510425</v>
      </c>
    </row>
    <row r="1543" spans="1:12" s="50" customFormat="1" x14ac:dyDescent="0.2">
      <c r="A1543" s="13" t="s">
        <v>280</v>
      </c>
      <c r="B1543" s="11">
        <v>10402</v>
      </c>
      <c r="C1543" s="11">
        <v>10402</v>
      </c>
      <c r="D1543" s="11">
        <v>16641</v>
      </c>
      <c r="E1543" s="11">
        <v>27043</v>
      </c>
      <c r="F1543" s="11">
        <v>2013</v>
      </c>
      <c r="G1543" s="11">
        <v>2353</v>
      </c>
      <c r="H1543" s="62">
        <f>D1543/D1542*100</f>
        <v>5.6078073240841526</v>
      </c>
      <c r="I1543" s="62">
        <f>E1543/E1542*100</f>
        <v>5.2793818498432374</v>
      </c>
      <c r="J1543" s="60">
        <f t="shared" si="248"/>
        <v>159.97885022111134</v>
      </c>
      <c r="K1543" s="61"/>
      <c r="L1543" s="61"/>
    </row>
    <row r="1544" spans="1:12" s="50" customFormat="1" x14ac:dyDescent="0.2">
      <c r="A1544" s="13" t="s">
        <v>284</v>
      </c>
      <c r="B1544" s="11">
        <v>205090</v>
      </c>
      <c r="C1544" s="11">
        <v>205090</v>
      </c>
      <c r="D1544" s="11">
        <v>280106</v>
      </c>
      <c r="E1544" s="11">
        <v>485195</v>
      </c>
      <c r="F1544" s="11">
        <v>250062.2</v>
      </c>
      <c r="G1544" s="11">
        <v>417941.2</v>
      </c>
      <c r="H1544" s="62">
        <f>D1544/D1542*100</f>
        <v>94.392192675915837</v>
      </c>
      <c r="I1544" s="62">
        <f>E1544/E1542*100</f>
        <v>94.720618150156767</v>
      </c>
      <c r="J1544" s="60">
        <f t="shared" si="248"/>
        <v>136.57711248720074</v>
      </c>
      <c r="K1544" s="60">
        <f>D1544/F1544*100</f>
        <v>112.01453078474076</v>
      </c>
      <c r="L1544" s="60">
        <f>E1544/G1544*100</f>
        <v>116.09168945296611</v>
      </c>
    </row>
    <row r="1545" spans="1:12" s="50" customFormat="1" x14ac:dyDescent="0.2">
      <c r="A1545" s="8" t="s">
        <v>500</v>
      </c>
      <c r="B1545" s="11"/>
      <c r="C1545" s="11"/>
      <c r="D1545" s="11"/>
      <c r="E1545" s="11"/>
      <c r="F1545" s="11"/>
      <c r="G1545" s="11"/>
      <c r="H1545" s="65"/>
      <c r="I1545" s="65"/>
      <c r="J1545" s="65"/>
      <c r="K1545" s="65"/>
      <c r="L1545" s="65"/>
    </row>
    <row r="1546" spans="1:12" s="50" customFormat="1" x14ac:dyDescent="0.2">
      <c r="A1546" s="9" t="s">
        <v>276</v>
      </c>
      <c r="B1546" s="11">
        <v>13729</v>
      </c>
      <c r="C1546" s="11">
        <v>13729</v>
      </c>
      <c r="D1546" s="11">
        <v>26499</v>
      </c>
      <c r="E1546" s="11">
        <v>40227</v>
      </c>
      <c r="F1546" s="11">
        <v>28559</v>
      </c>
      <c r="G1546" s="11">
        <v>39321</v>
      </c>
      <c r="H1546" s="62">
        <f>H1547+H1548</f>
        <v>100</v>
      </c>
      <c r="I1546" s="62">
        <f>I1547+I1548</f>
        <v>100</v>
      </c>
      <c r="J1546" s="60">
        <f>D1546/B1546*100</f>
        <v>193.01478621895259</v>
      </c>
      <c r="K1546" s="60">
        <f>D1546/F1546*100</f>
        <v>92.786862285094017</v>
      </c>
      <c r="L1546" s="60">
        <f>E1546/G1546*100</f>
        <v>102.30411230640115</v>
      </c>
    </row>
    <row r="1547" spans="1:12" s="50" customFormat="1" x14ac:dyDescent="0.2">
      <c r="A1547" s="13" t="s">
        <v>283</v>
      </c>
      <c r="B1547" s="11">
        <v>18</v>
      </c>
      <c r="C1547" s="11">
        <v>18</v>
      </c>
      <c r="D1547" s="11">
        <v>489</v>
      </c>
      <c r="E1547" s="11">
        <v>506</v>
      </c>
      <c r="F1547" s="11">
        <v>15</v>
      </c>
      <c r="G1547" s="11">
        <v>42</v>
      </c>
      <c r="H1547" s="62">
        <f>D1547/D1546*100</f>
        <v>1.8453526548171628</v>
      </c>
      <c r="I1547" s="62">
        <f>E1547/E1546*100</f>
        <v>1.257861635220126</v>
      </c>
      <c r="J1547" s="61"/>
      <c r="K1547" s="61"/>
      <c r="L1547" s="61"/>
    </row>
    <row r="1548" spans="1:12" s="50" customFormat="1" x14ac:dyDescent="0.2">
      <c r="A1548" s="13" t="s">
        <v>279</v>
      </c>
      <c r="B1548" s="11">
        <v>13711</v>
      </c>
      <c r="C1548" s="11">
        <v>13711</v>
      </c>
      <c r="D1548" s="11">
        <v>26010</v>
      </c>
      <c r="E1548" s="11">
        <v>39721</v>
      </c>
      <c r="F1548" s="11">
        <v>28544</v>
      </c>
      <c r="G1548" s="11">
        <v>39279</v>
      </c>
      <c r="H1548" s="62">
        <f>D1548/D1546*100</f>
        <v>98.154647345182838</v>
      </c>
      <c r="I1548" s="62">
        <f>E1548/E1546*100</f>
        <v>98.742138364779876</v>
      </c>
      <c r="J1548" s="60">
        <f>D1548/B1548*100</f>
        <v>189.70169936547299</v>
      </c>
      <c r="K1548" s="60">
        <f>D1548/F1548*100</f>
        <v>91.12247757847534</v>
      </c>
      <c r="L1548" s="60">
        <f>E1548/G1548*100</f>
        <v>101.12528323022481</v>
      </c>
    </row>
    <row r="1549" spans="1:12" s="50" customFormat="1" x14ac:dyDescent="0.2">
      <c r="A1549" s="9" t="s">
        <v>277</v>
      </c>
      <c r="B1549" s="11">
        <v>13729</v>
      </c>
      <c r="C1549" s="11">
        <v>13729</v>
      </c>
      <c r="D1549" s="11">
        <v>26499</v>
      </c>
      <c r="E1549" s="11">
        <v>40227</v>
      </c>
      <c r="F1549" s="11">
        <v>28559</v>
      </c>
      <c r="G1549" s="11">
        <v>39321</v>
      </c>
      <c r="H1549" s="62">
        <f>H1550+H1551</f>
        <v>99.999999999999986</v>
      </c>
      <c r="I1549" s="62">
        <f>I1550+I1551</f>
        <v>100</v>
      </c>
      <c r="J1549" s="60">
        <f>D1549/B1549*100</f>
        <v>193.01478621895259</v>
      </c>
      <c r="K1549" s="60">
        <f>D1549/F1549*100</f>
        <v>92.786862285094017</v>
      </c>
      <c r="L1549" s="60">
        <f>E1549/G1549*100</f>
        <v>102.30411230640115</v>
      </c>
    </row>
    <row r="1550" spans="1:12" s="50" customFormat="1" x14ac:dyDescent="0.2">
      <c r="A1550" s="13" t="s">
        <v>280</v>
      </c>
      <c r="B1550" s="11">
        <v>23</v>
      </c>
      <c r="C1550" s="11">
        <v>23</v>
      </c>
      <c r="D1550" s="11">
        <v>39</v>
      </c>
      <c r="E1550" s="11">
        <v>62</v>
      </c>
      <c r="F1550" s="11">
        <v>5</v>
      </c>
      <c r="G1550" s="11">
        <v>10</v>
      </c>
      <c r="H1550" s="62">
        <f>D1550/D1549*100</f>
        <v>0.1471753651081173</v>
      </c>
      <c r="I1550" s="62">
        <f>E1550/E1549*100</f>
        <v>0.15412533870286124</v>
      </c>
      <c r="J1550" s="60">
        <f>D1550/B1550*100</f>
        <v>169.56521739130434</v>
      </c>
      <c r="K1550" s="61"/>
      <c r="L1550" s="61"/>
    </row>
    <row r="1551" spans="1:12" s="50" customFormat="1" x14ac:dyDescent="0.2">
      <c r="A1551" s="13" t="s">
        <v>284</v>
      </c>
      <c r="B1551" s="11">
        <v>13706</v>
      </c>
      <c r="C1551" s="11">
        <v>13706</v>
      </c>
      <c r="D1551" s="11">
        <v>26460</v>
      </c>
      <c r="E1551" s="11">
        <v>40165</v>
      </c>
      <c r="F1551" s="11">
        <v>28554</v>
      </c>
      <c r="G1551" s="11">
        <v>39311</v>
      </c>
      <c r="H1551" s="62">
        <f>D1551/D1549*100</f>
        <v>99.852824634891874</v>
      </c>
      <c r="I1551" s="62">
        <f>E1551/E1549*100</f>
        <v>99.845874661297145</v>
      </c>
      <c r="J1551" s="60">
        <f>D1551/B1551*100</f>
        <v>193.0541368743616</v>
      </c>
      <c r="K1551" s="60">
        <f>D1551/F1551*100</f>
        <v>92.666526581214541</v>
      </c>
      <c r="L1551" s="60">
        <f>E1551/G1551*100</f>
        <v>102.172419933352</v>
      </c>
    </row>
    <row r="1552" spans="1:12" s="50" customFormat="1" ht="22.5" x14ac:dyDescent="0.2">
      <c r="A1552" s="8" t="s">
        <v>501</v>
      </c>
      <c r="B1552" s="11"/>
      <c r="C1552" s="11"/>
      <c r="D1552" s="11"/>
      <c r="E1552" s="11"/>
      <c r="F1552" s="11"/>
      <c r="G1552" s="11"/>
      <c r="H1552" s="65"/>
      <c r="I1552" s="65"/>
      <c r="J1552" s="65"/>
      <c r="K1552" s="65"/>
      <c r="L1552" s="65"/>
    </row>
    <row r="1553" spans="1:12" s="50" customFormat="1" x14ac:dyDescent="0.2">
      <c r="A1553" s="9" t="s">
        <v>276</v>
      </c>
      <c r="B1553" s="11">
        <v>1000</v>
      </c>
      <c r="C1553" s="11">
        <v>1000</v>
      </c>
      <c r="D1553" s="11">
        <v>1695</v>
      </c>
      <c r="E1553" s="11">
        <v>2696</v>
      </c>
      <c r="F1553" s="11">
        <v>686</v>
      </c>
      <c r="G1553" s="11">
        <v>1451</v>
      </c>
      <c r="H1553" s="62">
        <f>H1554+H1555</f>
        <v>100</v>
      </c>
      <c r="I1553" s="62">
        <f>I1554+I1555</f>
        <v>100</v>
      </c>
      <c r="J1553" s="60">
        <f t="shared" ref="J1553:J1558" si="250">D1553/B1553*100</f>
        <v>169.5</v>
      </c>
      <c r="K1553" s="61">
        <f>D1553/F1553</f>
        <v>2.4708454810495626</v>
      </c>
      <c r="L1553" s="60">
        <f>E1553/G1553*100</f>
        <v>185.80289455547899</v>
      </c>
    </row>
    <row r="1554" spans="1:12" s="50" customFormat="1" x14ac:dyDescent="0.2">
      <c r="A1554" s="13" t="s">
        <v>283</v>
      </c>
      <c r="B1554" s="11">
        <v>321</v>
      </c>
      <c r="C1554" s="11">
        <v>321</v>
      </c>
      <c r="D1554" s="11">
        <v>419</v>
      </c>
      <c r="E1554" s="11">
        <v>741</v>
      </c>
      <c r="F1554" s="11">
        <v>248</v>
      </c>
      <c r="G1554" s="11">
        <v>595</v>
      </c>
      <c r="H1554" s="62">
        <f>D1554/D1553*100</f>
        <v>24.719764011799413</v>
      </c>
      <c r="I1554" s="62">
        <f>E1554/E1553*100</f>
        <v>27.485163204747774</v>
      </c>
      <c r="J1554" s="60">
        <f t="shared" si="250"/>
        <v>130.52959501557632</v>
      </c>
      <c r="K1554" s="60">
        <f>D1554/F1554*100</f>
        <v>168.95161290322579</v>
      </c>
      <c r="L1554" s="60">
        <f>E1554/G1554*100</f>
        <v>124.53781512605042</v>
      </c>
    </row>
    <row r="1555" spans="1:12" s="50" customFormat="1" x14ac:dyDescent="0.2">
      <c r="A1555" s="13" t="s">
        <v>279</v>
      </c>
      <c r="B1555" s="11">
        <v>679</v>
      </c>
      <c r="C1555" s="11">
        <v>679</v>
      </c>
      <c r="D1555" s="11">
        <v>1276</v>
      </c>
      <c r="E1555" s="11">
        <v>1955</v>
      </c>
      <c r="F1555" s="11">
        <v>438</v>
      </c>
      <c r="G1555" s="11">
        <v>856</v>
      </c>
      <c r="H1555" s="62">
        <f>D1555/D1553*100</f>
        <v>75.280235988200587</v>
      </c>
      <c r="I1555" s="62">
        <f>E1555/E1553*100</f>
        <v>72.514836795252222</v>
      </c>
      <c r="J1555" s="60">
        <f t="shared" si="250"/>
        <v>187.92341678939616</v>
      </c>
      <c r="K1555" s="61">
        <f>D1555/F1555</f>
        <v>2.91324200913242</v>
      </c>
      <c r="L1555" s="61">
        <f>E1555/G1555</f>
        <v>2.2838785046728973</v>
      </c>
    </row>
    <row r="1556" spans="1:12" s="50" customFormat="1" x14ac:dyDescent="0.2">
      <c r="A1556" s="9" t="s">
        <v>277</v>
      </c>
      <c r="B1556" s="11">
        <v>1000</v>
      </c>
      <c r="C1556" s="11">
        <v>1000</v>
      </c>
      <c r="D1556" s="11">
        <v>1695</v>
      </c>
      <c r="E1556" s="11">
        <v>2696</v>
      </c>
      <c r="F1556" s="11">
        <v>686</v>
      </c>
      <c r="G1556" s="11">
        <v>1451</v>
      </c>
      <c r="H1556" s="62">
        <f>H1557+H1558</f>
        <v>100.00000000000001</v>
      </c>
      <c r="I1556" s="62">
        <f>I1557+I1558</f>
        <v>100</v>
      </c>
      <c r="J1556" s="60">
        <f t="shared" si="250"/>
        <v>169.5</v>
      </c>
      <c r="K1556" s="61">
        <f>D1556/F1556</f>
        <v>2.4708454810495626</v>
      </c>
      <c r="L1556" s="60">
        <f>E1556/G1556*100</f>
        <v>185.80289455547899</v>
      </c>
    </row>
    <row r="1557" spans="1:12" s="50" customFormat="1" x14ac:dyDescent="0.2">
      <c r="A1557" s="13" t="s">
        <v>280</v>
      </c>
      <c r="B1557" s="11">
        <v>27</v>
      </c>
      <c r="C1557" s="11">
        <v>27</v>
      </c>
      <c r="D1557" s="11">
        <v>34</v>
      </c>
      <c r="E1557" s="11">
        <v>61</v>
      </c>
      <c r="F1557" s="11">
        <v>18</v>
      </c>
      <c r="G1557" s="11">
        <v>28</v>
      </c>
      <c r="H1557" s="62">
        <f>D1557/D1556*100</f>
        <v>2.0058997050147491</v>
      </c>
      <c r="I1557" s="62">
        <f>E1557/E1556*100</f>
        <v>2.2626112759643919</v>
      </c>
      <c r="J1557" s="60">
        <f t="shared" si="250"/>
        <v>125.92592592592592</v>
      </c>
      <c r="K1557" s="60">
        <f>D1557/F1557*100</f>
        <v>188.88888888888889</v>
      </c>
      <c r="L1557" s="61">
        <f>E1557/G1557</f>
        <v>2.1785714285714284</v>
      </c>
    </row>
    <row r="1558" spans="1:12" s="50" customFormat="1" x14ac:dyDescent="0.2">
      <c r="A1558" s="13" t="s">
        <v>284</v>
      </c>
      <c r="B1558" s="11">
        <v>973</v>
      </c>
      <c r="C1558" s="11">
        <v>973</v>
      </c>
      <c r="D1558" s="11">
        <v>1661</v>
      </c>
      <c r="E1558" s="11">
        <v>2635</v>
      </c>
      <c r="F1558" s="11">
        <v>668</v>
      </c>
      <c r="G1558" s="11">
        <v>1423</v>
      </c>
      <c r="H1558" s="62">
        <f>D1558/D1556*100</f>
        <v>97.994100294985259</v>
      </c>
      <c r="I1558" s="62">
        <f>E1558/E1556*100</f>
        <v>97.737388724035611</v>
      </c>
      <c r="J1558" s="60">
        <f t="shared" si="250"/>
        <v>170.70914696813978</v>
      </c>
      <c r="K1558" s="61">
        <f>D1558/F1558</f>
        <v>2.4865269461077846</v>
      </c>
      <c r="L1558" s="60">
        <f>E1558/G1558*100</f>
        <v>185.17217146872804</v>
      </c>
    </row>
    <row r="1559" spans="1:12" s="50" customFormat="1" x14ac:dyDescent="0.2">
      <c r="A1559" s="8" t="s">
        <v>502</v>
      </c>
      <c r="B1559" s="11"/>
      <c r="C1559" s="11"/>
      <c r="D1559" s="11"/>
      <c r="E1559" s="11"/>
      <c r="F1559" s="11"/>
      <c r="G1559" s="11"/>
      <c r="H1559" s="65"/>
      <c r="I1559" s="65"/>
      <c r="J1559" s="65"/>
      <c r="K1559" s="65"/>
      <c r="L1559" s="65"/>
    </row>
    <row r="1560" spans="1:12" s="50" customFormat="1" x14ac:dyDescent="0.2">
      <c r="A1560" s="9" t="s">
        <v>276</v>
      </c>
      <c r="B1560" s="11">
        <v>109</v>
      </c>
      <c r="C1560" s="11">
        <v>109</v>
      </c>
      <c r="D1560" s="11">
        <v>148</v>
      </c>
      <c r="E1560" s="11">
        <v>257</v>
      </c>
      <c r="F1560" s="11">
        <v>275</v>
      </c>
      <c r="G1560" s="11">
        <v>371</v>
      </c>
      <c r="H1560" s="62">
        <f>H1561+H1562</f>
        <v>100</v>
      </c>
      <c r="I1560" s="62">
        <f>I1561+I1562</f>
        <v>100</v>
      </c>
      <c r="J1560" s="60">
        <f>D1560/B1560*100</f>
        <v>135.77981651376149</v>
      </c>
      <c r="K1560" s="60">
        <f t="shared" ref="K1560:L1563" si="251">D1560/F1560*100</f>
        <v>53.81818181818182</v>
      </c>
      <c r="L1560" s="60">
        <f t="shared" si="251"/>
        <v>69.272237196765502</v>
      </c>
    </row>
    <row r="1561" spans="1:12" s="50" customFormat="1" x14ac:dyDescent="0.2">
      <c r="A1561" s="13" t="s">
        <v>283</v>
      </c>
      <c r="B1561" s="11">
        <v>2</v>
      </c>
      <c r="C1561" s="11">
        <v>2</v>
      </c>
      <c r="D1561" s="11">
        <v>18</v>
      </c>
      <c r="E1561" s="11">
        <v>20</v>
      </c>
      <c r="F1561" s="11">
        <v>13</v>
      </c>
      <c r="G1561" s="11">
        <v>25</v>
      </c>
      <c r="H1561" s="62">
        <f>D1561/D1560*100</f>
        <v>12.162162162162163</v>
      </c>
      <c r="I1561" s="62">
        <f>E1561/E1560*100</f>
        <v>7.782101167315175</v>
      </c>
      <c r="J1561" s="61"/>
      <c r="K1561" s="60">
        <f t="shared" si="251"/>
        <v>138.46153846153845</v>
      </c>
      <c r="L1561" s="60">
        <f t="shared" si="251"/>
        <v>80</v>
      </c>
    </row>
    <row r="1562" spans="1:12" s="50" customFormat="1" x14ac:dyDescent="0.2">
      <c r="A1562" s="13" t="s">
        <v>279</v>
      </c>
      <c r="B1562" s="11">
        <v>107</v>
      </c>
      <c r="C1562" s="11">
        <v>107</v>
      </c>
      <c r="D1562" s="11">
        <v>130</v>
      </c>
      <c r="E1562" s="11">
        <v>237</v>
      </c>
      <c r="F1562" s="11">
        <v>262</v>
      </c>
      <c r="G1562" s="11">
        <v>346</v>
      </c>
      <c r="H1562" s="62">
        <f>D1562/D1560*100</f>
        <v>87.837837837837839</v>
      </c>
      <c r="I1562" s="62">
        <f>E1562/E1560*100</f>
        <v>92.217898832684824</v>
      </c>
      <c r="J1562" s="60">
        <f>D1562/B1562*100</f>
        <v>121.49532710280373</v>
      </c>
      <c r="K1562" s="60">
        <f t="shared" si="251"/>
        <v>49.618320610687022</v>
      </c>
      <c r="L1562" s="60">
        <f t="shared" si="251"/>
        <v>68.497109826589593</v>
      </c>
    </row>
    <row r="1563" spans="1:12" s="50" customFormat="1" x14ac:dyDescent="0.2">
      <c r="A1563" s="9" t="s">
        <v>277</v>
      </c>
      <c r="B1563" s="11">
        <v>109</v>
      </c>
      <c r="C1563" s="11">
        <v>109</v>
      </c>
      <c r="D1563" s="11">
        <v>148</v>
      </c>
      <c r="E1563" s="11">
        <v>257</v>
      </c>
      <c r="F1563" s="11">
        <v>275</v>
      </c>
      <c r="G1563" s="11">
        <v>371</v>
      </c>
      <c r="H1563" s="62">
        <f>H1564+H1565</f>
        <v>100</v>
      </c>
      <c r="I1563" s="62">
        <f>I1564+I1565</f>
        <v>100</v>
      </c>
      <c r="J1563" s="60">
        <f>D1563/B1563*100</f>
        <v>135.77981651376149</v>
      </c>
      <c r="K1563" s="60">
        <f t="shared" si="251"/>
        <v>53.81818181818182</v>
      </c>
      <c r="L1563" s="60">
        <f t="shared" si="251"/>
        <v>69.272237196765502</v>
      </c>
    </row>
    <row r="1564" spans="1:12" s="50" customFormat="1" x14ac:dyDescent="0.2">
      <c r="A1564" s="13" t="s">
        <v>280</v>
      </c>
      <c r="B1564" s="11">
        <v>0</v>
      </c>
      <c r="C1564" s="11">
        <v>0</v>
      </c>
      <c r="D1564" s="11">
        <v>2</v>
      </c>
      <c r="E1564" s="11">
        <v>2</v>
      </c>
      <c r="F1564" s="11">
        <v>0</v>
      </c>
      <c r="G1564" s="11">
        <v>0</v>
      </c>
      <c r="H1564" s="62">
        <f>D1564/D1563*100</f>
        <v>1.3513513513513513</v>
      </c>
      <c r="I1564" s="62">
        <f>E1564/E1563*100</f>
        <v>0.77821011673151752</v>
      </c>
      <c r="J1564" s="60">
        <v>0</v>
      </c>
      <c r="K1564" s="60">
        <v>0</v>
      </c>
      <c r="L1564" s="60">
        <v>0</v>
      </c>
    </row>
    <row r="1565" spans="1:12" s="50" customFormat="1" x14ac:dyDescent="0.2">
      <c r="A1565" s="13" t="s">
        <v>284</v>
      </c>
      <c r="B1565" s="11">
        <v>109</v>
      </c>
      <c r="C1565" s="11">
        <v>109</v>
      </c>
      <c r="D1565" s="11">
        <v>146</v>
      </c>
      <c r="E1565" s="11">
        <v>255</v>
      </c>
      <c r="F1565" s="11">
        <v>275</v>
      </c>
      <c r="G1565" s="11">
        <v>371</v>
      </c>
      <c r="H1565" s="62">
        <f>D1565/D1563*100</f>
        <v>98.648648648648646</v>
      </c>
      <c r="I1565" s="62">
        <f>E1565/E1563*100</f>
        <v>99.221789883268485</v>
      </c>
      <c r="J1565" s="60">
        <f>D1565/B1565*100</f>
        <v>133.94495412844037</v>
      </c>
      <c r="K1565" s="60">
        <f>D1565/F1565*100</f>
        <v>53.090909090909086</v>
      </c>
      <c r="L1565" s="60">
        <f>E1565/G1565*100</f>
        <v>68.733153638814017</v>
      </c>
    </row>
    <row r="1566" spans="1:12" s="50" customFormat="1" ht="22.5" x14ac:dyDescent="0.2">
      <c r="A1566" s="8" t="s">
        <v>503</v>
      </c>
      <c r="B1566" s="11"/>
      <c r="C1566" s="11"/>
      <c r="D1566" s="11"/>
      <c r="E1566" s="11"/>
      <c r="F1566" s="11"/>
      <c r="G1566" s="11"/>
      <c r="H1566" s="65"/>
      <c r="I1566" s="65"/>
      <c r="J1566" s="65"/>
      <c r="K1566" s="65"/>
      <c r="L1566" s="65"/>
    </row>
    <row r="1567" spans="1:12" s="50" customFormat="1" x14ac:dyDescent="0.2">
      <c r="A1567" s="9" t="s">
        <v>276</v>
      </c>
      <c r="B1567" s="11">
        <v>18</v>
      </c>
      <c r="C1567" s="11">
        <v>18</v>
      </c>
      <c r="D1567" s="11">
        <v>8</v>
      </c>
      <c r="E1567" s="11">
        <v>26</v>
      </c>
      <c r="F1567" s="11">
        <v>13</v>
      </c>
      <c r="G1567" s="11">
        <v>21</v>
      </c>
      <c r="H1567" s="62">
        <f>H1568+H1569</f>
        <v>100</v>
      </c>
      <c r="I1567" s="62">
        <f>I1568+I1569</f>
        <v>100</v>
      </c>
      <c r="J1567" s="60">
        <f>D1567/B1567*100</f>
        <v>44.444444444444443</v>
      </c>
      <c r="K1567" s="60">
        <f>D1567/F1567*100</f>
        <v>61.53846153846154</v>
      </c>
      <c r="L1567" s="60">
        <f>E1567/G1567*100</f>
        <v>123.80952380952381</v>
      </c>
    </row>
    <row r="1568" spans="1:12" s="50" customFormat="1" x14ac:dyDescent="0.2">
      <c r="A1568" s="13" t="s">
        <v>283</v>
      </c>
      <c r="B1568" s="11">
        <v>0</v>
      </c>
      <c r="C1568" s="11">
        <v>0</v>
      </c>
      <c r="D1568" s="11">
        <v>0</v>
      </c>
      <c r="E1568" s="11">
        <v>0</v>
      </c>
      <c r="F1568" s="11">
        <v>0</v>
      </c>
      <c r="G1568" s="11">
        <v>0</v>
      </c>
      <c r="H1568" s="62">
        <f>D1568/D1567*100</f>
        <v>0</v>
      </c>
      <c r="I1568" s="62">
        <f>E1568/E1567*100</f>
        <v>0</v>
      </c>
      <c r="J1568" s="60">
        <v>0</v>
      </c>
      <c r="K1568" s="60">
        <v>0</v>
      </c>
      <c r="L1568" s="60">
        <v>0</v>
      </c>
    </row>
    <row r="1569" spans="1:12" s="50" customFormat="1" x14ac:dyDescent="0.2">
      <c r="A1569" s="13" t="s">
        <v>279</v>
      </c>
      <c r="B1569" s="11">
        <v>18</v>
      </c>
      <c r="C1569" s="11">
        <v>18</v>
      </c>
      <c r="D1569" s="11">
        <v>8</v>
      </c>
      <c r="E1569" s="11">
        <v>26</v>
      </c>
      <c r="F1569" s="11">
        <v>13</v>
      </c>
      <c r="G1569" s="11">
        <v>21</v>
      </c>
      <c r="H1569" s="62">
        <f>D1569/D1567*100</f>
        <v>100</v>
      </c>
      <c r="I1569" s="62">
        <f>E1569/E1567*100</f>
        <v>100</v>
      </c>
      <c r="J1569" s="60">
        <f>D1569/B1569*100</f>
        <v>44.444444444444443</v>
      </c>
      <c r="K1569" s="60">
        <f>D1569/F1569*100</f>
        <v>61.53846153846154</v>
      </c>
      <c r="L1569" s="60">
        <f>E1569/G1569*100</f>
        <v>123.80952380952381</v>
      </c>
    </row>
    <row r="1570" spans="1:12" s="50" customFormat="1" x14ac:dyDescent="0.2">
      <c r="A1570" s="9" t="s">
        <v>277</v>
      </c>
      <c r="B1570" s="11">
        <v>18</v>
      </c>
      <c r="C1570" s="11">
        <v>18</v>
      </c>
      <c r="D1570" s="11">
        <v>8</v>
      </c>
      <c r="E1570" s="11">
        <v>26</v>
      </c>
      <c r="F1570" s="11">
        <v>13</v>
      </c>
      <c r="G1570" s="11">
        <v>21</v>
      </c>
      <c r="H1570" s="62">
        <f>H1571+H1572</f>
        <v>100</v>
      </c>
      <c r="I1570" s="62">
        <f>I1571+I1572</f>
        <v>100</v>
      </c>
      <c r="J1570" s="60">
        <f>D1570/B1570*100</f>
        <v>44.444444444444443</v>
      </c>
      <c r="K1570" s="60">
        <f>D1570/F1570*100</f>
        <v>61.53846153846154</v>
      </c>
      <c r="L1570" s="60">
        <f>E1570/G1570*100</f>
        <v>123.80952380952381</v>
      </c>
    </row>
    <row r="1571" spans="1:12" s="50" customFormat="1" x14ac:dyDescent="0.2">
      <c r="A1571" s="13" t="s">
        <v>280</v>
      </c>
      <c r="B1571" s="11">
        <v>0</v>
      </c>
      <c r="C1571" s="11">
        <v>0</v>
      </c>
      <c r="D1571" s="11">
        <v>0</v>
      </c>
      <c r="E1571" s="11">
        <v>0</v>
      </c>
      <c r="F1571" s="11">
        <v>0</v>
      </c>
      <c r="G1571" s="11">
        <v>0</v>
      </c>
      <c r="H1571" s="62">
        <f>D1571/D1570*100</f>
        <v>0</v>
      </c>
      <c r="I1571" s="62">
        <f>E1571/E1570*100</f>
        <v>0</v>
      </c>
      <c r="J1571" s="60">
        <v>0</v>
      </c>
      <c r="K1571" s="60">
        <v>0</v>
      </c>
      <c r="L1571" s="60">
        <v>0</v>
      </c>
    </row>
    <row r="1572" spans="1:12" s="50" customFormat="1" x14ac:dyDescent="0.2">
      <c r="A1572" s="13" t="s">
        <v>284</v>
      </c>
      <c r="B1572" s="11">
        <v>18</v>
      </c>
      <c r="C1572" s="11">
        <v>18</v>
      </c>
      <c r="D1572" s="11">
        <v>8</v>
      </c>
      <c r="E1572" s="11">
        <v>26</v>
      </c>
      <c r="F1572" s="11">
        <v>13</v>
      </c>
      <c r="G1572" s="11">
        <v>21</v>
      </c>
      <c r="H1572" s="62">
        <f>D1572/D1570*100</f>
        <v>100</v>
      </c>
      <c r="I1572" s="62">
        <f>E1572/E1570*100</f>
        <v>100</v>
      </c>
      <c r="J1572" s="60">
        <f>D1572/B1572*100</f>
        <v>44.444444444444443</v>
      </c>
      <c r="K1572" s="60">
        <f>D1572/F1572*100</f>
        <v>61.53846153846154</v>
      </c>
      <c r="L1572" s="60">
        <f>E1572/G1572*100</f>
        <v>123.80952380952381</v>
      </c>
    </row>
    <row r="1573" spans="1:12" s="50" customFormat="1" ht="56.25" x14ac:dyDescent="0.2">
      <c r="A1573" s="8" t="s">
        <v>504</v>
      </c>
      <c r="B1573" s="11"/>
      <c r="C1573" s="11"/>
      <c r="D1573" s="11"/>
      <c r="E1573" s="11"/>
      <c r="F1573" s="11"/>
      <c r="G1573" s="11"/>
      <c r="H1573" s="65"/>
      <c r="I1573" s="65"/>
      <c r="J1573" s="65"/>
      <c r="K1573" s="65"/>
      <c r="L1573" s="65"/>
    </row>
    <row r="1574" spans="1:12" s="50" customFormat="1" x14ac:dyDescent="0.2">
      <c r="A1574" s="9" t="s">
        <v>276</v>
      </c>
      <c r="B1574" s="11">
        <v>51</v>
      </c>
      <c r="C1574" s="11">
        <v>51</v>
      </c>
      <c r="D1574" s="11">
        <v>90</v>
      </c>
      <c r="E1574" s="11">
        <v>141</v>
      </c>
      <c r="F1574" s="11">
        <v>69</v>
      </c>
      <c r="G1574" s="11">
        <v>102</v>
      </c>
      <c r="H1574" s="62">
        <f>H1575+H1576</f>
        <v>100</v>
      </c>
      <c r="I1574" s="62">
        <f>I1575+I1576</f>
        <v>100</v>
      </c>
      <c r="J1574" s="60">
        <f>D1574/B1574*100</f>
        <v>176.47058823529412</v>
      </c>
      <c r="K1574" s="60">
        <f>D1574/F1574*100</f>
        <v>130.43478260869566</v>
      </c>
      <c r="L1574" s="60">
        <f>E1574/G1574*100</f>
        <v>138.23529411764704</v>
      </c>
    </row>
    <row r="1575" spans="1:12" s="50" customFormat="1" x14ac:dyDescent="0.2">
      <c r="A1575" s="13" t="s">
        <v>283</v>
      </c>
      <c r="B1575" s="11">
        <v>0</v>
      </c>
      <c r="C1575" s="11">
        <v>0</v>
      </c>
      <c r="D1575" s="11">
        <v>0</v>
      </c>
      <c r="E1575" s="11">
        <v>0</v>
      </c>
      <c r="F1575" s="11">
        <v>0</v>
      </c>
      <c r="G1575" s="11">
        <v>1</v>
      </c>
      <c r="H1575" s="62">
        <f>D1575/D1574*100</f>
        <v>0</v>
      </c>
      <c r="I1575" s="62">
        <f>E1575/E1574*100</f>
        <v>0</v>
      </c>
      <c r="J1575" s="60">
        <v>0</v>
      </c>
      <c r="K1575" s="60">
        <v>0</v>
      </c>
      <c r="L1575" s="60">
        <f>E1575/G1575*100</f>
        <v>0</v>
      </c>
    </row>
    <row r="1576" spans="1:12" s="50" customFormat="1" x14ac:dyDescent="0.2">
      <c r="A1576" s="13" t="s">
        <v>279</v>
      </c>
      <c r="B1576" s="11">
        <v>51</v>
      </c>
      <c r="C1576" s="11">
        <v>51</v>
      </c>
      <c r="D1576" s="11">
        <v>90</v>
      </c>
      <c r="E1576" s="11">
        <v>141</v>
      </c>
      <c r="F1576" s="11">
        <v>69</v>
      </c>
      <c r="G1576" s="11">
        <v>101</v>
      </c>
      <c r="H1576" s="62">
        <f>D1576/D1574*100</f>
        <v>100</v>
      </c>
      <c r="I1576" s="62">
        <f>E1576/E1574*100</f>
        <v>100</v>
      </c>
      <c r="J1576" s="60">
        <f>D1576/B1576*100</f>
        <v>176.47058823529412</v>
      </c>
      <c r="K1576" s="60">
        <f>D1576/F1576*100</f>
        <v>130.43478260869566</v>
      </c>
      <c r="L1576" s="60">
        <f>E1576/G1576*100</f>
        <v>139.60396039603958</v>
      </c>
    </row>
    <row r="1577" spans="1:12" s="50" customFormat="1" x14ac:dyDescent="0.2">
      <c r="A1577" s="9" t="s">
        <v>277</v>
      </c>
      <c r="B1577" s="11">
        <v>51</v>
      </c>
      <c r="C1577" s="11">
        <v>51</v>
      </c>
      <c r="D1577" s="11">
        <v>90</v>
      </c>
      <c r="E1577" s="11">
        <v>141</v>
      </c>
      <c r="F1577" s="11">
        <v>69</v>
      </c>
      <c r="G1577" s="11">
        <v>102</v>
      </c>
      <c r="H1577" s="62">
        <f>H1578+H1579</f>
        <v>100</v>
      </c>
      <c r="I1577" s="62">
        <f>I1578+I1579</f>
        <v>100</v>
      </c>
      <c r="J1577" s="60">
        <f>D1577/B1577*100</f>
        <v>176.47058823529412</v>
      </c>
      <c r="K1577" s="60">
        <f>D1577/F1577*100</f>
        <v>130.43478260869566</v>
      </c>
      <c r="L1577" s="60">
        <f>E1577/G1577*100</f>
        <v>138.23529411764704</v>
      </c>
    </row>
    <row r="1578" spans="1:12" s="50" customFormat="1" x14ac:dyDescent="0.2">
      <c r="A1578" s="13" t="s">
        <v>280</v>
      </c>
      <c r="B1578" s="11">
        <v>12</v>
      </c>
      <c r="C1578" s="11">
        <v>12</v>
      </c>
      <c r="D1578" s="11">
        <v>34</v>
      </c>
      <c r="E1578" s="11">
        <v>46</v>
      </c>
      <c r="F1578" s="11">
        <v>1</v>
      </c>
      <c r="G1578" s="11">
        <v>2</v>
      </c>
      <c r="H1578" s="62">
        <f>D1578/D1577*100</f>
        <v>37.777777777777779</v>
      </c>
      <c r="I1578" s="62">
        <f>E1578/E1577*100</f>
        <v>32.62411347517731</v>
      </c>
      <c r="J1578" s="61">
        <f>D1578/B1578</f>
        <v>2.8333333333333335</v>
      </c>
      <c r="K1578" s="61"/>
      <c r="L1578" s="61"/>
    </row>
    <row r="1579" spans="1:12" s="50" customFormat="1" x14ac:dyDescent="0.2">
      <c r="A1579" s="13" t="s">
        <v>284</v>
      </c>
      <c r="B1579" s="11">
        <v>39</v>
      </c>
      <c r="C1579" s="11">
        <v>39</v>
      </c>
      <c r="D1579" s="11">
        <v>56</v>
      </c>
      <c r="E1579" s="11">
        <v>95</v>
      </c>
      <c r="F1579" s="11">
        <v>68</v>
      </c>
      <c r="G1579" s="11">
        <v>100</v>
      </c>
      <c r="H1579" s="62">
        <f>D1579/D1577*100</f>
        <v>62.222222222222221</v>
      </c>
      <c r="I1579" s="62">
        <f>E1579/E1577*100</f>
        <v>67.37588652482269</v>
      </c>
      <c r="J1579" s="60">
        <f>D1579/B1579*100</f>
        <v>143.58974358974359</v>
      </c>
      <c r="K1579" s="60">
        <f>D1579/F1579*100</f>
        <v>82.35294117647058</v>
      </c>
      <c r="L1579" s="60">
        <f>E1579/G1579*100</f>
        <v>95</v>
      </c>
    </row>
    <row r="1580" spans="1:12" s="50" customFormat="1" ht="33.75" x14ac:dyDescent="0.2">
      <c r="A1580" s="15" t="s">
        <v>505</v>
      </c>
      <c r="B1580" s="11"/>
      <c r="C1580" s="11"/>
      <c r="D1580" s="11"/>
      <c r="E1580" s="11"/>
      <c r="F1580" s="11"/>
      <c r="G1580" s="11"/>
      <c r="H1580" s="65"/>
      <c r="I1580" s="65"/>
      <c r="J1580" s="65"/>
      <c r="K1580" s="65"/>
      <c r="L1580" s="65"/>
    </row>
    <row r="1581" spans="1:12" s="50" customFormat="1" x14ac:dyDescent="0.2">
      <c r="A1581" s="9" t="s">
        <v>276</v>
      </c>
      <c r="B1581" s="11">
        <v>50</v>
      </c>
      <c r="C1581" s="11">
        <v>50</v>
      </c>
      <c r="D1581" s="11">
        <v>84</v>
      </c>
      <c r="E1581" s="11">
        <v>134</v>
      </c>
      <c r="F1581" s="11">
        <v>69</v>
      </c>
      <c r="G1581" s="11">
        <v>102</v>
      </c>
      <c r="H1581" s="62">
        <f>H1582+H1583</f>
        <v>100</v>
      </c>
      <c r="I1581" s="62">
        <f>I1582+I1583</f>
        <v>100</v>
      </c>
      <c r="J1581" s="60">
        <f>D1581/B1581*100</f>
        <v>168</v>
      </c>
      <c r="K1581" s="60">
        <f>D1581/F1581*100</f>
        <v>121.73913043478262</v>
      </c>
      <c r="L1581" s="60">
        <f>E1581/G1581*100</f>
        <v>131.37254901960785</v>
      </c>
    </row>
    <row r="1582" spans="1:12" s="50" customFormat="1" x14ac:dyDescent="0.2">
      <c r="A1582" s="13" t="s">
        <v>283</v>
      </c>
      <c r="B1582" s="11">
        <v>0</v>
      </c>
      <c r="C1582" s="11">
        <v>0</v>
      </c>
      <c r="D1582" s="11">
        <v>0</v>
      </c>
      <c r="E1582" s="11">
        <v>0</v>
      </c>
      <c r="F1582" s="11">
        <v>0</v>
      </c>
      <c r="G1582" s="11">
        <v>1</v>
      </c>
      <c r="H1582" s="62">
        <f>D1582/D1581*100</f>
        <v>0</v>
      </c>
      <c r="I1582" s="62">
        <f>E1582/E1581*100</f>
        <v>0</v>
      </c>
      <c r="J1582" s="60">
        <v>0</v>
      </c>
      <c r="K1582" s="60">
        <v>0</v>
      </c>
      <c r="L1582" s="60">
        <f>E1582/G1582*100</f>
        <v>0</v>
      </c>
    </row>
    <row r="1583" spans="1:12" s="50" customFormat="1" x14ac:dyDescent="0.2">
      <c r="A1583" s="13" t="s">
        <v>279</v>
      </c>
      <c r="B1583" s="11">
        <v>50</v>
      </c>
      <c r="C1583" s="11">
        <v>50</v>
      </c>
      <c r="D1583" s="11">
        <v>84</v>
      </c>
      <c r="E1583" s="11">
        <v>134</v>
      </c>
      <c r="F1583" s="11">
        <v>69</v>
      </c>
      <c r="G1583" s="11">
        <v>101</v>
      </c>
      <c r="H1583" s="62">
        <f>D1583/D1581*100</f>
        <v>100</v>
      </c>
      <c r="I1583" s="62">
        <f>E1583/E1581*100</f>
        <v>100</v>
      </c>
      <c r="J1583" s="60">
        <f>D1583/B1583*100</f>
        <v>168</v>
      </c>
      <c r="K1583" s="60">
        <f>D1583/F1583*100</f>
        <v>121.73913043478262</v>
      </c>
      <c r="L1583" s="60">
        <f>E1583/G1583*100</f>
        <v>132.67326732673268</v>
      </c>
    </row>
    <row r="1584" spans="1:12" s="50" customFormat="1" x14ac:dyDescent="0.2">
      <c r="A1584" s="9" t="s">
        <v>277</v>
      </c>
      <c r="B1584" s="11">
        <v>50</v>
      </c>
      <c r="C1584" s="11">
        <v>50</v>
      </c>
      <c r="D1584" s="11">
        <v>84</v>
      </c>
      <c r="E1584" s="11">
        <v>134</v>
      </c>
      <c r="F1584" s="11">
        <v>69</v>
      </c>
      <c r="G1584" s="11">
        <v>102</v>
      </c>
      <c r="H1584" s="62">
        <f>H1585+H1586</f>
        <v>100</v>
      </c>
      <c r="I1584" s="62">
        <f>I1585+I1586</f>
        <v>100</v>
      </c>
      <c r="J1584" s="60">
        <f>D1584/B1584*100</f>
        <v>168</v>
      </c>
      <c r="K1584" s="60">
        <f>D1584/F1584*100</f>
        <v>121.73913043478262</v>
      </c>
      <c r="L1584" s="60">
        <f>E1584/G1584*100</f>
        <v>131.37254901960785</v>
      </c>
    </row>
    <row r="1585" spans="1:12" s="50" customFormat="1" x14ac:dyDescent="0.2">
      <c r="A1585" s="13" t="s">
        <v>280</v>
      </c>
      <c r="B1585" s="11">
        <v>12</v>
      </c>
      <c r="C1585" s="11">
        <v>12</v>
      </c>
      <c r="D1585" s="11">
        <v>34</v>
      </c>
      <c r="E1585" s="11">
        <v>46</v>
      </c>
      <c r="F1585" s="11">
        <v>1</v>
      </c>
      <c r="G1585" s="11">
        <v>2</v>
      </c>
      <c r="H1585" s="62">
        <f>D1585/D1584*100</f>
        <v>40.476190476190474</v>
      </c>
      <c r="I1585" s="62">
        <f>E1585/E1584*100</f>
        <v>34.328358208955223</v>
      </c>
      <c r="J1585" s="61">
        <f>D1585/B1585</f>
        <v>2.8333333333333335</v>
      </c>
      <c r="K1585" s="61"/>
      <c r="L1585" s="61"/>
    </row>
    <row r="1586" spans="1:12" s="50" customFormat="1" x14ac:dyDescent="0.2">
      <c r="A1586" s="13" t="s">
        <v>284</v>
      </c>
      <c r="B1586" s="11">
        <v>38</v>
      </c>
      <c r="C1586" s="11">
        <v>38</v>
      </c>
      <c r="D1586" s="11">
        <v>50</v>
      </c>
      <c r="E1586" s="11">
        <v>88</v>
      </c>
      <c r="F1586" s="11">
        <v>68</v>
      </c>
      <c r="G1586" s="11">
        <v>100</v>
      </c>
      <c r="H1586" s="62">
        <f>D1586/D1584*100</f>
        <v>59.523809523809526</v>
      </c>
      <c r="I1586" s="62">
        <f>E1586/E1584*100</f>
        <v>65.671641791044777</v>
      </c>
      <c r="J1586" s="60">
        <f>D1586/B1586*100</f>
        <v>131.57894736842107</v>
      </c>
      <c r="K1586" s="60">
        <f>D1586/F1586*100</f>
        <v>73.529411764705884</v>
      </c>
      <c r="L1586" s="60">
        <f>E1586/G1586*100</f>
        <v>88</v>
      </c>
    </row>
    <row r="1587" spans="1:12" s="50" customFormat="1" x14ac:dyDescent="0.2">
      <c r="A1587" s="8" t="s">
        <v>506</v>
      </c>
      <c r="B1587" s="11"/>
      <c r="C1587" s="11"/>
      <c r="D1587" s="11"/>
      <c r="E1587" s="11"/>
      <c r="F1587" s="11"/>
      <c r="G1587" s="11"/>
      <c r="H1587" s="65"/>
      <c r="I1587" s="65"/>
      <c r="J1587" s="65"/>
      <c r="K1587" s="65"/>
      <c r="L1587" s="65"/>
    </row>
    <row r="1588" spans="1:12" s="50" customFormat="1" x14ac:dyDescent="0.2">
      <c r="A1588" s="9" t="s">
        <v>276</v>
      </c>
      <c r="B1588" s="11">
        <v>62455</v>
      </c>
      <c r="C1588" s="11">
        <v>62455</v>
      </c>
      <c r="D1588" s="11">
        <v>38975</v>
      </c>
      <c r="E1588" s="11">
        <v>101430</v>
      </c>
      <c r="F1588" s="11">
        <v>40163</v>
      </c>
      <c r="G1588" s="11">
        <v>73155</v>
      </c>
      <c r="H1588" s="62">
        <f>H1589+H1590</f>
        <v>100</v>
      </c>
      <c r="I1588" s="62">
        <f>I1589+I1590</f>
        <v>100</v>
      </c>
      <c r="J1588" s="60">
        <f>D1588/B1588*100</f>
        <v>62.404931550716512</v>
      </c>
      <c r="K1588" s="60">
        <f>D1588/F1588*100</f>
        <v>97.042053631451836</v>
      </c>
      <c r="L1588" s="60">
        <f>E1588/G1588*100</f>
        <v>138.65080992413368</v>
      </c>
    </row>
    <row r="1589" spans="1:12" s="50" customFormat="1" x14ac:dyDescent="0.2">
      <c r="A1589" s="13" t="s">
        <v>283</v>
      </c>
      <c r="B1589" s="11">
        <v>0</v>
      </c>
      <c r="C1589" s="11">
        <v>0</v>
      </c>
      <c r="D1589" s="11">
        <v>0</v>
      </c>
      <c r="E1589" s="11">
        <v>0</v>
      </c>
      <c r="F1589" s="11">
        <v>0</v>
      </c>
      <c r="G1589" s="11">
        <v>0</v>
      </c>
      <c r="H1589" s="62">
        <f>D1589/D1588*100</f>
        <v>0</v>
      </c>
      <c r="I1589" s="62">
        <f>E1589/E1588*100</f>
        <v>0</v>
      </c>
      <c r="J1589" s="60">
        <v>0</v>
      </c>
      <c r="K1589" s="60">
        <v>0</v>
      </c>
      <c r="L1589" s="60">
        <v>0</v>
      </c>
    </row>
    <row r="1590" spans="1:12" s="50" customFormat="1" x14ac:dyDescent="0.2">
      <c r="A1590" s="13" t="s">
        <v>279</v>
      </c>
      <c r="B1590" s="11">
        <v>62455</v>
      </c>
      <c r="C1590" s="11">
        <v>62455</v>
      </c>
      <c r="D1590" s="11">
        <v>38975</v>
      </c>
      <c r="E1590" s="11">
        <v>101430</v>
      </c>
      <c r="F1590" s="11">
        <v>40163</v>
      </c>
      <c r="G1590" s="11">
        <v>73155</v>
      </c>
      <c r="H1590" s="62">
        <f>D1590/D1588*100</f>
        <v>100</v>
      </c>
      <c r="I1590" s="62">
        <f>E1590/E1588*100</f>
        <v>100</v>
      </c>
      <c r="J1590" s="60">
        <f>D1590/B1590*100</f>
        <v>62.404931550716512</v>
      </c>
      <c r="K1590" s="60">
        <f>D1590/F1590*100</f>
        <v>97.042053631451836</v>
      </c>
      <c r="L1590" s="60">
        <f>E1590/G1590*100</f>
        <v>138.65080992413368</v>
      </c>
    </row>
    <row r="1591" spans="1:12" s="50" customFormat="1" x14ac:dyDescent="0.2">
      <c r="A1591" s="9" t="s">
        <v>277</v>
      </c>
      <c r="B1591" s="11">
        <v>62455</v>
      </c>
      <c r="C1591" s="11">
        <v>62455</v>
      </c>
      <c r="D1591" s="11">
        <v>38975</v>
      </c>
      <c r="E1591" s="11">
        <v>101430</v>
      </c>
      <c r="F1591" s="11">
        <v>40163</v>
      </c>
      <c r="G1591" s="11">
        <v>73155</v>
      </c>
      <c r="H1591" s="62">
        <f>H1592+H1593</f>
        <v>99.999999999999986</v>
      </c>
      <c r="I1591" s="62">
        <f>I1592+I1593</f>
        <v>100</v>
      </c>
      <c r="J1591" s="60">
        <f>D1591/B1591*100</f>
        <v>62.404931550716512</v>
      </c>
      <c r="K1591" s="60">
        <f>D1591/F1591*100</f>
        <v>97.042053631451836</v>
      </c>
      <c r="L1591" s="60">
        <f>E1591/G1591*100</f>
        <v>138.65080992413368</v>
      </c>
    </row>
    <row r="1592" spans="1:12" s="50" customFormat="1" x14ac:dyDescent="0.2">
      <c r="A1592" s="13" t="s">
        <v>280</v>
      </c>
      <c r="B1592" s="11">
        <v>5369</v>
      </c>
      <c r="C1592" s="11">
        <v>5369</v>
      </c>
      <c r="D1592" s="11">
        <v>5883</v>
      </c>
      <c r="E1592" s="11">
        <v>11252</v>
      </c>
      <c r="F1592" s="11">
        <v>1850</v>
      </c>
      <c r="G1592" s="11">
        <v>3797</v>
      </c>
      <c r="H1592" s="62">
        <f>D1592/D1591*100</f>
        <v>15.094291212315586</v>
      </c>
      <c r="I1592" s="62">
        <f>E1592/E1591*100</f>
        <v>11.093364882184758</v>
      </c>
      <c r="J1592" s="60">
        <f>D1592/B1592*100</f>
        <v>109.57347737008753</v>
      </c>
      <c r="K1592" s="61">
        <f>D1592/F1592</f>
        <v>3.18</v>
      </c>
      <c r="L1592" s="61">
        <f>E1592/G1592</f>
        <v>2.9633921516987094</v>
      </c>
    </row>
    <row r="1593" spans="1:12" s="50" customFormat="1" x14ac:dyDescent="0.2">
      <c r="A1593" s="13" t="s">
        <v>284</v>
      </c>
      <c r="B1593" s="11">
        <v>57086</v>
      </c>
      <c r="C1593" s="11">
        <v>57086</v>
      </c>
      <c r="D1593" s="11">
        <v>33092</v>
      </c>
      <c r="E1593" s="11">
        <v>90178</v>
      </c>
      <c r="F1593" s="11">
        <v>38313</v>
      </c>
      <c r="G1593" s="11">
        <v>69358</v>
      </c>
      <c r="H1593" s="62">
        <f>D1593/D1591*100</f>
        <v>84.905708787684404</v>
      </c>
      <c r="I1593" s="62">
        <f>E1593/E1591*100</f>
        <v>88.906635117815242</v>
      </c>
      <c r="J1593" s="60">
        <f>D1593/B1593*100</f>
        <v>57.968678835441267</v>
      </c>
      <c r="K1593" s="60">
        <f>D1593/F1593*100</f>
        <v>86.372771644089468</v>
      </c>
      <c r="L1593" s="60">
        <f>E1593/G1593*100</f>
        <v>130.01816661380084</v>
      </c>
    </row>
    <row r="1594" spans="1:12" s="50" customFormat="1" ht="33.75" x14ac:dyDescent="0.2">
      <c r="A1594" s="8" t="s">
        <v>507</v>
      </c>
      <c r="B1594" s="11"/>
      <c r="C1594" s="11"/>
      <c r="D1594" s="11"/>
      <c r="E1594" s="11"/>
      <c r="F1594" s="11"/>
      <c r="G1594" s="11"/>
      <c r="H1594" s="62"/>
      <c r="I1594" s="62"/>
      <c r="J1594" s="60"/>
      <c r="K1594" s="60"/>
      <c r="L1594" s="60"/>
    </row>
    <row r="1595" spans="1:12" s="50" customFormat="1" x14ac:dyDescent="0.2">
      <c r="A1595" s="9" t="s">
        <v>276</v>
      </c>
      <c r="B1595" s="11">
        <v>3901</v>
      </c>
      <c r="C1595" s="11">
        <v>3901</v>
      </c>
      <c r="D1595" s="11">
        <v>2566</v>
      </c>
      <c r="E1595" s="11">
        <v>6467</v>
      </c>
      <c r="F1595" s="11">
        <v>628</v>
      </c>
      <c r="G1595" s="11">
        <v>1022</v>
      </c>
      <c r="H1595" s="62">
        <f>H1596+H1597+H1598</f>
        <v>100</v>
      </c>
      <c r="I1595" s="62">
        <f>I1596+I1597+I1598</f>
        <v>100</v>
      </c>
      <c r="J1595" s="60">
        <f>D1595/B1595*100</f>
        <v>65.77800563957959</v>
      </c>
      <c r="K1595" s="61">
        <f>D1595/F1595</f>
        <v>4.0859872611464967</v>
      </c>
      <c r="L1595" s="61"/>
    </row>
    <row r="1596" spans="1:12" s="50" customFormat="1" x14ac:dyDescent="0.2">
      <c r="A1596" s="13" t="s">
        <v>283</v>
      </c>
      <c r="B1596" s="11">
        <v>0</v>
      </c>
      <c r="C1596" s="11">
        <v>0</v>
      </c>
      <c r="D1596" s="11">
        <v>0</v>
      </c>
      <c r="E1596" s="11">
        <v>0</v>
      </c>
      <c r="F1596" s="11">
        <v>0</v>
      </c>
      <c r="G1596" s="11">
        <v>0</v>
      </c>
      <c r="H1596" s="62">
        <f>D1596/D1595*100</f>
        <v>0</v>
      </c>
      <c r="I1596" s="62">
        <f>E1596/E1595*100</f>
        <v>0</v>
      </c>
      <c r="J1596" s="60">
        <v>0</v>
      </c>
      <c r="K1596" s="60">
        <v>0</v>
      </c>
      <c r="L1596" s="60">
        <v>0</v>
      </c>
    </row>
    <row r="1597" spans="1:12" s="50" customFormat="1" x14ac:dyDescent="0.2">
      <c r="A1597" s="13" t="s">
        <v>279</v>
      </c>
      <c r="B1597" s="11">
        <v>3901</v>
      </c>
      <c r="C1597" s="11">
        <v>3901</v>
      </c>
      <c r="D1597" s="11">
        <v>2566</v>
      </c>
      <c r="E1597" s="11">
        <v>6467</v>
      </c>
      <c r="F1597" s="11">
        <v>561</v>
      </c>
      <c r="G1597" s="11">
        <v>1022</v>
      </c>
      <c r="H1597" s="62">
        <f>D1597/D1595*100</f>
        <v>100</v>
      </c>
      <c r="I1597" s="62">
        <f>E1597/E1595*100</f>
        <v>100</v>
      </c>
      <c r="J1597" s="60">
        <f>D1597/B1597*100</f>
        <v>65.77800563957959</v>
      </c>
      <c r="K1597" s="61">
        <f>D1597/F1597</f>
        <v>4.5739750445632801</v>
      </c>
      <c r="L1597" s="61"/>
    </row>
    <row r="1598" spans="1:12" s="50" customFormat="1" x14ac:dyDescent="0.2">
      <c r="A1598" s="13" t="s">
        <v>305</v>
      </c>
      <c r="B1598" s="11">
        <v>0</v>
      </c>
      <c r="C1598" s="11">
        <v>0</v>
      </c>
      <c r="D1598" s="11">
        <v>0</v>
      </c>
      <c r="E1598" s="11">
        <v>0</v>
      </c>
      <c r="F1598" s="11">
        <v>67</v>
      </c>
      <c r="G1598" s="11">
        <v>0</v>
      </c>
      <c r="H1598" s="62">
        <f>D1598/D1595*100</f>
        <v>0</v>
      </c>
      <c r="I1598" s="62">
        <f>E1598/E1595*100</f>
        <v>0</v>
      </c>
      <c r="J1598" s="60">
        <v>0</v>
      </c>
      <c r="K1598" s="60">
        <f>D1598/F1598*100</f>
        <v>0</v>
      </c>
      <c r="L1598" s="60">
        <v>0</v>
      </c>
    </row>
    <row r="1599" spans="1:12" s="50" customFormat="1" x14ac:dyDescent="0.2">
      <c r="A1599" s="9" t="s">
        <v>277</v>
      </c>
      <c r="B1599" s="11">
        <v>3901</v>
      </c>
      <c r="C1599" s="11">
        <v>3901</v>
      </c>
      <c r="D1599" s="11">
        <v>2566</v>
      </c>
      <c r="E1599" s="11">
        <v>6467</v>
      </c>
      <c r="F1599" s="11">
        <v>628</v>
      </c>
      <c r="G1599" s="11">
        <v>1022</v>
      </c>
      <c r="H1599" s="62">
        <f>H1600+H1601</f>
        <v>100</v>
      </c>
      <c r="I1599" s="62">
        <f>I1600+I1601</f>
        <v>100</v>
      </c>
      <c r="J1599" s="60">
        <f>D1599/B1599*100</f>
        <v>65.77800563957959</v>
      </c>
      <c r="K1599" s="61">
        <f>D1599/F1599</f>
        <v>4.0859872611464967</v>
      </c>
      <c r="L1599" s="61"/>
    </row>
    <row r="1600" spans="1:12" s="50" customFormat="1" x14ac:dyDescent="0.2">
      <c r="A1600" s="13" t="s">
        <v>280</v>
      </c>
      <c r="B1600" s="11">
        <v>467</v>
      </c>
      <c r="C1600" s="11">
        <v>467</v>
      </c>
      <c r="D1600" s="11">
        <v>1125</v>
      </c>
      <c r="E1600" s="11">
        <v>1592</v>
      </c>
      <c r="F1600" s="11">
        <v>628</v>
      </c>
      <c r="G1600" s="11">
        <v>642</v>
      </c>
      <c r="H1600" s="62">
        <f>D1600/D1599*100</f>
        <v>43.842556508183947</v>
      </c>
      <c r="I1600" s="62">
        <f>E1600/E1599*100</f>
        <v>24.617287768671716</v>
      </c>
      <c r="J1600" s="61">
        <f>D1600/B1600</f>
        <v>2.4089935760171306</v>
      </c>
      <c r="K1600" s="60">
        <f>D1600/F1600*100</f>
        <v>179.14012738853503</v>
      </c>
      <c r="L1600" s="61">
        <f>E1600/G1600</f>
        <v>2.4797507788161992</v>
      </c>
    </row>
    <row r="1601" spans="1:12" s="50" customFormat="1" x14ac:dyDescent="0.2">
      <c r="A1601" s="13" t="s">
        <v>284</v>
      </c>
      <c r="B1601" s="11">
        <v>3434</v>
      </c>
      <c r="C1601" s="11">
        <v>3434</v>
      </c>
      <c r="D1601" s="11">
        <v>1441</v>
      </c>
      <c r="E1601" s="11">
        <v>4875</v>
      </c>
      <c r="F1601" s="11">
        <v>0</v>
      </c>
      <c r="G1601" s="11">
        <v>380</v>
      </c>
      <c r="H1601" s="62">
        <f>D1601/D1599*100</f>
        <v>56.157443491816061</v>
      </c>
      <c r="I1601" s="62">
        <f>E1601/E1599*100</f>
        <v>75.382712231328284</v>
      </c>
      <c r="J1601" s="60">
        <f>D1601/B1601*100</f>
        <v>41.962725684333144</v>
      </c>
      <c r="K1601" s="60">
        <v>0</v>
      </c>
      <c r="L1601" s="61"/>
    </row>
    <row r="1602" spans="1:12" s="50" customFormat="1" ht="22.5" x14ac:dyDescent="0.2">
      <c r="A1602" s="8" t="s">
        <v>508</v>
      </c>
      <c r="B1602" s="11"/>
      <c r="C1602" s="11"/>
      <c r="D1602" s="11"/>
      <c r="E1602" s="11"/>
      <c r="F1602" s="11"/>
      <c r="G1602" s="11"/>
      <c r="H1602" s="62"/>
      <c r="I1602" s="62"/>
      <c r="J1602" s="60"/>
      <c r="K1602" s="60"/>
      <c r="L1602" s="60"/>
    </row>
    <row r="1603" spans="1:12" s="50" customFormat="1" x14ac:dyDescent="0.2">
      <c r="A1603" s="9" t="s">
        <v>276</v>
      </c>
      <c r="B1603" s="11">
        <v>61303</v>
      </c>
      <c r="C1603" s="11">
        <v>61303</v>
      </c>
      <c r="D1603" s="11">
        <v>63612</v>
      </c>
      <c r="E1603" s="11">
        <v>124915</v>
      </c>
      <c r="F1603" s="11">
        <v>60276</v>
      </c>
      <c r="G1603" s="11">
        <v>101308</v>
      </c>
      <c r="H1603" s="62">
        <f>H1604+H1605</f>
        <v>100</v>
      </c>
      <c r="I1603" s="62">
        <f>I1604+I1605</f>
        <v>100</v>
      </c>
      <c r="J1603" s="60">
        <f>D1603/B1603*100</f>
        <v>103.76653671109082</v>
      </c>
      <c r="K1603" s="60">
        <f>D1603/F1603*100</f>
        <v>105.53454111088992</v>
      </c>
      <c r="L1603" s="60">
        <f>E1603/G1603*100</f>
        <v>123.30220713073005</v>
      </c>
    </row>
    <row r="1604" spans="1:12" s="50" customFormat="1" x14ac:dyDescent="0.2">
      <c r="A1604" s="13" t="s">
        <v>283</v>
      </c>
      <c r="B1604" s="11">
        <v>0</v>
      </c>
      <c r="C1604" s="11">
        <v>0</v>
      </c>
      <c r="D1604" s="11">
        <v>0</v>
      </c>
      <c r="E1604" s="11">
        <v>0</v>
      </c>
      <c r="F1604" s="11">
        <v>0</v>
      </c>
      <c r="G1604" s="11">
        <v>0</v>
      </c>
      <c r="H1604" s="62">
        <f>D1604/D1603*100</f>
        <v>0</v>
      </c>
      <c r="I1604" s="62">
        <f>E1604/E1603*100</f>
        <v>0</v>
      </c>
      <c r="J1604" s="60">
        <v>0</v>
      </c>
      <c r="K1604" s="60">
        <v>0</v>
      </c>
      <c r="L1604" s="60">
        <v>0</v>
      </c>
    </row>
    <row r="1605" spans="1:12" s="50" customFormat="1" x14ac:dyDescent="0.2">
      <c r="A1605" s="13" t="s">
        <v>279</v>
      </c>
      <c r="B1605" s="11">
        <v>61303</v>
      </c>
      <c r="C1605" s="11">
        <v>61303</v>
      </c>
      <c r="D1605" s="11">
        <v>63612</v>
      </c>
      <c r="E1605" s="11">
        <v>124915</v>
      </c>
      <c r="F1605" s="11">
        <v>60276</v>
      </c>
      <c r="G1605" s="11">
        <v>101308</v>
      </c>
      <c r="H1605" s="62">
        <f>D1605/D1603*100</f>
        <v>100</v>
      </c>
      <c r="I1605" s="62">
        <f>E1605/E1603*100</f>
        <v>100</v>
      </c>
      <c r="J1605" s="60">
        <f>D1605/B1605*100</f>
        <v>103.76653671109082</v>
      </c>
      <c r="K1605" s="60">
        <f>D1605/F1605*100</f>
        <v>105.53454111088992</v>
      </c>
      <c r="L1605" s="60">
        <f>E1605/G1605*100</f>
        <v>123.30220713073005</v>
      </c>
    </row>
    <row r="1606" spans="1:12" s="50" customFormat="1" x14ac:dyDescent="0.2">
      <c r="A1606" s="9" t="s">
        <v>277</v>
      </c>
      <c r="B1606" s="11">
        <v>61303</v>
      </c>
      <c r="C1606" s="11">
        <v>61303</v>
      </c>
      <c r="D1606" s="11">
        <v>63612</v>
      </c>
      <c r="E1606" s="11">
        <v>124915</v>
      </c>
      <c r="F1606" s="11">
        <v>60276</v>
      </c>
      <c r="G1606" s="11">
        <v>101308</v>
      </c>
      <c r="H1606" s="62">
        <f>H1607+H1608</f>
        <v>100</v>
      </c>
      <c r="I1606" s="62">
        <f>I1607+I1608</f>
        <v>100</v>
      </c>
      <c r="J1606" s="60">
        <f>D1606/B1606*100</f>
        <v>103.76653671109082</v>
      </c>
      <c r="K1606" s="60">
        <f>D1606/F1606*100</f>
        <v>105.53454111088992</v>
      </c>
      <c r="L1606" s="60">
        <f>E1606/G1606*100</f>
        <v>123.30220713073005</v>
      </c>
    </row>
    <row r="1607" spans="1:12" s="50" customFormat="1" x14ac:dyDescent="0.2">
      <c r="A1607" s="13" t="s">
        <v>280</v>
      </c>
      <c r="B1607" s="11">
        <v>26851</v>
      </c>
      <c r="C1607" s="11">
        <v>26851</v>
      </c>
      <c r="D1607" s="11">
        <v>14637</v>
      </c>
      <c r="E1607" s="11">
        <v>41488</v>
      </c>
      <c r="F1607" s="11">
        <v>8521</v>
      </c>
      <c r="G1607" s="11">
        <v>14928</v>
      </c>
      <c r="H1607" s="62">
        <f>D1607/D1606*100</f>
        <v>23.009809469911339</v>
      </c>
      <c r="I1607" s="62">
        <f>E1607/E1606*100</f>
        <v>33.212984829684181</v>
      </c>
      <c r="J1607" s="60">
        <f>D1607/B1607*100</f>
        <v>54.511936240735913</v>
      </c>
      <c r="K1607" s="60">
        <f>D1607/F1607*100</f>
        <v>171.77561319094002</v>
      </c>
      <c r="L1607" s="61">
        <f>E1607/G1607</f>
        <v>2.7792068595927115</v>
      </c>
    </row>
    <row r="1608" spans="1:12" s="50" customFormat="1" x14ac:dyDescent="0.2">
      <c r="A1608" s="13" t="s">
        <v>284</v>
      </c>
      <c r="B1608" s="11">
        <v>34452</v>
      </c>
      <c r="C1608" s="11">
        <v>34452</v>
      </c>
      <c r="D1608" s="11">
        <v>48975</v>
      </c>
      <c r="E1608" s="11">
        <v>83427</v>
      </c>
      <c r="F1608" s="11">
        <v>51755</v>
      </c>
      <c r="G1608" s="11">
        <v>86380</v>
      </c>
      <c r="H1608" s="62">
        <f>D1608/D1606*100</f>
        <v>76.990190530088668</v>
      </c>
      <c r="I1608" s="62">
        <f>E1608/E1606*100</f>
        <v>66.787015170315811</v>
      </c>
      <c r="J1608" s="60">
        <f>D1608/B1608*100</f>
        <v>142.15430163706026</v>
      </c>
      <c r="K1608" s="60">
        <f>D1608/F1608*100</f>
        <v>94.628538305477733</v>
      </c>
      <c r="L1608" s="60">
        <f>E1608/G1608*100</f>
        <v>96.581384579763835</v>
      </c>
    </row>
    <row r="1609" spans="1:12" s="50" customFormat="1" ht="22.5" x14ac:dyDescent="0.2">
      <c r="A1609" s="8" t="s">
        <v>509</v>
      </c>
      <c r="B1609" s="11"/>
      <c r="C1609" s="11"/>
      <c r="D1609" s="11"/>
      <c r="E1609" s="11"/>
      <c r="F1609" s="11"/>
      <c r="G1609" s="11"/>
      <c r="H1609" s="62"/>
      <c r="I1609" s="62"/>
      <c r="J1609" s="60"/>
      <c r="K1609" s="60"/>
      <c r="L1609" s="60"/>
    </row>
    <row r="1610" spans="1:12" s="50" customFormat="1" x14ac:dyDescent="0.2">
      <c r="A1610" s="9" t="s">
        <v>276</v>
      </c>
      <c r="B1610" s="11">
        <v>60871</v>
      </c>
      <c r="C1610" s="11">
        <v>60871</v>
      </c>
      <c r="D1610" s="11">
        <v>282559</v>
      </c>
      <c r="E1610" s="11">
        <v>343430</v>
      </c>
      <c r="F1610" s="11">
        <v>110551</v>
      </c>
      <c r="G1610" s="11">
        <v>190605</v>
      </c>
      <c r="H1610" s="62">
        <f>H1611+H1612</f>
        <v>100</v>
      </c>
      <c r="I1610" s="62">
        <f>I1611+I1612</f>
        <v>100</v>
      </c>
      <c r="J1610" s="61">
        <f>D1610/B1610</f>
        <v>4.6419312973337057</v>
      </c>
      <c r="K1610" s="61">
        <f>D1610/F1610</f>
        <v>2.5559153693770296</v>
      </c>
      <c r="L1610" s="60">
        <f>E1610/G1610*100</f>
        <v>180.17890401615909</v>
      </c>
    </row>
    <row r="1611" spans="1:12" s="50" customFormat="1" x14ac:dyDescent="0.2">
      <c r="A1611" s="13" t="s">
        <v>283</v>
      </c>
      <c r="B1611" s="11">
        <v>0</v>
      </c>
      <c r="C1611" s="11">
        <v>0</v>
      </c>
      <c r="D1611" s="11">
        <v>0</v>
      </c>
      <c r="E1611" s="11">
        <v>0</v>
      </c>
      <c r="F1611" s="11">
        <v>0</v>
      </c>
      <c r="G1611" s="11">
        <v>0</v>
      </c>
      <c r="H1611" s="62">
        <f>D1611/D1610*100</f>
        <v>0</v>
      </c>
      <c r="I1611" s="62">
        <f>E1611/E1610*100</f>
        <v>0</v>
      </c>
      <c r="J1611" s="60">
        <v>0</v>
      </c>
      <c r="K1611" s="60">
        <v>0</v>
      </c>
      <c r="L1611" s="60">
        <v>0</v>
      </c>
    </row>
    <row r="1612" spans="1:12" s="50" customFormat="1" x14ac:dyDescent="0.2">
      <c r="A1612" s="13" t="s">
        <v>279</v>
      </c>
      <c r="B1612" s="11">
        <v>60871</v>
      </c>
      <c r="C1612" s="11">
        <v>60871</v>
      </c>
      <c r="D1612" s="11">
        <v>282559</v>
      </c>
      <c r="E1612" s="11">
        <v>343430</v>
      </c>
      <c r="F1612" s="11">
        <v>110551</v>
      </c>
      <c r="G1612" s="11">
        <v>190605</v>
      </c>
      <c r="H1612" s="62">
        <f>D1612/D1610*100</f>
        <v>100</v>
      </c>
      <c r="I1612" s="62">
        <f>E1612/E1610*100</f>
        <v>100</v>
      </c>
      <c r="J1612" s="61">
        <f>D1612/B1612</f>
        <v>4.6419312973337057</v>
      </c>
      <c r="K1612" s="61">
        <f>D1612/F1612</f>
        <v>2.5559153693770296</v>
      </c>
      <c r="L1612" s="60">
        <f>E1612/G1612*100</f>
        <v>180.17890401615909</v>
      </c>
    </row>
    <row r="1613" spans="1:12" s="50" customFormat="1" x14ac:dyDescent="0.2">
      <c r="A1613" s="9" t="s">
        <v>277</v>
      </c>
      <c r="B1613" s="11">
        <v>60871</v>
      </c>
      <c r="C1613" s="11">
        <v>60871</v>
      </c>
      <c r="D1613" s="11">
        <v>282559</v>
      </c>
      <c r="E1613" s="11">
        <v>343430</v>
      </c>
      <c r="F1613" s="11">
        <v>110551</v>
      </c>
      <c r="G1613" s="11">
        <v>190605</v>
      </c>
      <c r="H1613" s="62">
        <f>H1614+H1615</f>
        <v>100</v>
      </c>
      <c r="I1613" s="62">
        <f>I1614+I1615</f>
        <v>99.999999999999986</v>
      </c>
      <c r="J1613" s="61">
        <f>D1613/B1613</f>
        <v>4.6419312973337057</v>
      </c>
      <c r="K1613" s="61">
        <f>D1613/F1613</f>
        <v>2.5559153693770296</v>
      </c>
      <c r="L1613" s="60">
        <f>E1613/G1613*100</f>
        <v>180.17890401615909</v>
      </c>
    </row>
    <row r="1614" spans="1:12" s="50" customFormat="1" x14ac:dyDescent="0.2">
      <c r="A1614" s="13" t="s">
        <v>280</v>
      </c>
      <c r="B1614" s="11">
        <v>153</v>
      </c>
      <c r="C1614" s="11">
        <v>153</v>
      </c>
      <c r="D1614" s="11">
        <v>253</v>
      </c>
      <c r="E1614" s="11">
        <v>406</v>
      </c>
      <c r="F1614" s="11">
        <v>157</v>
      </c>
      <c r="G1614" s="11">
        <v>357</v>
      </c>
      <c r="H1614" s="62">
        <f>D1614/D1613*100</f>
        <v>8.953882198054211E-2</v>
      </c>
      <c r="I1614" s="62">
        <f>E1614/E1613*100</f>
        <v>0.11821914218326879</v>
      </c>
      <c r="J1614" s="60">
        <f>D1614/B1614*100</f>
        <v>165.359477124183</v>
      </c>
      <c r="K1614" s="60">
        <f>D1614/F1614*100</f>
        <v>161.14649681528664</v>
      </c>
      <c r="L1614" s="60">
        <f>E1614/G1614*100</f>
        <v>113.72549019607843</v>
      </c>
    </row>
    <row r="1615" spans="1:12" s="50" customFormat="1" x14ac:dyDescent="0.2">
      <c r="A1615" s="13" t="s">
        <v>284</v>
      </c>
      <c r="B1615" s="11">
        <v>60718</v>
      </c>
      <c r="C1615" s="11">
        <v>60718</v>
      </c>
      <c r="D1615" s="11">
        <v>282306</v>
      </c>
      <c r="E1615" s="11">
        <v>343024</v>
      </c>
      <c r="F1615" s="11">
        <v>110394</v>
      </c>
      <c r="G1615" s="11">
        <v>190248</v>
      </c>
      <c r="H1615" s="62">
        <f>D1615/D1613*100</f>
        <v>99.91046117801946</v>
      </c>
      <c r="I1615" s="62">
        <f>E1615/E1613*100</f>
        <v>99.881780857816722</v>
      </c>
      <c r="J1615" s="61">
        <f>D1615/B1615</f>
        <v>4.6494614447116174</v>
      </c>
      <c r="K1615" s="61">
        <f>D1615/F1615</f>
        <v>2.5572585466601447</v>
      </c>
      <c r="L1615" s="60">
        <f>E1615/G1615*100</f>
        <v>180.30360371725328</v>
      </c>
    </row>
    <row r="1616" spans="1:12" s="50" customFormat="1" ht="22.5" x14ac:dyDescent="0.2">
      <c r="A1616" s="8" t="s">
        <v>510</v>
      </c>
      <c r="B1616" s="11"/>
      <c r="C1616" s="11"/>
      <c r="D1616" s="11"/>
      <c r="E1616" s="11"/>
      <c r="F1616" s="11"/>
      <c r="G1616" s="11"/>
      <c r="H1616" s="62"/>
      <c r="I1616" s="62"/>
      <c r="J1616" s="60"/>
      <c r="K1616" s="60"/>
      <c r="L1616" s="60"/>
    </row>
    <row r="1617" spans="1:12" s="50" customFormat="1" x14ac:dyDescent="0.2">
      <c r="A1617" s="9" t="s">
        <v>276</v>
      </c>
      <c r="B1617" s="11">
        <v>182353</v>
      </c>
      <c r="C1617" s="11">
        <v>182353</v>
      </c>
      <c r="D1617" s="11">
        <v>213660</v>
      </c>
      <c r="E1617" s="11">
        <v>396013</v>
      </c>
      <c r="F1617" s="11">
        <v>117515</v>
      </c>
      <c r="G1617" s="11">
        <v>252988</v>
      </c>
      <c r="H1617" s="62">
        <f>H1618+H1619</f>
        <v>100</v>
      </c>
      <c r="I1617" s="62">
        <f>I1618+I1619</f>
        <v>100</v>
      </c>
      <c r="J1617" s="60">
        <f>D1617/B1617*100</f>
        <v>117.16834930053248</v>
      </c>
      <c r="K1617" s="60">
        <f>D1617/F1617*100</f>
        <v>181.81508743564652</v>
      </c>
      <c r="L1617" s="60">
        <f>E1617/G1617*100</f>
        <v>156.53430202223032</v>
      </c>
    </row>
    <row r="1618" spans="1:12" s="50" customFormat="1" x14ac:dyDescent="0.2">
      <c r="A1618" s="13" t="s">
        <v>283</v>
      </c>
      <c r="B1618" s="11">
        <v>0</v>
      </c>
      <c r="C1618" s="11">
        <v>0</v>
      </c>
      <c r="D1618" s="11">
        <v>0</v>
      </c>
      <c r="E1618" s="11">
        <v>0</v>
      </c>
      <c r="F1618" s="11">
        <v>0</v>
      </c>
      <c r="G1618" s="11">
        <v>0</v>
      </c>
      <c r="H1618" s="62">
        <f>D1618/D1617*100</f>
        <v>0</v>
      </c>
      <c r="I1618" s="62">
        <f>E1618/E1617*100</f>
        <v>0</v>
      </c>
      <c r="J1618" s="60">
        <v>0</v>
      </c>
      <c r="K1618" s="60">
        <v>0</v>
      </c>
      <c r="L1618" s="60">
        <v>0</v>
      </c>
    </row>
    <row r="1619" spans="1:12" s="50" customFormat="1" x14ac:dyDescent="0.2">
      <c r="A1619" s="13" t="s">
        <v>279</v>
      </c>
      <c r="B1619" s="11">
        <v>182353</v>
      </c>
      <c r="C1619" s="11">
        <v>182353</v>
      </c>
      <c r="D1619" s="11">
        <v>213660</v>
      </c>
      <c r="E1619" s="11">
        <v>396013</v>
      </c>
      <c r="F1619" s="11">
        <v>117515</v>
      </c>
      <c r="G1619" s="11">
        <v>252988</v>
      </c>
      <c r="H1619" s="62">
        <f>D1619/D1617*100</f>
        <v>100</v>
      </c>
      <c r="I1619" s="62">
        <f>E1619/E1617*100</f>
        <v>100</v>
      </c>
      <c r="J1619" s="60">
        <f>D1619/B1619*100</f>
        <v>117.16834930053248</v>
      </c>
      <c r="K1619" s="60">
        <f t="shared" ref="K1619:L1621" si="252">D1619/F1619*100</f>
        <v>181.81508743564652</v>
      </c>
      <c r="L1619" s="60">
        <f t="shared" si="252"/>
        <v>156.53430202223032</v>
      </c>
    </row>
    <row r="1620" spans="1:12" s="50" customFormat="1" x14ac:dyDescent="0.2">
      <c r="A1620" s="9" t="s">
        <v>277</v>
      </c>
      <c r="B1620" s="11">
        <v>182353</v>
      </c>
      <c r="C1620" s="11">
        <v>182353</v>
      </c>
      <c r="D1620" s="11">
        <v>213660</v>
      </c>
      <c r="E1620" s="11">
        <v>396013</v>
      </c>
      <c r="F1620" s="11">
        <v>117515</v>
      </c>
      <c r="G1620" s="11">
        <v>252988</v>
      </c>
      <c r="H1620" s="62">
        <f>H1621+H1622</f>
        <v>100</v>
      </c>
      <c r="I1620" s="62">
        <f>I1621+I1622</f>
        <v>100</v>
      </c>
      <c r="J1620" s="60">
        <f>D1620/B1620*100</f>
        <v>117.16834930053248</v>
      </c>
      <c r="K1620" s="60">
        <f t="shared" si="252"/>
        <v>181.81508743564652</v>
      </c>
      <c r="L1620" s="60">
        <f t="shared" si="252"/>
        <v>156.53430202223032</v>
      </c>
    </row>
    <row r="1621" spans="1:12" s="50" customFormat="1" x14ac:dyDescent="0.2">
      <c r="A1621" s="13" t="s">
        <v>280</v>
      </c>
      <c r="B1621" s="11">
        <v>19110</v>
      </c>
      <c r="C1621" s="11">
        <v>19110</v>
      </c>
      <c r="D1621" s="11">
        <v>9040</v>
      </c>
      <c r="E1621" s="11">
        <v>28150</v>
      </c>
      <c r="F1621" s="11">
        <v>35552</v>
      </c>
      <c r="G1621" s="11">
        <v>37318.699999999997</v>
      </c>
      <c r="H1621" s="62">
        <f>D1621/D1620*100</f>
        <v>4.2310212487129091</v>
      </c>
      <c r="I1621" s="62">
        <f>E1621/E1620*100</f>
        <v>7.1083525035794279</v>
      </c>
      <c r="J1621" s="60">
        <f>D1621/B1621*100</f>
        <v>47.305075876504446</v>
      </c>
      <c r="K1621" s="60">
        <f t="shared" si="252"/>
        <v>25.427542754275429</v>
      </c>
      <c r="L1621" s="60">
        <f t="shared" si="252"/>
        <v>75.431352110336121</v>
      </c>
    </row>
    <row r="1622" spans="1:12" s="50" customFormat="1" x14ac:dyDescent="0.2">
      <c r="A1622" s="13" t="s">
        <v>284</v>
      </c>
      <c r="B1622" s="11">
        <v>163243</v>
      </c>
      <c r="C1622" s="11">
        <v>163243</v>
      </c>
      <c r="D1622" s="11">
        <v>204620</v>
      </c>
      <c r="E1622" s="11">
        <v>367863</v>
      </c>
      <c r="F1622" s="11">
        <v>81963</v>
      </c>
      <c r="G1622" s="11">
        <v>215669.3</v>
      </c>
      <c r="H1622" s="62">
        <f>D1622/D1620*100</f>
        <v>95.768978751287094</v>
      </c>
      <c r="I1622" s="62">
        <f>E1622/E1620*100</f>
        <v>92.891647496420575</v>
      </c>
      <c r="J1622" s="60">
        <f>D1622/B1622*100</f>
        <v>125.3468755168675</v>
      </c>
      <c r="K1622" s="61">
        <f>D1622/F1622</f>
        <v>2.4964923197052329</v>
      </c>
      <c r="L1622" s="60">
        <f>E1622/G1622*100</f>
        <v>170.56808734483769</v>
      </c>
    </row>
    <row r="1623" spans="1:12" s="50" customFormat="1" x14ac:dyDescent="0.2">
      <c r="A1623" s="8" t="s">
        <v>511</v>
      </c>
      <c r="B1623" s="11"/>
      <c r="C1623" s="11"/>
      <c r="D1623" s="11"/>
      <c r="E1623" s="11"/>
      <c r="F1623" s="11"/>
      <c r="G1623" s="11"/>
      <c r="H1623" s="62"/>
      <c r="I1623" s="62"/>
      <c r="J1623" s="60"/>
      <c r="K1623" s="60"/>
      <c r="L1623" s="60"/>
    </row>
    <row r="1624" spans="1:12" s="50" customFormat="1" x14ac:dyDescent="0.2">
      <c r="A1624" s="9" t="s">
        <v>276</v>
      </c>
      <c r="B1624" s="11">
        <v>34900</v>
      </c>
      <c r="C1624" s="11">
        <v>34900</v>
      </c>
      <c r="D1624" s="11">
        <v>55671</v>
      </c>
      <c r="E1624" s="11">
        <v>90571</v>
      </c>
      <c r="F1624" s="11">
        <v>37474</v>
      </c>
      <c r="G1624" s="11">
        <v>59618</v>
      </c>
      <c r="H1624" s="62">
        <f>H1625+H1626</f>
        <v>100</v>
      </c>
      <c r="I1624" s="62">
        <f>I1625+I1626</f>
        <v>100</v>
      </c>
      <c r="J1624" s="60">
        <f>D1624/B1624*100</f>
        <v>159.51575931232091</v>
      </c>
      <c r="K1624" s="60">
        <f>D1624/F1624*100</f>
        <v>148.55900090729571</v>
      </c>
      <c r="L1624" s="60">
        <f>E1624/G1624*100</f>
        <v>151.9188835586568</v>
      </c>
    </row>
    <row r="1625" spans="1:12" s="50" customFormat="1" x14ac:dyDescent="0.2">
      <c r="A1625" s="13" t="s">
        <v>283</v>
      </c>
      <c r="B1625" s="11">
        <v>0</v>
      </c>
      <c r="C1625" s="11">
        <v>0</v>
      </c>
      <c r="D1625" s="11">
        <v>0</v>
      </c>
      <c r="E1625" s="11">
        <v>0</v>
      </c>
      <c r="F1625" s="11">
        <v>0</v>
      </c>
      <c r="G1625" s="11">
        <v>0</v>
      </c>
      <c r="H1625" s="62">
        <f>D1625/D1624*100</f>
        <v>0</v>
      </c>
      <c r="I1625" s="62">
        <f>E1625/E1624*100</f>
        <v>0</v>
      </c>
      <c r="J1625" s="60">
        <v>0</v>
      </c>
      <c r="K1625" s="60">
        <v>0</v>
      </c>
      <c r="L1625" s="60">
        <v>0</v>
      </c>
    </row>
    <row r="1626" spans="1:12" s="50" customFormat="1" x14ac:dyDescent="0.2">
      <c r="A1626" s="13" t="s">
        <v>279</v>
      </c>
      <c r="B1626" s="11">
        <v>34900</v>
      </c>
      <c r="C1626" s="11">
        <v>34900</v>
      </c>
      <c r="D1626" s="11">
        <v>55671</v>
      </c>
      <c r="E1626" s="11">
        <v>90571</v>
      </c>
      <c r="F1626" s="11">
        <v>37474</v>
      </c>
      <c r="G1626" s="11">
        <v>59618</v>
      </c>
      <c r="H1626" s="62">
        <f>D1626/D1624*100</f>
        <v>100</v>
      </c>
      <c r="I1626" s="62">
        <f>E1626/E1624*100</f>
        <v>100</v>
      </c>
      <c r="J1626" s="60">
        <f>D1626/B1626*100</f>
        <v>159.51575931232091</v>
      </c>
      <c r="K1626" s="60">
        <f>D1626/F1626*100</f>
        <v>148.55900090729571</v>
      </c>
      <c r="L1626" s="60">
        <f>E1626/G1626*100</f>
        <v>151.9188835586568</v>
      </c>
    </row>
    <row r="1627" spans="1:12" s="50" customFormat="1" x14ac:dyDescent="0.2">
      <c r="A1627" s="9" t="s">
        <v>277</v>
      </c>
      <c r="B1627" s="11">
        <v>34900</v>
      </c>
      <c r="C1627" s="11">
        <v>34900</v>
      </c>
      <c r="D1627" s="11">
        <v>55671</v>
      </c>
      <c r="E1627" s="11">
        <v>90571</v>
      </c>
      <c r="F1627" s="11">
        <v>37474</v>
      </c>
      <c r="G1627" s="11">
        <v>59618</v>
      </c>
      <c r="H1627" s="62">
        <f>H1628+H1629</f>
        <v>100</v>
      </c>
      <c r="I1627" s="62">
        <f>I1628+I1629</f>
        <v>100</v>
      </c>
      <c r="J1627" s="60">
        <f>D1627/B1627*100</f>
        <v>159.51575931232091</v>
      </c>
      <c r="K1627" s="60">
        <f>D1627/F1627*100</f>
        <v>148.55900090729571</v>
      </c>
      <c r="L1627" s="60">
        <f>E1627/G1627*100</f>
        <v>151.9188835586568</v>
      </c>
    </row>
    <row r="1628" spans="1:12" s="50" customFormat="1" x14ac:dyDescent="0.2">
      <c r="A1628" s="13" t="s">
        <v>280</v>
      </c>
      <c r="B1628" s="11">
        <v>5346</v>
      </c>
      <c r="C1628" s="11">
        <v>5346</v>
      </c>
      <c r="D1628" s="11">
        <v>415</v>
      </c>
      <c r="E1628" s="11">
        <v>5761</v>
      </c>
      <c r="F1628" s="11">
        <v>516</v>
      </c>
      <c r="G1628" s="11">
        <v>1000</v>
      </c>
      <c r="H1628" s="62">
        <f>D1628/D1627*100</f>
        <v>0.74545095291983254</v>
      </c>
      <c r="I1628" s="62">
        <f>E1628/E1627*100</f>
        <v>6.3607556502633296</v>
      </c>
      <c r="J1628" s="60">
        <f>D1628/B1628*100</f>
        <v>7.762813318368873</v>
      </c>
      <c r="K1628" s="60">
        <f>D1628/F1628*100</f>
        <v>80.426356589147289</v>
      </c>
      <c r="L1628" s="61"/>
    </row>
    <row r="1629" spans="1:12" s="50" customFormat="1" x14ac:dyDescent="0.2">
      <c r="A1629" s="13" t="s">
        <v>284</v>
      </c>
      <c r="B1629" s="11">
        <v>29554</v>
      </c>
      <c r="C1629" s="11">
        <v>29554</v>
      </c>
      <c r="D1629" s="11">
        <v>55256</v>
      </c>
      <c r="E1629" s="11">
        <v>84810</v>
      </c>
      <c r="F1629" s="11">
        <v>36958</v>
      </c>
      <c r="G1629" s="11">
        <v>58618</v>
      </c>
      <c r="H1629" s="62">
        <f>D1629/D1627*100</f>
        <v>99.254549047080161</v>
      </c>
      <c r="I1629" s="62">
        <f>E1629/E1627*100</f>
        <v>93.639244349736671</v>
      </c>
      <c r="J1629" s="60">
        <f>D1629/B1629*100</f>
        <v>186.96623130540706</v>
      </c>
      <c r="K1629" s="60">
        <f>D1629/F1629*100</f>
        <v>149.5102548839223</v>
      </c>
      <c r="L1629" s="60">
        <f>E1629/G1629*100</f>
        <v>144.6825207274216</v>
      </c>
    </row>
    <row r="1630" spans="1:12" s="50" customFormat="1" ht="22.5" x14ac:dyDescent="0.2">
      <c r="A1630" s="8" t="s">
        <v>512</v>
      </c>
      <c r="B1630" s="11"/>
      <c r="C1630" s="11"/>
      <c r="D1630" s="11"/>
      <c r="E1630" s="11"/>
      <c r="F1630" s="11"/>
      <c r="G1630" s="11"/>
      <c r="H1630" s="62"/>
      <c r="I1630" s="62"/>
      <c r="J1630" s="60"/>
      <c r="K1630" s="60"/>
      <c r="L1630" s="60"/>
    </row>
    <row r="1631" spans="1:12" s="50" customFormat="1" x14ac:dyDescent="0.2">
      <c r="A1631" s="9" t="s">
        <v>276</v>
      </c>
      <c r="B1631" s="11">
        <v>96810</v>
      </c>
      <c r="C1631" s="11">
        <v>96810</v>
      </c>
      <c r="D1631" s="11">
        <v>120184</v>
      </c>
      <c r="E1631" s="11">
        <v>216994</v>
      </c>
      <c r="F1631" s="11">
        <v>51713</v>
      </c>
      <c r="G1631" s="11">
        <v>113006</v>
      </c>
      <c r="H1631" s="62">
        <f>H1632+H1633</f>
        <v>100</v>
      </c>
      <c r="I1631" s="62">
        <f>I1632+I1633</f>
        <v>100</v>
      </c>
      <c r="J1631" s="60">
        <f>D1631/B1631*100</f>
        <v>124.14419997934098</v>
      </c>
      <c r="K1631" s="61">
        <f>D1631/F1631</f>
        <v>2.3240577804420552</v>
      </c>
      <c r="L1631" s="60">
        <f>E1631/G1631*100</f>
        <v>192.01989274905756</v>
      </c>
    </row>
    <row r="1632" spans="1:12" s="50" customFormat="1" x14ac:dyDescent="0.2">
      <c r="A1632" s="13" t="s">
        <v>283</v>
      </c>
      <c r="B1632" s="11">
        <v>0</v>
      </c>
      <c r="C1632" s="11">
        <v>0</v>
      </c>
      <c r="D1632" s="11">
        <v>0</v>
      </c>
      <c r="E1632" s="11">
        <v>0</v>
      </c>
      <c r="F1632" s="11">
        <v>0</v>
      </c>
      <c r="G1632" s="11">
        <v>0</v>
      </c>
      <c r="H1632" s="62">
        <f>D1632/D1631*100</f>
        <v>0</v>
      </c>
      <c r="I1632" s="62">
        <f>E1632/E1631*100</f>
        <v>0</v>
      </c>
      <c r="J1632" s="60">
        <v>0</v>
      </c>
      <c r="K1632" s="60">
        <v>0</v>
      </c>
      <c r="L1632" s="60">
        <v>0</v>
      </c>
    </row>
    <row r="1633" spans="1:12" s="50" customFormat="1" x14ac:dyDescent="0.2">
      <c r="A1633" s="13" t="s">
        <v>279</v>
      </c>
      <c r="B1633" s="11">
        <v>96810</v>
      </c>
      <c r="C1633" s="11">
        <v>96810</v>
      </c>
      <c r="D1633" s="11">
        <v>120184</v>
      </c>
      <c r="E1633" s="11">
        <v>216994</v>
      </c>
      <c r="F1633" s="11">
        <v>51713</v>
      </c>
      <c r="G1633" s="11">
        <v>113006</v>
      </c>
      <c r="H1633" s="62">
        <f>D1633/D1631*100</f>
        <v>100</v>
      </c>
      <c r="I1633" s="62">
        <f>E1633/E1631*100</f>
        <v>100</v>
      </c>
      <c r="J1633" s="60">
        <f>D1633/B1633*100</f>
        <v>124.14419997934098</v>
      </c>
      <c r="K1633" s="61">
        <f>D1633/F1633</f>
        <v>2.3240577804420552</v>
      </c>
      <c r="L1633" s="60">
        <f>E1633/G1633*100</f>
        <v>192.01989274905756</v>
      </c>
    </row>
    <row r="1634" spans="1:12" s="50" customFormat="1" x14ac:dyDescent="0.2">
      <c r="A1634" s="9" t="s">
        <v>277</v>
      </c>
      <c r="B1634" s="11">
        <v>96810</v>
      </c>
      <c r="C1634" s="11">
        <v>96810</v>
      </c>
      <c r="D1634" s="11">
        <v>120184</v>
      </c>
      <c r="E1634" s="11">
        <v>216994</v>
      </c>
      <c r="F1634" s="11">
        <v>51713</v>
      </c>
      <c r="G1634" s="11">
        <v>113006</v>
      </c>
      <c r="H1634" s="62">
        <f>H1635+H1636</f>
        <v>100</v>
      </c>
      <c r="I1634" s="62">
        <f>I1635+I1636</f>
        <v>100</v>
      </c>
      <c r="J1634" s="60">
        <f>D1634/B1634*100</f>
        <v>124.14419997934098</v>
      </c>
      <c r="K1634" s="61">
        <f>D1634/F1634</f>
        <v>2.3240577804420552</v>
      </c>
      <c r="L1634" s="60">
        <f>E1634/G1634*100</f>
        <v>192.01989274905756</v>
      </c>
    </row>
    <row r="1635" spans="1:12" s="50" customFormat="1" x14ac:dyDescent="0.2">
      <c r="A1635" s="13" t="s">
        <v>280</v>
      </c>
      <c r="B1635" s="11">
        <v>12505</v>
      </c>
      <c r="C1635" s="11">
        <v>12505</v>
      </c>
      <c r="D1635" s="11">
        <v>6973</v>
      </c>
      <c r="E1635" s="11">
        <v>19478</v>
      </c>
      <c r="F1635" s="11">
        <v>1836</v>
      </c>
      <c r="G1635" s="11">
        <v>2818.7</v>
      </c>
      <c r="H1635" s="62">
        <f>D1635/D1634*100</f>
        <v>5.8019370298875055</v>
      </c>
      <c r="I1635" s="62">
        <f>E1635/E1634*100</f>
        <v>8.9762850585730476</v>
      </c>
      <c r="J1635" s="60">
        <f>D1635/B1635*100</f>
        <v>55.761695321871251</v>
      </c>
      <c r="K1635" s="61">
        <f>D1635/F1635</f>
        <v>3.7979302832244008</v>
      </c>
      <c r="L1635" s="61"/>
    </row>
    <row r="1636" spans="1:12" s="50" customFormat="1" x14ac:dyDescent="0.2">
      <c r="A1636" s="13" t="s">
        <v>284</v>
      </c>
      <c r="B1636" s="11">
        <v>84305</v>
      </c>
      <c r="C1636" s="11">
        <v>84305</v>
      </c>
      <c r="D1636" s="11">
        <v>113211</v>
      </c>
      <c r="E1636" s="11">
        <v>197516</v>
      </c>
      <c r="F1636" s="11">
        <v>49877</v>
      </c>
      <c r="G1636" s="11">
        <v>110187.3</v>
      </c>
      <c r="H1636" s="62">
        <f>D1636/D1634*100</f>
        <v>94.198062970112488</v>
      </c>
      <c r="I1636" s="62">
        <f>E1636/E1634*100</f>
        <v>91.023714941426945</v>
      </c>
      <c r="J1636" s="60">
        <f>D1636/B1636*100</f>
        <v>134.28740881323765</v>
      </c>
      <c r="K1636" s="61">
        <f>D1636/F1636</f>
        <v>2.2698037171441747</v>
      </c>
      <c r="L1636" s="60">
        <f>E1636/G1636*100</f>
        <v>179.25477800073148</v>
      </c>
    </row>
    <row r="1637" spans="1:12" s="50" customFormat="1" ht="33.75" x14ac:dyDescent="0.2">
      <c r="A1637" s="8" t="s">
        <v>513</v>
      </c>
      <c r="B1637" s="11"/>
      <c r="C1637" s="11"/>
      <c r="D1637" s="11"/>
      <c r="E1637" s="11"/>
      <c r="F1637" s="11"/>
      <c r="G1637" s="11"/>
      <c r="H1637" s="65"/>
      <c r="I1637" s="65"/>
      <c r="J1637" s="65"/>
      <c r="K1637" s="65"/>
      <c r="L1637" s="65"/>
    </row>
    <row r="1638" spans="1:12" s="50" customFormat="1" x14ac:dyDescent="0.2">
      <c r="A1638" s="9" t="s">
        <v>276</v>
      </c>
      <c r="B1638" s="11">
        <v>2714</v>
      </c>
      <c r="C1638" s="11">
        <v>2714</v>
      </c>
      <c r="D1638" s="11">
        <v>1262</v>
      </c>
      <c r="E1638" s="11">
        <v>3976</v>
      </c>
      <c r="F1638" s="11">
        <v>2186</v>
      </c>
      <c r="G1638" s="11">
        <v>9703</v>
      </c>
      <c r="H1638" s="62">
        <f>H1639+H1640</f>
        <v>100</v>
      </c>
      <c r="I1638" s="62">
        <f>I1639+I1640</f>
        <v>100</v>
      </c>
      <c r="J1638" s="60">
        <f>D1638/B1638*100</f>
        <v>46.49963154016212</v>
      </c>
      <c r="K1638" s="60">
        <f>D1638/F1638*100</f>
        <v>57.731015553522411</v>
      </c>
      <c r="L1638" s="60">
        <f>E1638/G1638*100</f>
        <v>40.977017417293624</v>
      </c>
    </row>
    <row r="1639" spans="1:12" s="50" customFormat="1" x14ac:dyDescent="0.2">
      <c r="A1639" s="13" t="s">
        <v>283</v>
      </c>
      <c r="B1639" s="11">
        <v>0</v>
      </c>
      <c r="C1639" s="11">
        <v>0</v>
      </c>
      <c r="D1639" s="11">
        <v>1</v>
      </c>
      <c r="E1639" s="11">
        <v>1</v>
      </c>
      <c r="F1639" s="11">
        <v>0</v>
      </c>
      <c r="G1639" s="11">
        <v>0</v>
      </c>
      <c r="H1639" s="62">
        <f>D1639/D1638*100</f>
        <v>7.9239302694136288E-2</v>
      </c>
      <c r="I1639" s="62">
        <f>E1639/E1638*100</f>
        <v>2.5150905432595575E-2</v>
      </c>
      <c r="J1639" s="60">
        <v>0</v>
      </c>
      <c r="K1639" s="60">
        <v>0</v>
      </c>
      <c r="L1639" s="60">
        <v>0</v>
      </c>
    </row>
    <row r="1640" spans="1:12" s="50" customFormat="1" x14ac:dyDescent="0.2">
      <c r="A1640" s="13" t="s">
        <v>279</v>
      </c>
      <c r="B1640" s="11">
        <v>2714</v>
      </c>
      <c r="C1640" s="11">
        <v>2714</v>
      </c>
      <c r="D1640" s="11">
        <v>1261</v>
      </c>
      <c r="E1640" s="11">
        <v>3975</v>
      </c>
      <c r="F1640" s="11">
        <v>2186</v>
      </c>
      <c r="G1640" s="11">
        <v>9703</v>
      </c>
      <c r="H1640" s="62">
        <f>D1640/D1638*100</f>
        <v>99.920760697305866</v>
      </c>
      <c r="I1640" s="62">
        <f>E1640/E1638*100</f>
        <v>99.974849094567404</v>
      </c>
      <c r="J1640" s="60">
        <f>D1640/B1640*100</f>
        <v>46.462785556374357</v>
      </c>
      <c r="K1640" s="60">
        <f t="shared" ref="K1640:L1643" si="253">D1640/F1640*100</f>
        <v>57.685269899359561</v>
      </c>
      <c r="L1640" s="60">
        <f t="shared" si="253"/>
        <v>40.966711326393899</v>
      </c>
    </row>
    <row r="1641" spans="1:12" s="50" customFormat="1" x14ac:dyDescent="0.2">
      <c r="A1641" s="9" t="s">
        <v>277</v>
      </c>
      <c r="B1641" s="11">
        <v>2714</v>
      </c>
      <c r="C1641" s="11">
        <v>2714</v>
      </c>
      <c r="D1641" s="11">
        <v>1262</v>
      </c>
      <c r="E1641" s="11">
        <v>3976</v>
      </c>
      <c r="F1641" s="11">
        <v>2186</v>
      </c>
      <c r="G1641" s="11">
        <v>9703</v>
      </c>
      <c r="H1641" s="62">
        <f>H1642+H1643</f>
        <v>100</v>
      </c>
      <c r="I1641" s="62">
        <f>I1642+I1643</f>
        <v>99.999999999999986</v>
      </c>
      <c r="J1641" s="60">
        <f>D1641/B1641*100</f>
        <v>46.49963154016212</v>
      </c>
      <c r="K1641" s="60">
        <f t="shared" si="253"/>
        <v>57.731015553522411</v>
      </c>
      <c r="L1641" s="60">
        <f t="shared" si="253"/>
        <v>40.977017417293624</v>
      </c>
    </row>
    <row r="1642" spans="1:12" s="50" customFormat="1" x14ac:dyDescent="0.2">
      <c r="A1642" s="13" t="s">
        <v>280</v>
      </c>
      <c r="B1642" s="11">
        <v>54</v>
      </c>
      <c r="C1642" s="11">
        <v>54</v>
      </c>
      <c r="D1642" s="11">
        <v>6</v>
      </c>
      <c r="E1642" s="11">
        <v>60</v>
      </c>
      <c r="F1642" s="11">
        <v>45</v>
      </c>
      <c r="G1642" s="11">
        <v>154</v>
      </c>
      <c r="H1642" s="62">
        <f>D1642/D1641*100</f>
        <v>0.47543581616481778</v>
      </c>
      <c r="I1642" s="62">
        <f>E1642/E1641*100</f>
        <v>1.5090543259557343</v>
      </c>
      <c r="J1642" s="60">
        <f>D1642/B1642*100</f>
        <v>11.111111111111111</v>
      </c>
      <c r="K1642" s="60">
        <f t="shared" si="253"/>
        <v>13.333333333333334</v>
      </c>
      <c r="L1642" s="60">
        <f t="shared" si="253"/>
        <v>38.961038961038966</v>
      </c>
    </row>
    <row r="1643" spans="1:12" s="50" customFormat="1" x14ac:dyDescent="0.2">
      <c r="A1643" s="13" t="s">
        <v>284</v>
      </c>
      <c r="B1643" s="11">
        <v>2660</v>
      </c>
      <c r="C1643" s="11">
        <v>2660</v>
      </c>
      <c r="D1643" s="11">
        <v>1256</v>
      </c>
      <c r="E1643" s="11">
        <v>3916</v>
      </c>
      <c r="F1643" s="11">
        <v>2141</v>
      </c>
      <c r="G1643" s="11">
        <v>9549</v>
      </c>
      <c r="H1643" s="62">
        <f>D1643/D1641*100</f>
        <v>99.524564183835182</v>
      </c>
      <c r="I1643" s="62">
        <f>E1643/E1641*100</f>
        <v>98.490945674044255</v>
      </c>
      <c r="J1643" s="60">
        <f>D1643/B1643*100</f>
        <v>47.218045112781951</v>
      </c>
      <c r="K1643" s="60">
        <f t="shared" si="253"/>
        <v>58.664175618869685</v>
      </c>
      <c r="L1643" s="60">
        <f t="shared" si="253"/>
        <v>41.009529793695677</v>
      </c>
    </row>
    <row r="1644" spans="1:12" s="50" customFormat="1" ht="22.5" x14ac:dyDescent="0.2">
      <c r="A1644" s="8" t="s">
        <v>514</v>
      </c>
      <c r="B1644" s="11"/>
      <c r="C1644" s="11"/>
      <c r="D1644" s="11"/>
      <c r="E1644" s="11"/>
      <c r="F1644" s="11"/>
      <c r="G1644" s="11"/>
      <c r="H1644" s="65"/>
      <c r="I1644" s="65"/>
      <c r="J1644" s="65"/>
      <c r="K1644" s="65"/>
      <c r="L1644" s="65"/>
    </row>
    <row r="1645" spans="1:12" s="50" customFormat="1" x14ac:dyDescent="0.2">
      <c r="A1645" s="9" t="s">
        <v>276</v>
      </c>
      <c r="B1645" s="11">
        <v>433855</v>
      </c>
      <c r="C1645" s="11">
        <v>433855</v>
      </c>
      <c r="D1645" s="11">
        <v>350825</v>
      </c>
      <c r="E1645" s="11">
        <v>784680</v>
      </c>
      <c r="F1645" s="11">
        <v>220717</v>
      </c>
      <c r="G1645" s="11">
        <v>397751</v>
      </c>
      <c r="H1645" s="62">
        <f>H1646+H1647</f>
        <v>100</v>
      </c>
      <c r="I1645" s="62">
        <f>I1646+I1647</f>
        <v>99.999999999999986</v>
      </c>
      <c r="J1645" s="60">
        <f>D1645/B1645*100</f>
        <v>80.862269652303183</v>
      </c>
      <c r="K1645" s="60">
        <f>D1645/F1645*100</f>
        <v>158.94788348881147</v>
      </c>
      <c r="L1645" s="60">
        <f>E1645/G1645*100</f>
        <v>197.27920231501619</v>
      </c>
    </row>
    <row r="1646" spans="1:12" s="50" customFormat="1" x14ac:dyDescent="0.2">
      <c r="A1646" s="13" t="s">
        <v>283</v>
      </c>
      <c r="B1646" s="11">
        <v>222</v>
      </c>
      <c r="C1646" s="11">
        <v>222</v>
      </c>
      <c r="D1646" s="11">
        <v>2347</v>
      </c>
      <c r="E1646" s="11">
        <v>2569</v>
      </c>
      <c r="F1646" s="11">
        <v>273</v>
      </c>
      <c r="G1646" s="11">
        <v>1025</v>
      </c>
      <c r="H1646" s="62">
        <f>D1646/D1645*100</f>
        <v>0.66899451293379897</v>
      </c>
      <c r="I1646" s="62">
        <f>E1646/E1645*100</f>
        <v>0.32739460671866238</v>
      </c>
      <c r="J1646" s="61"/>
      <c r="K1646" s="61"/>
      <c r="L1646" s="61">
        <f>E1646/G1646</f>
        <v>2.5063414634146342</v>
      </c>
    </row>
    <row r="1647" spans="1:12" s="50" customFormat="1" x14ac:dyDescent="0.2">
      <c r="A1647" s="13" t="s">
        <v>279</v>
      </c>
      <c r="B1647" s="11">
        <v>433633</v>
      </c>
      <c r="C1647" s="11">
        <v>433633</v>
      </c>
      <c r="D1647" s="11">
        <v>348478</v>
      </c>
      <c r="E1647" s="11">
        <v>782111</v>
      </c>
      <c r="F1647" s="11">
        <v>220444</v>
      </c>
      <c r="G1647" s="11">
        <v>396726</v>
      </c>
      <c r="H1647" s="62">
        <f>D1647/D1645*100</f>
        <v>99.331005487066207</v>
      </c>
      <c r="I1647" s="62">
        <f>E1647/E1645*100</f>
        <v>99.67260539328133</v>
      </c>
      <c r="J1647" s="60">
        <f>D1647/B1647*100</f>
        <v>80.362426291356982</v>
      </c>
      <c r="K1647" s="60">
        <f>D1647/F1647*100</f>
        <v>158.08005661301735</v>
      </c>
      <c r="L1647" s="60">
        <f>E1647/G1647*100</f>
        <v>197.14135196584039</v>
      </c>
    </row>
    <row r="1648" spans="1:12" s="50" customFormat="1" x14ac:dyDescent="0.2">
      <c r="A1648" s="9" t="s">
        <v>277</v>
      </c>
      <c r="B1648" s="11">
        <v>433855</v>
      </c>
      <c r="C1648" s="11">
        <v>433855</v>
      </c>
      <c r="D1648" s="11">
        <v>350825</v>
      </c>
      <c r="E1648" s="11">
        <v>784680</v>
      </c>
      <c r="F1648" s="11">
        <v>220717</v>
      </c>
      <c r="G1648" s="11">
        <v>397751</v>
      </c>
      <c r="H1648" s="62">
        <f>H1649+H1650</f>
        <v>100.00000000000001</v>
      </c>
      <c r="I1648" s="62">
        <f>I1649+I1650</f>
        <v>100</v>
      </c>
      <c r="J1648" s="60">
        <f>D1648/B1648*100</f>
        <v>80.862269652303183</v>
      </c>
      <c r="K1648" s="60">
        <f>D1648/F1648*100</f>
        <v>158.94788348881147</v>
      </c>
      <c r="L1648" s="60">
        <f>E1648/G1648*100</f>
        <v>197.27920231501619</v>
      </c>
    </row>
    <row r="1649" spans="1:12" s="50" customFormat="1" x14ac:dyDescent="0.2">
      <c r="A1649" s="13" t="s">
        <v>280</v>
      </c>
      <c r="B1649" s="11">
        <v>42636</v>
      </c>
      <c r="C1649" s="11">
        <v>42636</v>
      </c>
      <c r="D1649" s="11">
        <v>52101</v>
      </c>
      <c r="E1649" s="11">
        <v>94737</v>
      </c>
      <c r="F1649" s="11">
        <v>9548</v>
      </c>
      <c r="G1649" s="11">
        <v>20327</v>
      </c>
      <c r="H1649" s="62">
        <f>D1649/D1648*100</f>
        <v>14.850994085370198</v>
      </c>
      <c r="I1649" s="62">
        <f>E1649/E1648*100</f>
        <v>12.073329255237804</v>
      </c>
      <c r="J1649" s="60">
        <f>D1649/B1649*100</f>
        <v>122.19954967632987</v>
      </c>
      <c r="K1649" s="61"/>
      <c r="L1649" s="61">
        <f>E1649/G1649</f>
        <v>4.6606483986815563</v>
      </c>
    </row>
    <row r="1650" spans="1:12" s="50" customFormat="1" x14ac:dyDescent="0.2">
      <c r="A1650" s="13" t="s">
        <v>284</v>
      </c>
      <c r="B1650" s="11">
        <v>391219</v>
      </c>
      <c r="C1650" s="11">
        <v>391219</v>
      </c>
      <c r="D1650" s="11">
        <v>298724</v>
      </c>
      <c r="E1650" s="11">
        <v>689943</v>
      </c>
      <c r="F1650" s="11">
        <v>211169</v>
      </c>
      <c r="G1650" s="11">
        <v>377424</v>
      </c>
      <c r="H1650" s="62">
        <f>D1650/D1648*100</f>
        <v>85.149005914629811</v>
      </c>
      <c r="I1650" s="62">
        <f>E1650/E1648*100</f>
        <v>87.926670744762191</v>
      </c>
      <c r="J1650" s="60">
        <f>D1650/B1650*100</f>
        <v>76.357232138520885</v>
      </c>
      <c r="K1650" s="60">
        <f>D1650/F1650*100</f>
        <v>141.46205172160685</v>
      </c>
      <c r="L1650" s="60">
        <f>E1650/G1650*100</f>
        <v>182.80316037135952</v>
      </c>
    </row>
    <row r="1651" spans="1:12" s="50" customFormat="1" ht="56.25" x14ac:dyDescent="0.2">
      <c r="A1651" s="8" t="s">
        <v>515</v>
      </c>
      <c r="B1651" s="11"/>
      <c r="C1651" s="11"/>
      <c r="D1651" s="11"/>
      <c r="E1651" s="11"/>
      <c r="F1651" s="11"/>
      <c r="G1651" s="11"/>
      <c r="H1651" s="65"/>
      <c r="I1651" s="65"/>
      <c r="J1651" s="65"/>
      <c r="K1651" s="65"/>
      <c r="L1651" s="65"/>
    </row>
    <row r="1652" spans="1:12" s="50" customFormat="1" x14ac:dyDescent="0.2">
      <c r="A1652" s="9" t="s">
        <v>276</v>
      </c>
      <c r="B1652" s="11">
        <v>3209</v>
      </c>
      <c r="C1652" s="11">
        <v>3209</v>
      </c>
      <c r="D1652" s="11">
        <v>5167</v>
      </c>
      <c r="E1652" s="11">
        <v>8377</v>
      </c>
      <c r="F1652" s="11">
        <v>3453</v>
      </c>
      <c r="G1652" s="11">
        <v>6393</v>
      </c>
      <c r="H1652" s="62">
        <f>H1653+H1654</f>
        <v>100</v>
      </c>
      <c r="I1652" s="62">
        <f>I1653+I1654</f>
        <v>100</v>
      </c>
      <c r="J1652" s="60">
        <f>D1652/B1652*100</f>
        <v>161.0158928014958</v>
      </c>
      <c r="K1652" s="60">
        <f>D1652/F1652*100</f>
        <v>149.63799594555459</v>
      </c>
      <c r="L1652" s="60">
        <f>E1652/G1652*100</f>
        <v>131.03394337556702</v>
      </c>
    </row>
    <row r="1653" spans="1:12" s="50" customFormat="1" x14ac:dyDescent="0.2">
      <c r="A1653" s="13" t="s">
        <v>283</v>
      </c>
      <c r="B1653" s="11">
        <v>161</v>
      </c>
      <c r="C1653" s="11">
        <v>161</v>
      </c>
      <c r="D1653" s="11">
        <v>1229</v>
      </c>
      <c r="E1653" s="11">
        <v>1391</v>
      </c>
      <c r="F1653" s="11">
        <v>212</v>
      </c>
      <c r="G1653" s="11">
        <v>905</v>
      </c>
      <c r="H1653" s="62">
        <f>D1653/D1652*100</f>
        <v>23.785562221792141</v>
      </c>
      <c r="I1653" s="62">
        <f>E1653/E1652*100</f>
        <v>16.604989853169393</v>
      </c>
      <c r="J1653" s="61"/>
      <c r="K1653" s="61"/>
      <c r="L1653" s="60">
        <f>E1653/G1653*100</f>
        <v>153.70165745856355</v>
      </c>
    </row>
    <row r="1654" spans="1:12" s="50" customFormat="1" x14ac:dyDescent="0.2">
      <c r="A1654" s="13" t="s">
        <v>279</v>
      </c>
      <c r="B1654" s="11">
        <v>3048</v>
      </c>
      <c r="C1654" s="11">
        <v>3048</v>
      </c>
      <c r="D1654" s="11">
        <v>3938</v>
      </c>
      <c r="E1654" s="11">
        <v>6986</v>
      </c>
      <c r="F1654" s="11">
        <v>3241</v>
      </c>
      <c r="G1654" s="11">
        <v>5488</v>
      </c>
      <c r="H1654" s="62">
        <f>D1654/D1652*100</f>
        <v>76.214437778207852</v>
      </c>
      <c r="I1654" s="62">
        <f>E1654/E1652*100</f>
        <v>83.3950101468306</v>
      </c>
      <c r="J1654" s="60">
        <f>D1654/B1654*100</f>
        <v>129.19947506561681</v>
      </c>
      <c r="K1654" s="60">
        <f>D1654/F1654*100</f>
        <v>121.50570811477938</v>
      </c>
      <c r="L1654" s="60">
        <f>E1654/G1654*100</f>
        <v>127.29591836734696</v>
      </c>
    </row>
    <row r="1655" spans="1:12" s="50" customFormat="1" x14ac:dyDescent="0.2">
      <c r="A1655" s="9" t="s">
        <v>277</v>
      </c>
      <c r="B1655" s="11">
        <v>3209</v>
      </c>
      <c r="C1655" s="11">
        <v>3209</v>
      </c>
      <c r="D1655" s="11">
        <v>5167</v>
      </c>
      <c r="E1655" s="11">
        <v>8377</v>
      </c>
      <c r="F1655" s="11">
        <v>3453</v>
      </c>
      <c r="G1655" s="11">
        <v>6393</v>
      </c>
      <c r="H1655" s="62">
        <f>H1656+H1657</f>
        <v>100</v>
      </c>
      <c r="I1655" s="62">
        <f>I1656+I1657</f>
        <v>100</v>
      </c>
      <c r="J1655" s="60">
        <f>D1655/B1655*100</f>
        <v>161.0158928014958</v>
      </c>
      <c r="K1655" s="60">
        <f>D1655/F1655*100</f>
        <v>149.63799594555459</v>
      </c>
      <c r="L1655" s="60">
        <f>E1655/G1655*100</f>
        <v>131.03394337556702</v>
      </c>
    </row>
    <row r="1656" spans="1:12" s="50" customFormat="1" x14ac:dyDescent="0.2">
      <c r="A1656" s="13" t="s">
        <v>280</v>
      </c>
      <c r="B1656" s="11">
        <v>276</v>
      </c>
      <c r="C1656" s="11">
        <v>276</v>
      </c>
      <c r="D1656" s="11">
        <v>322</v>
      </c>
      <c r="E1656" s="11">
        <v>598</v>
      </c>
      <c r="F1656" s="11">
        <v>14</v>
      </c>
      <c r="G1656" s="11">
        <v>46</v>
      </c>
      <c r="H1656" s="62">
        <f>D1656/D1655*100</f>
        <v>6.2318560092897233</v>
      </c>
      <c r="I1656" s="62">
        <f>E1656/E1655*100</f>
        <v>7.1385937686522629</v>
      </c>
      <c r="J1656" s="60">
        <f>D1656/B1656*100</f>
        <v>116.66666666666667</v>
      </c>
      <c r="K1656" s="61"/>
      <c r="L1656" s="61"/>
    </row>
    <row r="1657" spans="1:12" s="50" customFormat="1" x14ac:dyDescent="0.2">
      <c r="A1657" s="13" t="s">
        <v>284</v>
      </c>
      <c r="B1657" s="11">
        <v>2933</v>
      </c>
      <c r="C1657" s="11">
        <v>2933</v>
      </c>
      <c r="D1657" s="11">
        <v>4845</v>
      </c>
      <c r="E1657" s="11">
        <v>7779</v>
      </c>
      <c r="F1657" s="11">
        <v>3439</v>
      </c>
      <c r="G1657" s="11">
        <v>6347</v>
      </c>
      <c r="H1657" s="62">
        <f>D1657/D1655*100</f>
        <v>93.768143990710271</v>
      </c>
      <c r="I1657" s="62">
        <f>E1657/E1655*100</f>
        <v>92.861406231347743</v>
      </c>
      <c r="J1657" s="60">
        <f>D1657/B1657*100</f>
        <v>165.18922604841458</v>
      </c>
      <c r="K1657" s="60">
        <f>D1657/F1657*100</f>
        <v>140.88397790055248</v>
      </c>
      <c r="L1657" s="60">
        <f>E1657/G1657*100</f>
        <v>122.56184023948322</v>
      </c>
    </row>
    <row r="1658" spans="1:12" s="50" customFormat="1" ht="33.75" x14ac:dyDescent="0.2">
      <c r="A1658" s="8" t="s">
        <v>516</v>
      </c>
      <c r="B1658" s="11"/>
      <c r="C1658" s="11"/>
      <c r="D1658" s="11"/>
      <c r="E1658" s="11"/>
      <c r="F1658" s="11"/>
      <c r="G1658" s="11"/>
      <c r="H1658" s="65"/>
      <c r="I1658" s="65"/>
      <c r="J1658" s="65"/>
      <c r="K1658" s="65"/>
      <c r="L1658" s="65"/>
    </row>
    <row r="1659" spans="1:12" s="50" customFormat="1" x14ac:dyDescent="0.2">
      <c r="A1659" s="9" t="s">
        <v>276</v>
      </c>
      <c r="B1659" s="11">
        <v>207398</v>
      </c>
      <c r="C1659" s="11">
        <v>207398</v>
      </c>
      <c r="D1659" s="11">
        <v>242007</v>
      </c>
      <c r="E1659" s="11">
        <v>449404</v>
      </c>
      <c r="F1659" s="11">
        <v>291823</v>
      </c>
      <c r="G1659" s="11">
        <v>578221</v>
      </c>
      <c r="H1659" s="62">
        <f>H1660+H1661</f>
        <v>100</v>
      </c>
      <c r="I1659" s="62">
        <f>I1660+I1661</f>
        <v>100</v>
      </c>
      <c r="J1659" s="60">
        <f t="shared" ref="J1659:J1664" si="254">D1659/B1659*100</f>
        <v>116.68723902834164</v>
      </c>
      <c r="K1659" s="60">
        <f t="shared" ref="K1659:L1664" si="255">D1659/F1659*100</f>
        <v>82.929378424592997</v>
      </c>
      <c r="L1659" s="60">
        <f t="shared" si="255"/>
        <v>77.721839919338791</v>
      </c>
    </row>
    <row r="1660" spans="1:12" s="50" customFormat="1" x14ac:dyDescent="0.2">
      <c r="A1660" s="13" t="s">
        <v>283</v>
      </c>
      <c r="B1660" s="11">
        <v>173778</v>
      </c>
      <c r="C1660" s="11">
        <v>173778</v>
      </c>
      <c r="D1660" s="11">
        <v>199217</v>
      </c>
      <c r="E1660" s="11">
        <v>372994</v>
      </c>
      <c r="F1660" s="11">
        <v>268484</v>
      </c>
      <c r="G1660" s="11">
        <v>531799</v>
      </c>
      <c r="H1660" s="62">
        <f>D1660/D1659*100</f>
        <v>82.31869326093873</v>
      </c>
      <c r="I1660" s="62">
        <f>E1660/E1659*100</f>
        <v>82.997481108312343</v>
      </c>
      <c r="J1660" s="60">
        <f t="shared" si="254"/>
        <v>114.63879202200509</v>
      </c>
      <c r="K1660" s="60">
        <f t="shared" si="255"/>
        <v>74.200697248253149</v>
      </c>
      <c r="L1660" s="60">
        <f t="shared" si="255"/>
        <v>70.138153700928356</v>
      </c>
    </row>
    <row r="1661" spans="1:12" s="50" customFormat="1" x14ac:dyDescent="0.2">
      <c r="A1661" s="13" t="s">
        <v>279</v>
      </c>
      <c r="B1661" s="11">
        <v>33620</v>
      </c>
      <c r="C1661" s="11">
        <v>33620</v>
      </c>
      <c r="D1661" s="11">
        <v>42790</v>
      </c>
      <c r="E1661" s="11">
        <v>76410</v>
      </c>
      <c r="F1661" s="11">
        <v>23339</v>
      </c>
      <c r="G1661" s="11">
        <v>46422</v>
      </c>
      <c r="H1661" s="62">
        <f>D1661/D1659*100</f>
        <v>17.681306739061267</v>
      </c>
      <c r="I1661" s="62">
        <f>E1661/E1659*100</f>
        <v>17.002518891687657</v>
      </c>
      <c r="J1661" s="60">
        <f t="shared" si="254"/>
        <v>127.27543129089827</v>
      </c>
      <c r="K1661" s="60">
        <f t="shared" si="255"/>
        <v>183.34118856849051</v>
      </c>
      <c r="L1661" s="60">
        <f t="shared" si="255"/>
        <v>164.59868165955797</v>
      </c>
    </row>
    <row r="1662" spans="1:12" s="50" customFormat="1" x14ac:dyDescent="0.2">
      <c r="A1662" s="9" t="s">
        <v>277</v>
      </c>
      <c r="B1662" s="11">
        <v>207398</v>
      </c>
      <c r="C1662" s="11">
        <v>207398</v>
      </c>
      <c r="D1662" s="11">
        <v>242007</v>
      </c>
      <c r="E1662" s="11">
        <v>449404</v>
      </c>
      <c r="F1662" s="11">
        <v>291823</v>
      </c>
      <c r="G1662" s="11">
        <v>578221</v>
      </c>
      <c r="H1662" s="62">
        <f>H1663+H1664</f>
        <v>100</v>
      </c>
      <c r="I1662" s="62">
        <f>I1663+I1664</f>
        <v>100</v>
      </c>
      <c r="J1662" s="60">
        <f t="shared" si="254"/>
        <v>116.68723902834164</v>
      </c>
      <c r="K1662" s="60">
        <f t="shared" si="255"/>
        <v>82.929378424592997</v>
      </c>
      <c r="L1662" s="60">
        <f t="shared" si="255"/>
        <v>77.721839919338791</v>
      </c>
    </row>
    <row r="1663" spans="1:12" s="50" customFormat="1" x14ac:dyDescent="0.2">
      <c r="A1663" s="13" t="s">
        <v>280</v>
      </c>
      <c r="B1663" s="11">
        <v>134905</v>
      </c>
      <c r="C1663" s="11">
        <v>134905</v>
      </c>
      <c r="D1663" s="11">
        <v>132734</v>
      </c>
      <c r="E1663" s="11">
        <v>267639</v>
      </c>
      <c r="F1663" s="11">
        <v>191699</v>
      </c>
      <c r="G1663" s="11">
        <v>280698</v>
      </c>
      <c r="H1663" s="62">
        <f>D1663/D1662*100</f>
        <v>54.847173842078945</v>
      </c>
      <c r="I1663" s="62">
        <f>E1663/E1662*100</f>
        <v>59.554209575348679</v>
      </c>
      <c r="J1663" s="60">
        <f t="shared" si="254"/>
        <v>98.390719395129906</v>
      </c>
      <c r="K1663" s="60">
        <f t="shared" si="255"/>
        <v>69.240841110282275</v>
      </c>
      <c r="L1663" s="60">
        <f t="shared" si="255"/>
        <v>95.347669025073216</v>
      </c>
    </row>
    <row r="1664" spans="1:12" s="50" customFormat="1" x14ac:dyDescent="0.2">
      <c r="A1664" s="13" t="s">
        <v>284</v>
      </c>
      <c r="B1664" s="11">
        <v>72493</v>
      </c>
      <c r="C1664" s="11">
        <v>72493</v>
      </c>
      <c r="D1664" s="11">
        <v>109273</v>
      </c>
      <c r="E1664" s="11">
        <v>181765</v>
      </c>
      <c r="F1664" s="11">
        <v>100124</v>
      </c>
      <c r="G1664" s="11">
        <v>297523</v>
      </c>
      <c r="H1664" s="62">
        <f>D1664/D1662*100</f>
        <v>45.152826157921048</v>
      </c>
      <c r="I1664" s="62">
        <f>E1664/E1662*100</f>
        <v>40.445790424651321</v>
      </c>
      <c r="J1664" s="60">
        <f t="shared" si="254"/>
        <v>150.73593312457754</v>
      </c>
      <c r="K1664" s="60">
        <f t="shared" si="255"/>
        <v>109.13766929008031</v>
      </c>
      <c r="L1664" s="60">
        <f t="shared" si="255"/>
        <v>61.092755854169255</v>
      </c>
    </row>
    <row r="1665" spans="1:12" s="50" customFormat="1" ht="45" x14ac:dyDescent="0.2">
      <c r="A1665" s="8" t="s">
        <v>517</v>
      </c>
      <c r="B1665" s="11"/>
      <c r="C1665" s="11"/>
      <c r="D1665" s="11"/>
      <c r="E1665" s="11"/>
      <c r="F1665" s="11"/>
      <c r="G1665" s="11"/>
      <c r="H1665" s="65"/>
      <c r="I1665" s="65"/>
      <c r="J1665" s="65"/>
      <c r="K1665" s="65"/>
      <c r="L1665" s="65"/>
    </row>
    <row r="1666" spans="1:12" s="50" customFormat="1" x14ac:dyDescent="0.2">
      <c r="A1666" s="9" t="s">
        <v>276</v>
      </c>
      <c r="B1666" s="11">
        <v>14096</v>
      </c>
      <c r="C1666" s="11">
        <v>14096</v>
      </c>
      <c r="D1666" s="11">
        <v>38389</v>
      </c>
      <c r="E1666" s="11">
        <v>52485</v>
      </c>
      <c r="F1666" s="11">
        <v>28428</v>
      </c>
      <c r="G1666" s="11">
        <v>45281</v>
      </c>
      <c r="H1666" s="62">
        <f>H1667+H1668</f>
        <v>100</v>
      </c>
      <c r="I1666" s="62">
        <f>I1667+I1668</f>
        <v>100</v>
      </c>
      <c r="J1666" s="61">
        <f>D1666/B1666</f>
        <v>2.7233967082860384</v>
      </c>
      <c r="K1666" s="60">
        <f>D1666/F1666*100</f>
        <v>135.03939777683973</v>
      </c>
      <c r="L1666" s="60">
        <f>E1666/G1666*100</f>
        <v>115.90954263377576</v>
      </c>
    </row>
    <row r="1667" spans="1:12" s="50" customFormat="1" x14ac:dyDescent="0.2">
      <c r="A1667" s="13" t="s">
        <v>283</v>
      </c>
      <c r="B1667" s="11">
        <v>0</v>
      </c>
      <c r="C1667" s="11">
        <v>0</v>
      </c>
      <c r="D1667" s="11">
        <v>0</v>
      </c>
      <c r="E1667" s="11">
        <v>0</v>
      </c>
      <c r="F1667" s="11">
        <v>0</v>
      </c>
      <c r="G1667" s="11">
        <v>0</v>
      </c>
      <c r="H1667" s="62">
        <f>D1667/D1666*100</f>
        <v>0</v>
      </c>
      <c r="I1667" s="62">
        <f>E1667/E1666*100</f>
        <v>0</v>
      </c>
      <c r="J1667" s="60">
        <v>0</v>
      </c>
      <c r="K1667" s="60">
        <v>0</v>
      </c>
      <c r="L1667" s="60">
        <v>0</v>
      </c>
    </row>
    <row r="1668" spans="1:12" s="50" customFormat="1" x14ac:dyDescent="0.2">
      <c r="A1668" s="13" t="s">
        <v>279</v>
      </c>
      <c r="B1668" s="11">
        <v>14096</v>
      </c>
      <c r="C1668" s="11">
        <v>14096</v>
      </c>
      <c r="D1668" s="11">
        <v>38389</v>
      </c>
      <c r="E1668" s="11">
        <v>52485</v>
      </c>
      <c r="F1668" s="11">
        <v>28428</v>
      </c>
      <c r="G1668" s="11">
        <v>45281</v>
      </c>
      <c r="H1668" s="62">
        <f>D1668/D1666*100</f>
        <v>100</v>
      </c>
      <c r="I1668" s="62">
        <f>E1668/E1666*100</f>
        <v>100</v>
      </c>
      <c r="J1668" s="61">
        <f>D1668/B1668</f>
        <v>2.7233967082860384</v>
      </c>
      <c r="K1668" s="60">
        <f>D1668/F1668*100</f>
        <v>135.03939777683973</v>
      </c>
      <c r="L1668" s="60">
        <f>E1668/G1668*100</f>
        <v>115.90954263377576</v>
      </c>
    </row>
    <row r="1669" spans="1:12" s="50" customFormat="1" x14ac:dyDescent="0.2">
      <c r="A1669" s="9" t="s">
        <v>277</v>
      </c>
      <c r="B1669" s="11">
        <v>14096</v>
      </c>
      <c r="C1669" s="11">
        <v>14096</v>
      </c>
      <c r="D1669" s="11">
        <v>38389</v>
      </c>
      <c r="E1669" s="11">
        <v>52485</v>
      </c>
      <c r="F1669" s="11">
        <v>28428</v>
      </c>
      <c r="G1669" s="11">
        <v>45281</v>
      </c>
      <c r="H1669" s="62">
        <f>H1670+H1671</f>
        <v>100</v>
      </c>
      <c r="I1669" s="62">
        <f>I1670+I1671</f>
        <v>100</v>
      </c>
      <c r="J1669" s="61">
        <f>D1669/B1669</f>
        <v>2.7233967082860384</v>
      </c>
      <c r="K1669" s="60">
        <f>D1669/F1669*100</f>
        <v>135.03939777683973</v>
      </c>
      <c r="L1669" s="60">
        <f>E1669/G1669*100</f>
        <v>115.90954263377576</v>
      </c>
    </row>
    <row r="1670" spans="1:12" s="50" customFormat="1" x14ac:dyDescent="0.2">
      <c r="A1670" s="13" t="s">
        <v>280</v>
      </c>
      <c r="B1670" s="11">
        <v>248</v>
      </c>
      <c r="C1670" s="11">
        <v>248</v>
      </c>
      <c r="D1670" s="11">
        <v>331</v>
      </c>
      <c r="E1670" s="11">
        <v>579</v>
      </c>
      <c r="F1670" s="11">
        <v>5</v>
      </c>
      <c r="G1670" s="11">
        <v>262</v>
      </c>
      <c r="H1670" s="62">
        <f>D1670/D1669*100</f>
        <v>0.86222615853499707</v>
      </c>
      <c r="I1670" s="62">
        <f>E1670/E1669*100</f>
        <v>1.1031723349528435</v>
      </c>
      <c r="J1670" s="60">
        <f>D1670/B1670*100</f>
        <v>133.46774193548387</v>
      </c>
      <c r="K1670" s="61"/>
      <c r="L1670" s="61">
        <f>E1670/G1670</f>
        <v>2.2099236641221376</v>
      </c>
    </row>
    <row r="1671" spans="1:12" s="50" customFormat="1" x14ac:dyDescent="0.2">
      <c r="A1671" s="13" t="s">
        <v>284</v>
      </c>
      <c r="B1671" s="11">
        <v>13848</v>
      </c>
      <c r="C1671" s="11">
        <v>13848</v>
      </c>
      <c r="D1671" s="11">
        <v>38058</v>
      </c>
      <c r="E1671" s="11">
        <v>51906</v>
      </c>
      <c r="F1671" s="11">
        <v>28423</v>
      </c>
      <c r="G1671" s="11">
        <v>45019</v>
      </c>
      <c r="H1671" s="62">
        <f>D1671/D1669*100</f>
        <v>99.137773841465005</v>
      </c>
      <c r="I1671" s="62">
        <f>E1671/E1669*100</f>
        <v>98.896827665047155</v>
      </c>
      <c r="J1671" s="61">
        <f>D1671/B1671</f>
        <v>2.7482668977469671</v>
      </c>
      <c r="K1671" s="60">
        <f>D1671/F1671*100</f>
        <v>133.89860324385182</v>
      </c>
      <c r="L1671" s="60">
        <f>E1671/G1671*100</f>
        <v>115.29798529509763</v>
      </c>
    </row>
    <row r="1672" spans="1:12" s="50" customFormat="1" ht="45" x14ac:dyDescent="0.2">
      <c r="A1672" s="8" t="s">
        <v>518</v>
      </c>
      <c r="B1672" s="11"/>
      <c r="C1672" s="11"/>
      <c r="D1672" s="11"/>
      <c r="E1672" s="11"/>
      <c r="F1672" s="11"/>
      <c r="G1672" s="11"/>
      <c r="H1672" s="62"/>
      <c r="I1672" s="62"/>
      <c r="J1672" s="60"/>
      <c r="K1672" s="60"/>
      <c r="L1672" s="60"/>
    </row>
    <row r="1673" spans="1:12" s="50" customFormat="1" x14ac:dyDescent="0.2">
      <c r="A1673" s="9" t="s">
        <v>276</v>
      </c>
      <c r="B1673" s="11">
        <v>922303</v>
      </c>
      <c r="C1673" s="11">
        <v>922303</v>
      </c>
      <c r="D1673" s="11">
        <v>1007443</v>
      </c>
      <c r="E1673" s="11">
        <v>1929746</v>
      </c>
      <c r="F1673" s="11">
        <v>52849</v>
      </c>
      <c r="G1673" s="11">
        <v>267376</v>
      </c>
      <c r="H1673" s="62">
        <f>H1674+H1675</f>
        <v>100</v>
      </c>
      <c r="I1673" s="62">
        <f>I1674+I1675</f>
        <v>100</v>
      </c>
      <c r="J1673" s="60">
        <f>D1673/B1673*100</f>
        <v>109.23123962515572</v>
      </c>
      <c r="K1673" s="61"/>
      <c r="L1673" s="61"/>
    </row>
    <row r="1674" spans="1:12" s="50" customFormat="1" x14ac:dyDescent="0.2">
      <c r="A1674" s="13" t="s">
        <v>283</v>
      </c>
      <c r="B1674" s="11">
        <v>0</v>
      </c>
      <c r="C1674" s="11">
        <v>0</v>
      </c>
      <c r="D1674" s="11">
        <v>0</v>
      </c>
      <c r="E1674" s="11">
        <v>0</v>
      </c>
      <c r="F1674" s="11">
        <v>0</v>
      </c>
      <c r="G1674" s="11">
        <v>0</v>
      </c>
      <c r="H1674" s="62">
        <f>D1674/D1673*100</f>
        <v>0</v>
      </c>
      <c r="I1674" s="62">
        <f>E1674/E1673*100</f>
        <v>0</v>
      </c>
      <c r="J1674" s="60">
        <v>0</v>
      </c>
      <c r="K1674" s="60">
        <v>0</v>
      </c>
      <c r="L1674" s="60">
        <v>0</v>
      </c>
    </row>
    <row r="1675" spans="1:12" s="50" customFormat="1" x14ac:dyDescent="0.2">
      <c r="A1675" s="13" t="s">
        <v>279</v>
      </c>
      <c r="B1675" s="11">
        <v>922303</v>
      </c>
      <c r="C1675" s="11">
        <v>922303</v>
      </c>
      <c r="D1675" s="11">
        <v>1007443</v>
      </c>
      <c r="E1675" s="11">
        <v>1929746</v>
      </c>
      <c r="F1675" s="11">
        <v>52849</v>
      </c>
      <c r="G1675" s="11">
        <v>267376</v>
      </c>
      <c r="H1675" s="62">
        <f>D1675/D1673*100</f>
        <v>100</v>
      </c>
      <c r="I1675" s="62">
        <f>E1675/E1673*100</f>
        <v>100</v>
      </c>
      <c r="J1675" s="60">
        <f>D1675/B1675*100</f>
        <v>109.23123962515572</v>
      </c>
      <c r="K1675" s="61"/>
      <c r="L1675" s="61"/>
    </row>
    <row r="1676" spans="1:12" s="50" customFormat="1" x14ac:dyDescent="0.2">
      <c r="A1676" s="9" t="s">
        <v>277</v>
      </c>
      <c r="B1676" s="11">
        <v>922303</v>
      </c>
      <c r="C1676" s="11">
        <v>922303</v>
      </c>
      <c r="D1676" s="11">
        <v>1007443</v>
      </c>
      <c r="E1676" s="11">
        <v>1929746</v>
      </c>
      <c r="F1676" s="11">
        <v>52849</v>
      </c>
      <c r="G1676" s="11">
        <v>267376</v>
      </c>
      <c r="H1676" s="62">
        <f>H1677+H1678</f>
        <v>100</v>
      </c>
      <c r="I1676" s="62">
        <f>I1677+I1678</f>
        <v>100</v>
      </c>
      <c r="J1676" s="60">
        <f>D1676/B1676*100</f>
        <v>109.23123962515572</v>
      </c>
      <c r="K1676" s="61"/>
      <c r="L1676" s="61"/>
    </row>
    <row r="1677" spans="1:12" s="50" customFormat="1" x14ac:dyDescent="0.2">
      <c r="A1677" s="13" t="s">
        <v>280</v>
      </c>
      <c r="B1677" s="11">
        <v>45705</v>
      </c>
      <c r="C1677" s="11">
        <v>45705</v>
      </c>
      <c r="D1677" s="11">
        <v>31108</v>
      </c>
      <c r="E1677" s="11">
        <v>76813</v>
      </c>
      <c r="F1677" s="11">
        <v>19706</v>
      </c>
      <c r="G1677" s="11">
        <v>22820</v>
      </c>
      <c r="H1677" s="62">
        <f>D1677/D1676*100</f>
        <v>3.0878173752758222</v>
      </c>
      <c r="I1677" s="62">
        <f>E1677/E1676*100</f>
        <v>3.980472041398194</v>
      </c>
      <c r="J1677" s="60">
        <f>D1677/B1677*100</f>
        <v>68.062575210589642</v>
      </c>
      <c r="K1677" s="60">
        <f>D1677/F1677*100</f>
        <v>157.86055008626815</v>
      </c>
      <c r="L1677" s="61">
        <f>E1677/G1677</f>
        <v>3.3660385626643294</v>
      </c>
    </row>
    <row r="1678" spans="1:12" s="50" customFormat="1" x14ac:dyDescent="0.2">
      <c r="A1678" s="13" t="s">
        <v>284</v>
      </c>
      <c r="B1678" s="11">
        <v>876598</v>
      </c>
      <c r="C1678" s="11">
        <v>876598</v>
      </c>
      <c r="D1678" s="11">
        <v>976335</v>
      </c>
      <c r="E1678" s="11">
        <v>1852933</v>
      </c>
      <c r="F1678" s="11">
        <v>33143</v>
      </c>
      <c r="G1678" s="11">
        <v>244556</v>
      </c>
      <c r="H1678" s="62">
        <f>D1678/D1676*100</f>
        <v>96.912182624724181</v>
      </c>
      <c r="I1678" s="62">
        <f>E1678/E1676*100</f>
        <v>96.019527958601799</v>
      </c>
      <c r="J1678" s="60">
        <f>D1678/B1678*100</f>
        <v>111.37773529029269</v>
      </c>
      <c r="K1678" s="61"/>
      <c r="L1678" s="61"/>
    </row>
    <row r="1679" spans="1:12" s="50" customFormat="1" x14ac:dyDescent="0.2">
      <c r="A1679" s="8" t="s">
        <v>519</v>
      </c>
      <c r="B1679" s="11"/>
      <c r="C1679" s="11"/>
      <c r="D1679" s="11"/>
      <c r="E1679" s="11"/>
      <c r="F1679" s="11"/>
      <c r="G1679" s="11"/>
      <c r="H1679" s="62"/>
      <c r="I1679" s="62"/>
      <c r="J1679" s="60"/>
      <c r="K1679" s="60"/>
      <c r="L1679" s="60"/>
    </row>
    <row r="1680" spans="1:12" s="50" customFormat="1" x14ac:dyDescent="0.2">
      <c r="A1680" s="9" t="s">
        <v>276</v>
      </c>
      <c r="B1680" s="11">
        <v>98214</v>
      </c>
      <c r="C1680" s="11">
        <v>98214</v>
      </c>
      <c r="D1680" s="11">
        <v>206310</v>
      </c>
      <c r="E1680" s="11">
        <v>304524</v>
      </c>
      <c r="F1680" s="11">
        <v>92769</v>
      </c>
      <c r="G1680" s="11">
        <v>265467</v>
      </c>
      <c r="H1680" s="62">
        <f>H1681+H1682</f>
        <v>100</v>
      </c>
      <c r="I1680" s="62">
        <f>I1681+I1682</f>
        <v>100</v>
      </c>
      <c r="J1680" s="61">
        <f>D1680/B1680</f>
        <v>2.1006170199767853</v>
      </c>
      <c r="K1680" s="61">
        <f>D1680/F1680</f>
        <v>2.2239110047537434</v>
      </c>
      <c r="L1680" s="60">
        <f>E1680/G1680*100</f>
        <v>114.71256314344156</v>
      </c>
    </row>
    <row r="1681" spans="1:12" s="50" customFormat="1" x14ac:dyDescent="0.2">
      <c r="A1681" s="13" t="s">
        <v>283</v>
      </c>
      <c r="B1681" s="11">
        <v>0</v>
      </c>
      <c r="C1681" s="11">
        <v>0</v>
      </c>
      <c r="D1681" s="11">
        <v>0</v>
      </c>
      <c r="E1681" s="11">
        <v>0</v>
      </c>
      <c r="F1681" s="11">
        <v>0</v>
      </c>
      <c r="G1681" s="11">
        <v>0</v>
      </c>
      <c r="H1681" s="62">
        <f>D1681/D1680*100</f>
        <v>0</v>
      </c>
      <c r="I1681" s="62">
        <f>E1681/E1680*100</f>
        <v>0</v>
      </c>
      <c r="J1681" s="60">
        <v>0</v>
      </c>
      <c r="K1681" s="60">
        <v>0</v>
      </c>
      <c r="L1681" s="60">
        <v>0</v>
      </c>
    </row>
    <row r="1682" spans="1:12" s="50" customFormat="1" x14ac:dyDescent="0.2">
      <c r="A1682" s="13" t="s">
        <v>279</v>
      </c>
      <c r="B1682" s="11">
        <v>98214</v>
      </c>
      <c r="C1682" s="11">
        <v>98214</v>
      </c>
      <c r="D1682" s="11">
        <v>206310</v>
      </c>
      <c r="E1682" s="11">
        <v>304524</v>
      </c>
      <c r="F1682" s="11">
        <v>92769</v>
      </c>
      <c r="G1682" s="11">
        <v>265467</v>
      </c>
      <c r="H1682" s="62">
        <f>D1682/D1680*100</f>
        <v>100</v>
      </c>
      <c r="I1682" s="62">
        <f>E1682/E1680*100</f>
        <v>100</v>
      </c>
      <c r="J1682" s="61">
        <f>D1682/B1682</f>
        <v>2.1006170199767853</v>
      </c>
      <c r="K1682" s="61">
        <f>D1682/F1682</f>
        <v>2.2239110047537434</v>
      </c>
      <c r="L1682" s="60">
        <f>E1682/G1682*100</f>
        <v>114.71256314344156</v>
      </c>
    </row>
    <row r="1683" spans="1:12" s="50" customFormat="1" x14ac:dyDescent="0.2">
      <c r="A1683" s="9" t="s">
        <v>277</v>
      </c>
      <c r="B1683" s="11">
        <v>98214</v>
      </c>
      <c r="C1683" s="11">
        <v>98214</v>
      </c>
      <c r="D1683" s="11">
        <v>206310</v>
      </c>
      <c r="E1683" s="11">
        <v>304524</v>
      </c>
      <c r="F1683" s="11">
        <v>92769</v>
      </c>
      <c r="G1683" s="11">
        <v>265467</v>
      </c>
      <c r="H1683" s="62">
        <f>H1684+H1685</f>
        <v>100</v>
      </c>
      <c r="I1683" s="62">
        <f>I1684+I1685</f>
        <v>100</v>
      </c>
      <c r="J1683" s="61">
        <f>D1683/B1683</f>
        <v>2.1006170199767853</v>
      </c>
      <c r="K1683" s="61">
        <f>D1683/F1683</f>
        <v>2.2239110047537434</v>
      </c>
      <c r="L1683" s="60">
        <f>E1683/G1683*100</f>
        <v>114.71256314344156</v>
      </c>
    </row>
    <row r="1684" spans="1:12" s="50" customFormat="1" x14ac:dyDescent="0.2">
      <c r="A1684" s="13" t="s">
        <v>280</v>
      </c>
      <c r="B1684" s="11">
        <v>3635</v>
      </c>
      <c r="C1684" s="11">
        <v>3635</v>
      </c>
      <c r="D1684" s="11">
        <v>2422</v>
      </c>
      <c r="E1684" s="11">
        <v>6057</v>
      </c>
      <c r="F1684" s="11">
        <v>7</v>
      </c>
      <c r="G1684" s="11">
        <v>1564</v>
      </c>
      <c r="H1684" s="62">
        <f>D1684/D1683*100</f>
        <v>1.1739615142261646</v>
      </c>
      <c r="I1684" s="62">
        <f>E1684/E1683*100</f>
        <v>1.9890057926468849</v>
      </c>
      <c r="J1684" s="60">
        <f>D1684/B1684*100</f>
        <v>66.629986244841817</v>
      </c>
      <c r="K1684" s="61"/>
      <c r="L1684" s="61">
        <f>E1684/G1684</f>
        <v>3.8727621483375958</v>
      </c>
    </row>
    <row r="1685" spans="1:12" s="50" customFormat="1" x14ac:dyDescent="0.2">
      <c r="A1685" s="13" t="s">
        <v>284</v>
      </c>
      <c r="B1685" s="11">
        <v>94579</v>
      </c>
      <c r="C1685" s="11">
        <v>94579</v>
      </c>
      <c r="D1685" s="11">
        <v>203888</v>
      </c>
      <c r="E1685" s="11">
        <v>298467</v>
      </c>
      <c r="F1685" s="11">
        <v>92762</v>
      </c>
      <c r="G1685" s="11">
        <v>263903</v>
      </c>
      <c r="H1685" s="62">
        <f>D1685/D1683*100</f>
        <v>98.826038485773836</v>
      </c>
      <c r="I1685" s="62">
        <f>E1685/E1683*100</f>
        <v>98.010994207353122</v>
      </c>
      <c r="J1685" s="61">
        <f>D1685/B1685</f>
        <v>2.1557428181731675</v>
      </c>
      <c r="K1685" s="61">
        <f>D1685/F1685</f>
        <v>2.1979689959250557</v>
      </c>
      <c r="L1685" s="60">
        <f>E1685/G1685*100</f>
        <v>113.09723648461744</v>
      </c>
    </row>
    <row r="1686" spans="1:12" s="50" customFormat="1" ht="45" x14ac:dyDescent="0.2">
      <c r="A1686" s="8" t="s">
        <v>520</v>
      </c>
      <c r="B1686" s="11"/>
      <c r="C1686" s="11"/>
      <c r="D1686" s="11"/>
      <c r="E1686" s="11"/>
      <c r="F1686" s="11"/>
      <c r="G1686" s="11"/>
      <c r="H1686" s="62"/>
      <c r="I1686" s="62"/>
      <c r="J1686" s="60"/>
      <c r="K1686" s="60"/>
      <c r="L1686" s="60"/>
    </row>
    <row r="1687" spans="1:12" s="50" customFormat="1" x14ac:dyDescent="0.2">
      <c r="A1687" s="9" t="s">
        <v>276</v>
      </c>
      <c r="B1687" s="11">
        <v>105363</v>
      </c>
      <c r="C1687" s="11">
        <v>105363</v>
      </c>
      <c r="D1687" s="11">
        <v>162220</v>
      </c>
      <c r="E1687" s="11">
        <v>267583</v>
      </c>
      <c r="F1687" s="11">
        <v>68704</v>
      </c>
      <c r="G1687" s="11">
        <v>137012</v>
      </c>
      <c r="H1687" s="62">
        <f>H1688+H1689</f>
        <v>100</v>
      </c>
      <c r="I1687" s="62">
        <f>I1688+I1689</f>
        <v>100</v>
      </c>
      <c r="J1687" s="60">
        <f>D1687/B1687*100</f>
        <v>153.96296612662888</v>
      </c>
      <c r="K1687" s="61">
        <f>D1687/F1687</f>
        <v>2.3611434559850957</v>
      </c>
      <c r="L1687" s="60">
        <f>E1687/G1687*100</f>
        <v>195.29895191662044</v>
      </c>
    </row>
    <row r="1688" spans="1:12" s="50" customFormat="1" x14ac:dyDescent="0.2">
      <c r="A1688" s="13" t="s">
        <v>283</v>
      </c>
      <c r="B1688" s="11">
        <v>1751</v>
      </c>
      <c r="C1688" s="11">
        <v>1751</v>
      </c>
      <c r="D1688" s="11">
        <v>0</v>
      </c>
      <c r="E1688" s="11">
        <v>1751</v>
      </c>
      <c r="F1688" s="11">
        <v>1751</v>
      </c>
      <c r="G1688" s="11">
        <v>3501</v>
      </c>
      <c r="H1688" s="62">
        <f>D1688/D1687*100</f>
        <v>0</v>
      </c>
      <c r="I1688" s="62">
        <f>E1688/E1687*100</f>
        <v>0.65437639909859735</v>
      </c>
      <c r="J1688" s="60">
        <f>D1688/B1688*100</f>
        <v>0</v>
      </c>
      <c r="K1688" s="60">
        <f>D1688/F1688*100</f>
        <v>0</v>
      </c>
      <c r="L1688" s="60">
        <f>E1688/G1688*100</f>
        <v>50.014281633818911</v>
      </c>
    </row>
    <row r="1689" spans="1:12" s="50" customFormat="1" x14ac:dyDescent="0.2">
      <c r="A1689" s="13" t="s">
        <v>279</v>
      </c>
      <c r="B1689" s="11">
        <v>103612</v>
      </c>
      <c r="C1689" s="11">
        <v>103612</v>
      </c>
      <c r="D1689" s="11">
        <v>162220</v>
      </c>
      <c r="E1689" s="11">
        <v>265832</v>
      </c>
      <c r="F1689" s="11">
        <v>66953</v>
      </c>
      <c r="G1689" s="11">
        <v>133511</v>
      </c>
      <c r="H1689" s="62">
        <f>D1689/D1687*100</f>
        <v>100</v>
      </c>
      <c r="I1689" s="62">
        <f>E1689/E1687*100</f>
        <v>99.345623600901405</v>
      </c>
      <c r="J1689" s="60">
        <f>D1689/B1689*100</f>
        <v>156.56487665521368</v>
      </c>
      <c r="K1689" s="61">
        <f>D1689/F1689</f>
        <v>2.4228936716801339</v>
      </c>
      <c r="L1689" s="60">
        <f>E1689/G1689*100</f>
        <v>199.10868767367481</v>
      </c>
    </row>
    <row r="1690" spans="1:12" s="50" customFormat="1" x14ac:dyDescent="0.2">
      <c r="A1690" s="9" t="s">
        <v>277</v>
      </c>
      <c r="B1690" s="11">
        <v>105363</v>
      </c>
      <c r="C1690" s="11">
        <v>105363</v>
      </c>
      <c r="D1690" s="11">
        <v>162220</v>
      </c>
      <c r="E1690" s="11">
        <v>267583</v>
      </c>
      <c r="F1690" s="11">
        <v>68704</v>
      </c>
      <c r="G1690" s="11">
        <v>137012</v>
      </c>
      <c r="H1690" s="62">
        <f>H1691+H1692</f>
        <v>100</v>
      </c>
      <c r="I1690" s="62">
        <f>I1691+I1692</f>
        <v>100</v>
      </c>
      <c r="J1690" s="60">
        <f>D1690/B1690*100</f>
        <v>153.96296612662888</v>
      </c>
      <c r="K1690" s="61">
        <f>D1690/F1690</f>
        <v>2.3611434559850957</v>
      </c>
      <c r="L1690" s="60">
        <f>E1690/G1690*100</f>
        <v>195.29895191662044</v>
      </c>
    </row>
    <row r="1691" spans="1:12" s="50" customFormat="1" x14ac:dyDescent="0.2">
      <c r="A1691" s="13" t="s">
        <v>280</v>
      </c>
      <c r="B1691" s="11">
        <v>62694</v>
      </c>
      <c r="C1691" s="11">
        <v>62694</v>
      </c>
      <c r="D1691" s="11">
        <v>39533</v>
      </c>
      <c r="E1691" s="11">
        <v>102227</v>
      </c>
      <c r="F1691" s="11">
        <v>10585</v>
      </c>
      <c r="G1691" s="11">
        <v>17536</v>
      </c>
      <c r="H1691" s="62">
        <f>D1691/D1690*100</f>
        <v>24.369991369744792</v>
      </c>
      <c r="I1691" s="62">
        <f>E1691/E1690*100</f>
        <v>38.203847030640958</v>
      </c>
      <c r="J1691" s="60">
        <f>D1691/B1691*100</f>
        <v>63.057070852075157</v>
      </c>
      <c r="K1691" s="61">
        <f>D1691/F1691</f>
        <v>3.734813415210203</v>
      </c>
      <c r="L1691" s="61"/>
    </row>
    <row r="1692" spans="1:12" s="50" customFormat="1" x14ac:dyDescent="0.2">
      <c r="A1692" s="13" t="s">
        <v>284</v>
      </c>
      <c r="B1692" s="11">
        <v>42669</v>
      </c>
      <c r="C1692" s="11">
        <v>42669</v>
      </c>
      <c r="D1692" s="11">
        <v>122687</v>
      </c>
      <c r="E1692" s="11">
        <v>165356</v>
      </c>
      <c r="F1692" s="11">
        <v>58119</v>
      </c>
      <c r="G1692" s="11">
        <v>119476</v>
      </c>
      <c r="H1692" s="62">
        <f>D1692/D1690*100</f>
        <v>75.630008630255205</v>
      </c>
      <c r="I1692" s="62">
        <f>E1692/E1690*100</f>
        <v>61.796152969359042</v>
      </c>
      <c r="J1692" s="61">
        <f>D1692/B1692</f>
        <v>2.8753193184747707</v>
      </c>
      <c r="K1692" s="61">
        <f>D1692/F1692</f>
        <v>2.1109619917754952</v>
      </c>
      <c r="L1692" s="60">
        <f>E1692/G1692*100</f>
        <v>138.40101777762899</v>
      </c>
    </row>
    <row r="1693" spans="1:12" s="50" customFormat="1" ht="45" x14ac:dyDescent="0.2">
      <c r="A1693" s="8" t="s">
        <v>521</v>
      </c>
      <c r="B1693" s="11"/>
      <c r="C1693" s="11"/>
      <c r="D1693" s="11"/>
      <c r="E1693" s="11"/>
      <c r="F1693" s="11"/>
      <c r="G1693" s="11"/>
      <c r="H1693" s="65"/>
      <c r="I1693" s="65"/>
      <c r="J1693" s="65"/>
      <c r="K1693" s="65"/>
      <c r="L1693" s="65"/>
    </row>
    <row r="1694" spans="1:12" s="50" customFormat="1" x14ac:dyDescent="0.2">
      <c r="A1694" s="9" t="s">
        <v>276</v>
      </c>
      <c r="B1694" s="11">
        <v>13355</v>
      </c>
      <c r="C1694" s="11">
        <v>13355</v>
      </c>
      <c r="D1694" s="11">
        <v>28789</v>
      </c>
      <c r="E1694" s="11">
        <v>42144</v>
      </c>
      <c r="F1694" s="11">
        <v>2962</v>
      </c>
      <c r="G1694" s="11">
        <v>10986</v>
      </c>
      <c r="H1694" s="62">
        <f>H1695+H1696</f>
        <v>100</v>
      </c>
      <c r="I1694" s="62">
        <f>I1695+I1696</f>
        <v>100</v>
      </c>
      <c r="J1694" s="61">
        <f>D1694/B1694</f>
        <v>2.155672032946462</v>
      </c>
      <c r="K1694" s="61"/>
      <c r="L1694" s="61">
        <f>E1694/G1694</f>
        <v>3.8361551064991808</v>
      </c>
    </row>
    <row r="1695" spans="1:12" s="50" customFormat="1" x14ac:dyDescent="0.2">
      <c r="A1695" s="13" t="s">
        <v>283</v>
      </c>
      <c r="B1695" s="11">
        <v>0</v>
      </c>
      <c r="C1695" s="11">
        <v>0</v>
      </c>
      <c r="D1695" s="11">
        <v>0</v>
      </c>
      <c r="E1695" s="11">
        <v>0</v>
      </c>
      <c r="F1695" s="11">
        <v>0</v>
      </c>
      <c r="G1695" s="11">
        <v>0</v>
      </c>
      <c r="H1695" s="62">
        <f>D1695/D1694*100</f>
        <v>0</v>
      </c>
      <c r="I1695" s="62">
        <f>E1695/E1694*100</f>
        <v>0</v>
      </c>
      <c r="J1695" s="60">
        <v>0</v>
      </c>
      <c r="K1695" s="60">
        <v>0</v>
      </c>
      <c r="L1695" s="60">
        <v>0</v>
      </c>
    </row>
    <row r="1696" spans="1:12" s="50" customFormat="1" x14ac:dyDescent="0.2">
      <c r="A1696" s="13" t="s">
        <v>279</v>
      </c>
      <c r="B1696" s="11">
        <v>13355</v>
      </c>
      <c r="C1696" s="11">
        <v>13355</v>
      </c>
      <c r="D1696" s="11">
        <v>28789</v>
      </c>
      <c r="E1696" s="11">
        <v>42144</v>
      </c>
      <c r="F1696" s="11">
        <v>2962</v>
      </c>
      <c r="G1696" s="11">
        <v>10986</v>
      </c>
      <c r="H1696" s="62">
        <f>D1696/D1694*100</f>
        <v>100</v>
      </c>
      <c r="I1696" s="62">
        <f>E1696/E1694*100</f>
        <v>100</v>
      </c>
      <c r="J1696" s="61">
        <f>D1696/B1696</f>
        <v>2.155672032946462</v>
      </c>
      <c r="K1696" s="61"/>
      <c r="L1696" s="61">
        <f>E1696/G1696</f>
        <v>3.8361551064991808</v>
      </c>
    </row>
    <row r="1697" spans="1:12" s="50" customFormat="1" x14ac:dyDescent="0.2">
      <c r="A1697" s="9" t="s">
        <v>277</v>
      </c>
      <c r="B1697" s="11">
        <v>13355</v>
      </c>
      <c r="C1697" s="11">
        <v>13355</v>
      </c>
      <c r="D1697" s="11">
        <v>28789</v>
      </c>
      <c r="E1697" s="11">
        <v>42144</v>
      </c>
      <c r="F1697" s="11">
        <v>2962</v>
      </c>
      <c r="G1697" s="11">
        <v>10986</v>
      </c>
      <c r="H1697" s="62">
        <f>H1698+H1699</f>
        <v>100</v>
      </c>
      <c r="I1697" s="62">
        <f>I1698+I1699</f>
        <v>100</v>
      </c>
      <c r="J1697" s="61">
        <f>D1697/B1697</f>
        <v>2.155672032946462</v>
      </c>
      <c r="K1697" s="61"/>
      <c r="L1697" s="61">
        <f>E1697/G1697</f>
        <v>3.8361551064991808</v>
      </c>
    </row>
    <row r="1698" spans="1:12" s="50" customFormat="1" x14ac:dyDescent="0.2">
      <c r="A1698" s="13" t="s">
        <v>280</v>
      </c>
      <c r="B1698" s="11">
        <v>85</v>
      </c>
      <c r="C1698" s="11">
        <v>85</v>
      </c>
      <c r="D1698" s="11">
        <v>9954</v>
      </c>
      <c r="E1698" s="11">
        <v>10039</v>
      </c>
      <c r="F1698" s="11">
        <v>6</v>
      </c>
      <c r="G1698" s="11">
        <v>18</v>
      </c>
      <c r="H1698" s="62">
        <f>D1698/D1697*100</f>
        <v>34.575705998818997</v>
      </c>
      <c r="I1698" s="62">
        <f>E1698/E1697*100</f>
        <v>23.820709946848901</v>
      </c>
      <c r="J1698" s="61"/>
      <c r="K1698" s="61"/>
      <c r="L1698" s="61"/>
    </row>
    <row r="1699" spans="1:12" s="50" customFormat="1" x14ac:dyDescent="0.2">
      <c r="A1699" s="13" t="s">
        <v>284</v>
      </c>
      <c r="B1699" s="11">
        <v>13270</v>
      </c>
      <c r="C1699" s="11">
        <v>13270</v>
      </c>
      <c r="D1699" s="11">
        <v>18835</v>
      </c>
      <c r="E1699" s="11">
        <v>32105</v>
      </c>
      <c r="F1699" s="11">
        <v>2956</v>
      </c>
      <c r="G1699" s="11">
        <v>10968</v>
      </c>
      <c r="H1699" s="62">
        <f>D1699/D1697*100</f>
        <v>65.424294001181011</v>
      </c>
      <c r="I1699" s="62">
        <f>E1699/E1697*100</f>
        <v>76.179290053151107</v>
      </c>
      <c r="J1699" s="60">
        <f>D1699/B1699*100</f>
        <v>141.93669932177843</v>
      </c>
      <c r="K1699" s="61"/>
      <c r="L1699" s="61">
        <f>E1699/G1699</f>
        <v>2.9271517140773158</v>
      </c>
    </row>
    <row r="1700" spans="1:12" s="50" customFormat="1" ht="45" x14ac:dyDescent="0.2">
      <c r="A1700" s="8" t="s">
        <v>522</v>
      </c>
      <c r="B1700" s="11"/>
      <c r="C1700" s="11"/>
      <c r="D1700" s="11"/>
      <c r="E1700" s="11"/>
      <c r="F1700" s="11"/>
      <c r="G1700" s="11"/>
      <c r="H1700" s="62"/>
      <c r="I1700" s="62"/>
      <c r="J1700" s="60"/>
      <c r="K1700" s="60"/>
      <c r="L1700" s="60"/>
    </row>
    <row r="1701" spans="1:12" s="50" customFormat="1" x14ac:dyDescent="0.2">
      <c r="A1701" s="9" t="s">
        <v>276</v>
      </c>
      <c r="B1701" s="11">
        <v>20747.608</v>
      </c>
      <c r="C1701" s="11">
        <v>20747.608</v>
      </c>
      <c r="D1701" s="11">
        <v>19760.762999999999</v>
      </c>
      <c r="E1701" s="11">
        <v>40497.565000000002</v>
      </c>
      <c r="F1701" s="11">
        <v>22403.167000000001</v>
      </c>
      <c r="G1701" s="11">
        <v>35889.701999999997</v>
      </c>
      <c r="H1701" s="62">
        <f>H1702+H1703</f>
        <v>100.00000506053333</v>
      </c>
      <c r="I1701" s="62">
        <f>I1702+I1703</f>
        <v>99.999999999999986</v>
      </c>
      <c r="J1701" s="60">
        <f t="shared" ref="J1701:J1706" si="256">D1701/B1701*100</f>
        <v>95.243572174681518</v>
      </c>
      <c r="K1701" s="60">
        <f t="shared" ref="K1701:L1704" si="257">D1701/F1701*100</f>
        <v>88.205221163597088</v>
      </c>
      <c r="L1701" s="60">
        <f t="shared" si="257"/>
        <v>112.83895586539003</v>
      </c>
    </row>
    <row r="1702" spans="1:12" s="50" customFormat="1" x14ac:dyDescent="0.2">
      <c r="A1702" s="13" t="s">
        <v>283</v>
      </c>
      <c r="B1702" s="11">
        <v>491.02</v>
      </c>
      <c r="C1702" s="11">
        <v>491.02</v>
      </c>
      <c r="D1702" s="11">
        <v>886.82399999999996</v>
      </c>
      <c r="E1702" s="11">
        <v>1377.8440000000001</v>
      </c>
      <c r="F1702" s="11">
        <v>651.52099999999996</v>
      </c>
      <c r="G1702" s="11">
        <v>1109.037</v>
      </c>
      <c r="H1702" s="62">
        <f>D1702/D1701*100</f>
        <v>4.4878024193701425</v>
      </c>
      <c r="I1702" s="62">
        <f>E1702/E1701*100</f>
        <v>3.4022885079633802</v>
      </c>
      <c r="J1702" s="60">
        <f t="shared" si="256"/>
        <v>180.6085291841473</v>
      </c>
      <c r="K1702" s="60">
        <f t="shared" si="257"/>
        <v>136.11595021495856</v>
      </c>
      <c r="L1702" s="60">
        <f t="shared" si="257"/>
        <v>124.23787484096562</v>
      </c>
    </row>
    <row r="1703" spans="1:12" s="50" customFormat="1" x14ac:dyDescent="0.2">
      <c r="A1703" s="13" t="s">
        <v>279</v>
      </c>
      <c r="B1703" s="11">
        <v>20256.588</v>
      </c>
      <c r="C1703" s="11">
        <v>20256.588</v>
      </c>
      <c r="D1703" s="11">
        <v>18873.939999999999</v>
      </c>
      <c r="E1703" s="11">
        <v>39119.720999999998</v>
      </c>
      <c r="F1703" s="11">
        <v>21751.645</v>
      </c>
      <c r="G1703" s="11">
        <v>34780.665000000001</v>
      </c>
      <c r="H1703" s="62">
        <f>D1703/D1701*100</f>
        <v>95.512202641163185</v>
      </c>
      <c r="I1703" s="62">
        <f>E1703/E1701*100</f>
        <v>96.597711492036609</v>
      </c>
      <c r="J1703" s="60">
        <f t="shared" si="256"/>
        <v>93.174329260189324</v>
      </c>
      <c r="K1703" s="60">
        <f t="shared" si="257"/>
        <v>86.770173014500742</v>
      </c>
      <c r="L1703" s="60">
        <f t="shared" si="257"/>
        <v>112.47548314559252</v>
      </c>
    </row>
    <row r="1704" spans="1:12" s="50" customFormat="1" x14ac:dyDescent="0.2">
      <c r="A1704" s="9" t="s">
        <v>277</v>
      </c>
      <c r="B1704" s="11">
        <v>20747.608</v>
      </c>
      <c r="C1704" s="11">
        <v>20747.608</v>
      </c>
      <c r="D1704" s="11">
        <v>19760.762999999999</v>
      </c>
      <c r="E1704" s="11">
        <v>40497.565000000002</v>
      </c>
      <c r="F1704" s="11">
        <v>22403.167000000001</v>
      </c>
      <c r="G1704" s="11">
        <v>35889.701999999997</v>
      </c>
      <c r="H1704" s="62">
        <f>H1705+H1706</f>
        <v>100.00000506053334</v>
      </c>
      <c r="I1704" s="62">
        <f>I1705+I1706</f>
        <v>100.00000246928425</v>
      </c>
      <c r="J1704" s="60">
        <f t="shared" si="256"/>
        <v>95.243572174681518</v>
      </c>
      <c r="K1704" s="60">
        <f t="shared" si="257"/>
        <v>88.205221163597088</v>
      </c>
      <c r="L1704" s="60">
        <f t="shared" si="257"/>
        <v>112.83895586539003</v>
      </c>
    </row>
    <row r="1705" spans="1:12" s="50" customFormat="1" x14ac:dyDescent="0.2">
      <c r="A1705" s="13" t="s">
        <v>280</v>
      </c>
      <c r="B1705" s="11">
        <v>813.98199999999997</v>
      </c>
      <c r="C1705" s="11">
        <v>813.98199999999997</v>
      </c>
      <c r="D1705" s="11">
        <v>1618.0930000000001</v>
      </c>
      <c r="E1705" s="11">
        <v>2441.7890000000002</v>
      </c>
      <c r="F1705" s="11">
        <v>169.14</v>
      </c>
      <c r="G1705" s="11">
        <v>311.49099999999999</v>
      </c>
      <c r="H1705" s="62">
        <f>D1705/D1704*100</f>
        <v>8.1884135749211708</v>
      </c>
      <c r="I1705" s="62">
        <f>E1705/E1704*100</f>
        <v>6.0294711546237414</v>
      </c>
      <c r="J1705" s="60">
        <f t="shared" si="256"/>
        <v>198.7873196213184</v>
      </c>
      <c r="K1705" s="61"/>
      <c r="L1705" s="61"/>
    </row>
    <row r="1706" spans="1:12" s="50" customFormat="1" x14ac:dyDescent="0.2">
      <c r="A1706" s="13" t="s">
        <v>284</v>
      </c>
      <c r="B1706" s="11">
        <v>19933.626</v>
      </c>
      <c r="C1706" s="11">
        <v>19933.626</v>
      </c>
      <c r="D1706" s="11">
        <v>18142.670999999998</v>
      </c>
      <c r="E1706" s="11">
        <v>38055.777000000002</v>
      </c>
      <c r="F1706" s="11">
        <v>22234.026999999998</v>
      </c>
      <c r="G1706" s="11">
        <v>35578.211000000003</v>
      </c>
      <c r="H1706" s="62">
        <f>D1706/D1704*100</f>
        <v>91.811591485612169</v>
      </c>
      <c r="I1706" s="62">
        <f>E1706/E1704*100</f>
        <v>93.970531314660519</v>
      </c>
      <c r="J1706" s="60">
        <f t="shared" si="256"/>
        <v>91.015407833978614</v>
      </c>
      <c r="K1706" s="60">
        <f>D1706/F1706*100</f>
        <v>81.598673060889965</v>
      </c>
      <c r="L1706" s="60">
        <f>E1706/G1706*100</f>
        <v>106.96371720320619</v>
      </c>
    </row>
    <row r="1707" spans="1:12" s="50" customFormat="1" ht="22.5" x14ac:dyDescent="0.2">
      <c r="A1707" s="8" t="s">
        <v>523</v>
      </c>
      <c r="B1707" s="11"/>
      <c r="C1707" s="11"/>
      <c r="D1707" s="11"/>
      <c r="E1707" s="11"/>
      <c r="F1707" s="11"/>
      <c r="G1707" s="11"/>
      <c r="H1707" s="65"/>
      <c r="I1707" s="65"/>
      <c r="J1707" s="65"/>
      <c r="K1707" s="65"/>
      <c r="L1707" s="65"/>
    </row>
    <row r="1708" spans="1:12" s="50" customFormat="1" x14ac:dyDescent="0.2">
      <c r="A1708" s="9" t="s">
        <v>276</v>
      </c>
      <c r="B1708" s="11">
        <v>29355.946</v>
      </c>
      <c r="C1708" s="11">
        <v>29355.946</v>
      </c>
      <c r="D1708" s="11">
        <v>17143.785</v>
      </c>
      <c r="E1708" s="11">
        <v>46499.731</v>
      </c>
      <c r="F1708" s="11">
        <v>56452.618999999999</v>
      </c>
      <c r="G1708" s="11">
        <v>106511.11199999999</v>
      </c>
      <c r="H1708" s="62">
        <f>H1709+H1710</f>
        <v>99.999999999999986</v>
      </c>
      <c r="I1708" s="62">
        <f>I1709+I1710</f>
        <v>100</v>
      </c>
      <c r="J1708" s="60">
        <f t="shared" ref="J1708:J1713" si="258">D1708/B1708*100</f>
        <v>58.399702056952961</v>
      </c>
      <c r="K1708" s="60">
        <f t="shared" ref="K1708:L1713" si="259">D1708/F1708*100</f>
        <v>30.368449336247799</v>
      </c>
      <c r="L1708" s="60">
        <f t="shared" si="259"/>
        <v>43.657164146403801</v>
      </c>
    </row>
    <row r="1709" spans="1:12" s="50" customFormat="1" x14ac:dyDescent="0.2">
      <c r="A1709" s="13" t="s">
        <v>283</v>
      </c>
      <c r="B1709" s="11">
        <v>5499</v>
      </c>
      <c r="C1709" s="11">
        <v>5499</v>
      </c>
      <c r="D1709" s="11">
        <v>4174.4669999999996</v>
      </c>
      <c r="E1709" s="11">
        <v>9673.4670000000006</v>
      </c>
      <c r="F1709" s="11">
        <v>5484</v>
      </c>
      <c r="G1709" s="11">
        <v>10968</v>
      </c>
      <c r="H1709" s="62">
        <f>D1709/D1708*100</f>
        <v>24.349739570345751</v>
      </c>
      <c r="I1709" s="62">
        <f>E1709/E1708*100</f>
        <v>20.803275184538165</v>
      </c>
      <c r="J1709" s="60">
        <f t="shared" si="258"/>
        <v>75.913202400436447</v>
      </c>
      <c r="K1709" s="60">
        <f t="shared" si="259"/>
        <v>76.120842450765863</v>
      </c>
      <c r="L1709" s="60">
        <f t="shared" si="259"/>
        <v>88.197182713347928</v>
      </c>
    </row>
    <row r="1710" spans="1:12" s="50" customFormat="1" x14ac:dyDescent="0.2">
      <c r="A1710" s="13" t="s">
        <v>279</v>
      </c>
      <c r="B1710" s="11">
        <v>23856.946</v>
      </c>
      <c r="C1710" s="11">
        <v>23856.946</v>
      </c>
      <c r="D1710" s="11">
        <v>12969.317999999999</v>
      </c>
      <c r="E1710" s="11">
        <v>36826.264000000003</v>
      </c>
      <c r="F1710" s="11">
        <v>50968.618999999999</v>
      </c>
      <c r="G1710" s="11">
        <v>95543.111999999994</v>
      </c>
      <c r="H1710" s="62">
        <f>D1710/D1708*100</f>
        <v>75.650260429654239</v>
      </c>
      <c r="I1710" s="62">
        <f>E1710/E1708*100</f>
        <v>79.196724815461835</v>
      </c>
      <c r="J1710" s="60">
        <f t="shared" si="258"/>
        <v>54.362859353414308</v>
      </c>
      <c r="K1710" s="60">
        <f t="shared" si="259"/>
        <v>25.445692377892364</v>
      </c>
      <c r="L1710" s="60">
        <f t="shared" si="259"/>
        <v>38.544132830841853</v>
      </c>
    </row>
    <row r="1711" spans="1:12" s="50" customFormat="1" x14ac:dyDescent="0.2">
      <c r="A1711" s="9" t="s">
        <v>277</v>
      </c>
      <c r="B1711" s="11">
        <v>29355.946</v>
      </c>
      <c r="C1711" s="11">
        <v>29355.946</v>
      </c>
      <c r="D1711" s="11">
        <v>17143.785</v>
      </c>
      <c r="E1711" s="11">
        <v>46499.731</v>
      </c>
      <c r="F1711" s="11">
        <v>56452.618999999999</v>
      </c>
      <c r="G1711" s="11">
        <v>106511.11199999999</v>
      </c>
      <c r="H1711" s="62">
        <f>H1712+H1713</f>
        <v>100</v>
      </c>
      <c r="I1711" s="62">
        <f>I1712+I1713</f>
        <v>100</v>
      </c>
      <c r="J1711" s="60">
        <f t="shared" si="258"/>
        <v>58.399702056952961</v>
      </c>
      <c r="K1711" s="60">
        <f t="shared" si="259"/>
        <v>30.368449336247799</v>
      </c>
      <c r="L1711" s="60">
        <f t="shared" si="259"/>
        <v>43.657164146403801</v>
      </c>
    </row>
    <row r="1712" spans="1:12" s="50" customFormat="1" x14ac:dyDescent="0.2">
      <c r="A1712" s="13" t="s">
        <v>280</v>
      </c>
      <c r="B1712" s="11">
        <v>4619.1019999999999</v>
      </c>
      <c r="C1712" s="11">
        <v>4619.1019999999999</v>
      </c>
      <c r="D1712" s="11">
        <v>3509.7660000000001</v>
      </c>
      <c r="E1712" s="11">
        <v>8128.8680000000004</v>
      </c>
      <c r="F1712" s="11">
        <v>8402.7999999999993</v>
      </c>
      <c r="G1712" s="11">
        <v>13271.307000000001</v>
      </c>
      <c r="H1712" s="62">
        <f>D1712/D1711*100</f>
        <v>20.472526924480213</v>
      </c>
      <c r="I1712" s="62">
        <f>E1712/E1711*100</f>
        <v>17.48153768889545</v>
      </c>
      <c r="J1712" s="60">
        <f t="shared" si="258"/>
        <v>75.983730170929334</v>
      </c>
      <c r="K1712" s="60">
        <f t="shared" si="259"/>
        <v>41.769005569572052</v>
      </c>
      <c r="L1712" s="60">
        <f t="shared" si="259"/>
        <v>61.251450215114453</v>
      </c>
    </row>
    <row r="1713" spans="1:12" s="50" customFormat="1" x14ac:dyDescent="0.2">
      <c r="A1713" s="13" t="s">
        <v>284</v>
      </c>
      <c r="B1713" s="11">
        <v>24736.844000000001</v>
      </c>
      <c r="C1713" s="11">
        <v>24736.844000000001</v>
      </c>
      <c r="D1713" s="11">
        <v>13634.019</v>
      </c>
      <c r="E1713" s="11">
        <v>38370.862999999998</v>
      </c>
      <c r="F1713" s="11">
        <v>48049.819000000003</v>
      </c>
      <c r="G1713" s="11">
        <v>93239.804999999993</v>
      </c>
      <c r="H1713" s="62">
        <f>D1713/D1711*100</f>
        <v>79.527473075519794</v>
      </c>
      <c r="I1713" s="62">
        <f>E1713/E1711*100</f>
        <v>82.518462311104543</v>
      </c>
      <c r="J1713" s="60">
        <f t="shared" si="258"/>
        <v>55.11624279960693</v>
      </c>
      <c r="K1713" s="60">
        <f t="shared" si="259"/>
        <v>28.374756208759077</v>
      </c>
      <c r="L1713" s="60">
        <f t="shared" si="259"/>
        <v>41.152877786477568</v>
      </c>
    </row>
    <row r="1714" spans="1:12" s="50" customFormat="1" ht="22.5" x14ac:dyDescent="0.2">
      <c r="A1714" s="8" t="s">
        <v>524</v>
      </c>
      <c r="B1714" s="11"/>
      <c r="C1714" s="11"/>
      <c r="D1714" s="11"/>
      <c r="E1714" s="11"/>
      <c r="F1714" s="11"/>
      <c r="G1714" s="11"/>
      <c r="H1714" s="65"/>
      <c r="I1714" s="65"/>
      <c r="J1714" s="65"/>
      <c r="K1714" s="65"/>
      <c r="L1714" s="65"/>
    </row>
    <row r="1715" spans="1:12" s="50" customFormat="1" x14ac:dyDescent="0.2">
      <c r="A1715" s="9" t="s">
        <v>276</v>
      </c>
      <c r="B1715" s="11">
        <v>3948</v>
      </c>
      <c r="C1715" s="11">
        <v>3948</v>
      </c>
      <c r="D1715" s="11">
        <v>33152</v>
      </c>
      <c r="E1715" s="11">
        <v>37100</v>
      </c>
      <c r="F1715" s="11">
        <v>7843</v>
      </c>
      <c r="G1715" s="11">
        <v>10619</v>
      </c>
      <c r="H1715" s="62">
        <f>H1716+H1717</f>
        <v>100</v>
      </c>
      <c r="I1715" s="62">
        <f>I1716+I1717</f>
        <v>100</v>
      </c>
      <c r="J1715" s="61"/>
      <c r="K1715" s="61">
        <f t="shared" ref="K1715:L1718" si="260">D1715/F1715</f>
        <v>4.2269539716945044</v>
      </c>
      <c r="L1715" s="61">
        <f t="shared" si="260"/>
        <v>3.4937376400791034</v>
      </c>
    </row>
    <row r="1716" spans="1:12" s="50" customFormat="1" x14ac:dyDescent="0.2">
      <c r="A1716" s="13" t="s">
        <v>283</v>
      </c>
      <c r="B1716" s="11">
        <v>139</v>
      </c>
      <c r="C1716" s="11">
        <v>139</v>
      </c>
      <c r="D1716" s="11">
        <v>459</v>
      </c>
      <c r="E1716" s="11">
        <v>598</v>
      </c>
      <c r="F1716" s="11">
        <v>139</v>
      </c>
      <c r="G1716" s="11">
        <v>279</v>
      </c>
      <c r="H1716" s="62">
        <f>D1716/D1715*100</f>
        <v>1.3845318532818534</v>
      </c>
      <c r="I1716" s="62">
        <f>E1716/E1715*100</f>
        <v>1.6118598382749327</v>
      </c>
      <c r="J1716" s="61">
        <f>D1716/B1716</f>
        <v>3.3021582733812949</v>
      </c>
      <c r="K1716" s="61">
        <f t="shared" si="260"/>
        <v>3.3021582733812949</v>
      </c>
      <c r="L1716" s="61">
        <f t="shared" si="260"/>
        <v>2.1433691756272402</v>
      </c>
    </row>
    <row r="1717" spans="1:12" s="50" customFormat="1" x14ac:dyDescent="0.2">
      <c r="A1717" s="13" t="s">
        <v>279</v>
      </c>
      <c r="B1717" s="11">
        <v>3809</v>
      </c>
      <c r="C1717" s="11">
        <v>3809</v>
      </c>
      <c r="D1717" s="11">
        <v>32693</v>
      </c>
      <c r="E1717" s="11">
        <v>36502</v>
      </c>
      <c r="F1717" s="11">
        <v>7704</v>
      </c>
      <c r="G1717" s="11">
        <v>10340</v>
      </c>
      <c r="H1717" s="62">
        <f>D1717/D1715*100</f>
        <v>98.615468146718143</v>
      </c>
      <c r="I1717" s="62">
        <f>E1717/E1715*100</f>
        <v>98.388140161725062</v>
      </c>
      <c r="J1717" s="61"/>
      <c r="K1717" s="61">
        <f t="shared" si="260"/>
        <v>4.2436396677050885</v>
      </c>
      <c r="L1717" s="61">
        <f t="shared" si="260"/>
        <v>3.5301740812379112</v>
      </c>
    </row>
    <row r="1718" spans="1:12" s="50" customFormat="1" x14ac:dyDescent="0.2">
      <c r="A1718" s="9" t="s">
        <v>277</v>
      </c>
      <c r="B1718" s="11">
        <v>3948</v>
      </c>
      <c r="C1718" s="11">
        <v>3948</v>
      </c>
      <c r="D1718" s="11">
        <v>33152</v>
      </c>
      <c r="E1718" s="11">
        <v>37100</v>
      </c>
      <c r="F1718" s="11">
        <v>7843</v>
      </c>
      <c r="G1718" s="11">
        <v>10619</v>
      </c>
      <c r="H1718" s="62">
        <f>H1719+H1720</f>
        <v>100</v>
      </c>
      <c r="I1718" s="62">
        <f>I1719+I1720</f>
        <v>100.00000000000001</v>
      </c>
      <c r="J1718" s="61"/>
      <c r="K1718" s="61">
        <f t="shared" si="260"/>
        <v>4.2269539716945044</v>
      </c>
      <c r="L1718" s="61">
        <f t="shared" si="260"/>
        <v>3.4937376400791034</v>
      </c>
    </row>
    <row r="1719" spans="1:12" s="50" customFormat="1" x14ac:dyDescent="0.2">
      <c r="A1719" s="13" t="s">
        <v>280</v>
      </c>
      <c r="B1719" s="11">
        <v>189</v>
      </c>
      <c r="C1719" s="11">
        <v>189</v>
      </c>
      <c r="D1719" s="11">
        <v>222</v>
      </c>
      <c r="E1719" s="11">
        <v>411</v>
      </c>
      <c r="F1719" s="11">
        <v>4</v>
      </c>
      <c r="G1719" s="11">
        <v>25</v>
      </c>
      <c r="H1719" s="62">
        <f>D1719/D1718*100</f>
        <v>0.6696428571428571</v>
      </c>
      <c r="I1719" s="62">
        <f>E1719/E1718*100</f>
        <v>1.1078167115902964</v>
      </c>
      <c r="J1719" s="60">
        <f>D1719/B1719*100</f>
        <v>117.46031746031747</v>
      </c>
      <c r="K1719" s="61"/>
      <c r="L1719" s="61"/>
    </row>
    <row r="1720" spans="1:12" s="50" customFormat="1" x14ac:dyDescent="0.2">
      <c r="A1720" s="13" t="s">
        <v>284</v>
      </c>
      <c r="B1720" s="11">
        <v>3759</v>
      </c>
      <c r="C1720" s="11">
        <v>3759</v>
      </c>
      <c r="D1720" s="11">
        <v>32930</v>
      </c>
      <c r="E1720" s="11">
        <v>36689</v>
      </c>
      <c r="F1720" s="11">
        <v>7839</v>
      </c>
      <c r="G1720" s="11">
        <v>10594</v>
      </c>
      <c r="H1720" s="62">
        <f>D1720/D1718*100</f>
        <v>99.330357142857139</v>
      </c>
      <c r="I1720" s="62">
        <f>E1720/E1718*100</f>
        <v>98.892183288409711</v>
      </c>
      <c r="J1720" s="61"/>
      <c r="K1720" s="61">
        <f>D1720/F1720</f>
        <v>4.2007909172088276</v>
      </c>
      <c r="L1720" s="61">
        <f>E1720/G1720</f>
        <v>3.4631867094581841</v>
      </c>
    </row>
    <row r="1721" spans="1:12" s="50" customFormat="1" ht="22.5" x14ac:dyDescent="0.2">
      <c r="A1721" s="8" t="s">
        <v>525</v>
      </c>
      <c r="B1721" s="11"/>
      <c r="C1721" s="11"/>
      <c r="D1721" s="11"/>
      <c r="E1721" s="11"/>
      <c r="F1721" s="11"/>
      <c r="G1721" s="11"/>
      <c r="H1721" s="65"/>
      <c r="I1721" s="65"/>
      <c r="J1721" s="65"/>
      <c r="K1721" s="65"/>
      <c r="L1721" s="65"/>
    </row>
    <row r="1722" spans="1:12" s="50" customFormat="1" x14ac:dyDescent="0.2">
      <c r="A1722" s="9" t="s">
        <v>276</v>
      </c>
      <c r="B1722" s="11">
        <v>107547.7</v>
      </c>
      <c r="C1722" s="11">
        <v>107547.7</v>
      </c>
      <c r="D1722" s="11">
        <v>96414</v>
      </c>
      <c r="E1722" s="11">
        <v>203961.7</v>
      </c>
      <c r="F1722" s="11">
        <v>91306</v>
      </c>
      <c r="G1722" s="11">
        <v>170352</v>
      </c>
      <c r="H1722" s="62">
        <f>H1723+H1724</f>
        <v>100</v>
      </c>
      <c r="I1722" s="62">
        <f>I1723+I1724</f>
        <v>100</v>
      </c>
      <c r="J1722" s="60">
        <f>D1722/B1722*100</f>
        <v>89.647663315905419</v>
      </c>
      <c r="K1722" s="60">
        <f t="shared" ref="K1722:L1725" si="261">D1722/F1722*100</f>
        <v>105.59437495892932</v>
      </c>
      <c r="L1722" s="60">
        <f t="shared" si="261"/>
        <v>119.72955996994459</v>
      </c>
    </row>
    <row r="1723" spans="1:12" s="50" customFormat="1" x14ac:dyDescent="0.2">
      <c r="A1723" s="13" t="s">
        <v>283</v>
      </c>
      <c r="B1723" s="11">
        <v>23671</v>
      </c>
      <c r="C1723" s="11">
        <v>23671</v>
      </c>
      <c r="D1723" s="11">
        <v>29342</v>
      </c>
      <c r="E1723" s="11">
        <v>53013</v>
      </c>
      <c r="F1723" s="11">
        <v>28138</v>
      </c>
      <c r="G1723" s="11">
        <v>37872</v>
      </c>
      <c r="H1723" s="62">
        <f>D1723/D1722*100</f>
        <v>30.433339556495941</v>
      </c>
      <c r="I1723" s="62">
        <f>E1723/E1722*100</f>
        <v>25.991644509729028</v>
      </c>
      <c r="J1723" s="60">
        <f>D1723/B1723*100</f>
        <v>123.95758523087321</v>
      </c>
      <c r="K1723" s="60">
        <f t="shared" si="261"/>
        <v>104.2789110811003</v>
      </c>
      <c r="L1723" s="60">
        <f t="shared" si="261"/>
        <v>139.97940430925223</v>
      </c>
    </row>
    <row r="1724" spans="1:12" s="50" customFormat="1" x14ac:dyDescent="0.2">
      <c r="A1724" s="13" t="s">
        <v>279</v>
      </c>
      <c r="B1724" s="11">
        <v>83876.7</v>
      </c>
      <c r="C1724" s="11">
        <v>83876.7</v>
      </c>
      <c r="D1724" s="11">
        <v>67072</v>
      </c>
      <c r="E1724" s="11">
        <v>150948.70000000001</v>
      </c>
      <c r="F1724" s="11">
        <v>63168</v>
      </c>
      <c r="G1724" s="11">
        <v>132480</v>
      </c>
      <c r="H1724" s="62">
        <f>D1724/D1722*100</f>
        <v>69.566660443504063</v>
      </c>
      <c r="I1724" s="62">
        <f>E1724/E1722*100</f>
        <v>74.008355490270972</v>
      </c>
      <c r="J1724" s="60">
        <f>D1724/B1724*100</f>
        <v>79.964996238526325</v>
      </c>
      <c r="K1724" s="60">
        <f t="shared" si="261"/>
        <v>106.18034447821682</v>
      </c>
      <c r="L1724" s="60">
        <f t="shared" si="261"/>
        <v>113.94074577294685</v>
      </c>
    </row>
    <row r="1725" spans="1:12" s="50" customFormat="1" x14ac:dyDescent="0.2">
      <c r="A1725" s="9" t="s">
        <v>277</v>
      </c>
      <c r="B1725" s="11">
        <v>107547.7</v>
      </c>
      <c r="C1725" s="11">
        <v>107547.7</v>
      </c>
      <c r="D1725" s="11">
        <v>96414</v>
      </c>
      <c r="E1725" s="11">
        <v>203961.7</v>
      </c>
      <c r="F1725" s="11">
        <v>91306</v>
      </c>
      <c r="G1725" s="11">
        <v>170352</v>
      </c>
      <c r="H1725" s="62">
        <f>H1726+H1727</f>
        <v>100</v>
      </c>
      <c r="I1725" s="62">
        <f>I1726+I1727</f>
        <v>99.999999999999986</v>
      </c>
      <c r="J1725" s="60">
        <f>D1725/B1725*100</f>
        <v>89.647663315905419</v>
      </c>
      <c r="K1725" s="60">
        <f t="shared" si="261"/>
        <v>105.59437495892932</v>
      </c>
      <c r="L1725" s="60">
        <f t="shared" si="261"/>
        <v>119.72955996994459</v>
      </c>
    </row>
    <row r="1726" spans="1:12" s="50" customFormat="1" x14ac:dyDescent="0.2">
      <c r="A1726" s="13" t="s">
        <v>280</v>
      </c>
      <c r="B1726" s="11">
        <v>13</v>
      </c>
      <c r="C1726" s="11">
        <v>13</v>
      </c>
      <c r="D1726" s="11">
        <v>660</v>
      </c>
      <c r="E1726" s="11">
        <v>673</v>
      </c>
      <c r="F1726" s="11">
        <v>12</v>
      </c>
      <c r="G1726" s="11">
        <v>13</v>
      </c>
      <c r="H1726" s="62">
        <f>D1726/D1725*100</f>
        <v>0.68454788723629345</v>
      </c>
      <c r="I1726" s="62">
        <f>E1726/E1725*100</f>
        <v>0.32996390989092561</v>
      </c>
      <c r="J1726" s="61"/>
      <c r="K1726" s="61"/>
      <c r="L1726" s="61"/>
    </row>
    <row r="1727" spans="1:12" s="50" customFormat="1" x14ac:dyDescent="0.2">
      <c r="A1727" s="13" t="s">
        <v>284</v>
      </c>
      <c r="B1727" s="11">
        <v>107534.7</v>
      </c>
      <c r="C1727" s="11">
        <v>107534.7</v>
      </c>
      <c r="D1727" s="11">
        <v>95754</v>
      </c>
      <c r="E1727" s="11">
        <v>203288.7</v>
      </c>
      <c r="F1727" s="11">
        <v>91294</v>
      </c>
      <c r="G1727" s="11">
        <v>170339</v>
      </c>
      <c r="H1727" s="62">
        <f>D1727/D1725*100</f>
        <v>99.315452112763708</v>
      </c>
      <c r="I1727" s="62">
        <f>E1727/E1725*100</f>
        <v>99.670036090109065</v>
      </c>
      <c r="J1727" s="60">
        <f>D1727/B1727*100</f>
        <v>89.044745556550581</v>
      </c>
      <c r="K1727" s="60">
        <f>D1727/F1727*100</f>
        <v>104.88531557386027</v>
      </c>
      <c r="L1727" s="60">
        <f>E1727/G1727*100</f>
        <v>119.34360305038776</v>
      </c>
    </row>
    <row r="1728" spans="1:12" s="50" customFormat="1" ht="22.5" x14ac:dyDescent="0.2">
      <c r="A1728" s="8" t="s">
        <v>526</v>
      </c>
      <c r="B1728" s="11"/>
      <c r="C1728" s="11"/>
      <c r="D1728" s="11"/>
      <c r="E1728" s="11"/>
      <c r="F1728" s="11"/>
      <c r="G1728" s="11"/>
      <c r="H1728" s="65"/>
      <c r="I1728" s="65"/>
      <c r="J1728" s="65"/>
      <c r="K1728" s="65"/>
      <c r="L1728" s="65"/>
    </row>
    <row r="1729" spans="1:12" s="50" customFormat="1" x14ac:dyDescent="0.2">
      <c r="A1729" s="9" t="s">
        <v>276</v>
      </c>
      <c r="B1729" s="11">
        <v>49336</v>
      </c>
      <c r="C1729" s="11">
        <v>49336</v>
      </c>
      <c r="D1729" s="11">
        <v>42264</v>
      </c>
      <c r="E1729" s="11">
        <v>91600</v>
      </c>
      <c r="F1729" s="11">
        <v>28977</v>
      </c>
      <c r="G1729" s="11">
        <v>68724</v>
      </c>
      <c r="H1729" s="62">
        <f>H1730+H1731</f>
        <v>100</v>
      </c>
      <c r="I1729" s="62">
        <f>I1730+I1731</f>
        <v>100</v>
      </c>
      <c r="J1729" s="60">
        <f>D1729/B1729*100</f>
        <v>85.665639695151611</v>
      </c>
      <c r="K1729" s="60">
        <f>D1729/F1729*100</f>
        <v>145.85360803395798</v>
      </c>
      <c r="L1729" s="60">
        <f>E1729/G1729*100</f>
        <v>133.28677026948372</v>
      </c>
    </row>
    <row r="1730" spans="1:12" s="50" customFormat="1" x14ac:dyDescent="0.2">
      <c r="A1730" s="13" t="s">
        <v>283</v>
      </c>
      <c r="B1730" s="11">
        <v>0</v>
      </c>
      <c r="C1730" s="11">
        <v>0</v>
      </c>
      <c r="D1730" s="11">
        <v>0</v>
      </c>
      <c r="E1730" s="11">
        <v>0</v>
      </c>
      <c r="F1730" s="11">
        <v>0</v>
      </c>
      <c r="G1730" s="11">
        <v>0</v>
      </c>
      <c r="H1730" s="62">
        <f>D1730/D1729*100</f>
        <v>0</v>
      </c>
      <c r="I1730" s="62">
        <f>E1730/E1729*100</f>
        <v>0</v>
      </c>
      <c r="J1730" s="60">
        <v>0</v>
      </c>
      <c r="K1730" s="60">
        <v>0</v>
      </c>
      <c r="L1730" s="60">
        <v>0</v>
      </c>
    </row>
    <row r="1731" spans="1:12" s="50" customFormat="1" x14ac:dyDescent="0.2">
      <c r="A1731" s="13" t="s">
        <v>279</v>
      </c>
      <c r="B1731" s="11">
        <v>49336</v>
      </c>
      <c r="C1731" s="11">
        <v>49336</v>
      </c>
      <c r="D1731" s="11">
        <v>42264</v>
      </c>
      <c r="E1731" s="11">
        <v>91600</v>
      </c>
      <c r="F1731" s="11">
        <v>28977</v>
      </c>
      <c r="G1731" s="11">
        <v>68724</v>
      </c>
      <c r="H1731" s="62">
        <f>D1731/D1729*100</f>
        <v>100</v>
      </c>
      <c r="I1731" s="62">
        <f>E1731/E1729*100</f>
        <v>100</v>
      </c>
      <c r="J1731" s="60">
        <f>D1731/B1731*100</f>
        <v>85.665639695151611</v>
      </c>
      <c r="K1731" s="60">
        <f>D1731/F1731*100</f>
        <v>145.85360803395798</v>
      </c>
      <c r="L1731" s="60">
        <f>E1731/G1731*100</f>
        <v>133.28677026948372</v>
      </c>
    </row>
    <row r="1732" spans="1:12" s="50" customFormat="1" x14ac:dyDescent="0.2">
      <c r="A1732" s="9" t="s">
        <v>277</v>
      </c>
      <c r="B1732" s="11">
        <v>49336</v>
      </c>
      <c r="C1732" s="11">
        <v>49336</v>
      </c>
      <c r="D1732" s="11">
        <v>42264</v>
      </c>
      <c r="E1732" s="11">
        <v>91600</v>
      </c>
      <c r="F1732" s="11">
        <v>28977</v>
      </c>
      <c r="G1732" s="11">
        <v>68724</v>
      </c>
      <c r="H1732" s="62">
        <f>H1733+H1734</f>
        <v>100</v>
      </c>
      <c r="I1732" s="62">
        <f>I1733+I1734</f>
        <v>100</v>
      </c>
      <c r="J1732" s="60">
        <f>D1732/B1732*100</f>
        <v>85.665639695151611</v>
      </c>
      <c r="K1732" s="60">
        <f>D1732/F1732*100</f>
        <v>145.85360803395798</v>
      </c>
      <c r="L1732" s="60">
        <f>E1732/G1732*100</f>
        <v>133.28677026948372</v>
      </c>
    </row>
    <row r="1733" spans="1:12" s="50" customFormat="1" x14ac:dyDescent="0.2">
      <c r="A1733" s="13" t="s">
        <v>280</v>
      </c>
      <c r="B1733" s="11">
        <v>8</v>
      </c>
      <c r="C1733" s="11">
        <v>8</v>
      </c>
      <c r="D1733" s="11">
        <v>654</v>
      </c>
      <c r="E1733" s="11">
        <v>662</v>
      </c>
      <c r="F1733" s="11">
        <v>5</v>
      </c>
      <c r="G1733" s="11">
        <v>5</v>
      </c>
      <c r="H1733" s="62">
        <f>D1733/D1732*100</f>
        <v>1.5474162407722885</v>
      </c>
      <c r="I1733" s="62">
        <f>E1733/E1732*100</f>
        <v>0.72270742358078599</v>
      </c>
      <c r="J1733" s="61"/>
      <c r="K1733" s="61"/>
      <c r="L1733" s="61"/>
    </row>
    <row r="1734" spans="1:12" s="50" customFormat="1" x14ac:dyDescent="0.2">
      <c r="A1734" s="13" t="s">
        <v>284</v>
      </c>
      <c r="B1734" s="11">
        <v>49328</v>
      </c>
      <c r="C1734" s="11">
        <v>49328</v>
      </c>
      <c r="D1734" s="11">
        <v>41610</v>
      </c>
      <c r="E1734" s="11">
        <v>90938</v>
      </c>
      <c r="F1734" s="11">
        <v>28972</v>
      </c>
      <c r="G1734" s="11">
        <v>68719</v>
      </c>
      <c r="H1734" s="62">
        <f>D1734/D1732*100</f>
        <v>98.452583759227707</v>
      </c>
      <c r="I1734" s="62">
        <f>E1734/E1732*100</f>
        <v>99.277292576419214</v>
      </c>
      <c r="J1734" s="60">
        <f>D1734/B1734*100</f>
        <v>84.353713915017835</v>
      </c>
      <c r="K1734" s="60">
        <f>D1734/F1734*100</f>
        <v>143.62142758525474</v>
      </c>
      <c r="L1734" s="60">
        <f>E1734/G1734*100</f>
        <v>132.33312475443472</v>
      </c>
    </row>
    <row r="1735" spans="1:12" s="50" customFormat="1" ht="22.5" x14ac:dyDescent="0.2">
      <c r="A1735" s="8" t="s">
        <v>527</v>
      </c>
      <c r="B1735" s="11"/>
      <c r="C1735" s="11"/>
      <c r="D1735" s="11"/>
      <c r="E1735" s="11"/>
      <c r="F1735" s="11"/>
      <c r="G1735" s="11"/>
      <c r="H1735" s="62"/>
      <c r="I1735" s="62"/>
      <c r="J1735" s="60"/>
      <c r="K1735" s="60"/>
      <c r="L1735" s="60"/>
    </row>
    <row r="1736" spans="1:12" s="50" customFormat="1" x14ac:dyDescent="0.2">
      <c r="A1736" s="9" t="s">
        <v>276</v>
      </c>
      <c r="B1736" s="11">
        <v>30626.7</v>
      </c>
      <c r="C1736" s="11">
        <v>30626.7</v>
      </c>
      <c r="D1736" s="11">
        <v>30681</v>
      </c>
      <c r="E1736" s="11">
        <v>61307.7</v>
      </c>
      <c r="F1736" s="11">
        <v>44528</v>
      </c>
      <c r="G1736" s="11">
        <v>69174</v>
      </c>
      <c r="H1736" s="62">
        <f>H1737+H1738</f>
        <v>100</v>
      </c>
      <c r="I1736" s="62">
        <f>I1737+I1738</f>
        <v>100</v>
      </c>
      <c r="J1736" s="60">
        <f>D1736/B1736*100</f>
        <v>100.17729628069625</v>
      </c>
      <c r="K1736" s="60">
        <f t="shared" ref="K1736:L1739" si="262">D1736/F1736*100</f>
        <v>68.902712899748479</v>
      </c>
      <c r="L1736" s="60">
        <f t="shared" si="262"/>
        <v>88.628241824963126</v>
      </c>
    </row>
    <row r="1737" spans="1:12" s="50" customFormat="1" x14ac:dyDescent="0.2">
      <c r="A1737" s="13" t="s">
        <v>283</v>
      </c>
      <c r="B1737" s="11">
        <v>23118</v>
      </c>
      <c r="C1737" s="11">
        <v>23118</v>
      </c>
      <c r="D1737" s="11">
        <v>27405</v>
      </c>
      <c r="E1737" s="11">
        <v>50523</v>
      </c>
      <c r="F1737" s="11">
        <v>27586</v>
      </c>
      <c r="G1737" s="11">
        <v>35178</v>
      </c>
      <c r="H1737" s="62">
        <f>D1737/D1736*100</f>
        <v>89.322381930184804</v>
      </c>
      <c r="I1737" s="62">
        <f>E1737/E1736*100</f>
        <v>82.408898066637633</v>
      </c>
      <c r="J1737" s="60">
        <f>D1737/B1737*100</f>
        <v>118.54399169478329</v>
      </c>
      <c r="K1737" s="60">
        <f t="shared" si="262"/>
        <v>99.343870079025592</v>
      </c>
      <c r="L1737" s="60">
        <f t="shared" si="262"/>
        <v>143.62101313320827</v>
      </c>
    </row>
    <row r="1738" spans="1:12" s="50" customFormat="1" x14ac:dyDescent="0.2">
      <c r="A1738" s="13" t="s">
        <v>279</v>
      </c>
      <c r="B1738" s="11">
        <v>7508.7</v>
      </c>
      <c r="C1738" s="11">
        <v>7508.7</v>
      </c>
      <c r="D1738" s="11">
        <v>3276</v>
      </c>
      <c r="E1738" s="11">
        <v>10784.7</v>
      </c>
      <c r="F1738" s="11">
        <v>16942</v>
      </c>
      <c r="G1738" s="11">
        <v>33996</v>
      </c>
      <c r="H1738" s="62">
        <f>D1738/D1736*100</f>
        <v>10.677618069815194</v>
      </c>
      <c r="I1738" s="62">
        <f>E1738/E1736*100</f>
        <v>17.591101933362367</v>
      </c>
      <c r="J1738" s="60">
        <f>D1738/B1738*100</f>
        <v>43.629389907707065</v>
      </c>
      <c r="K1738" s="60">
        <f t="shared" si="262"/>
        <v>19.336560028331956</v>
      </c>
      <c r="L1738" s="60">
        <f t="shared" si="262"/>
        <v>31.723438051535474</v>
      </c>
    </row>
    <row r="1739" spans="1:12" s="50" customFormat="1" x14ac:dyDescent="0.2">
      <c r="A1739" s="9" t="s">
        <v>277</v>
      </c>
      <c r="B1739" s="11">
        <v>30626.7</v>
      </c>
      <c r="C1739" s="11">
        <v>30626.7</v>
      </c>
      <c r="D1739" s="11">
        <v>30681</v>
      </c>
      <c r="E1739" s="11">
        <v>61307.7</v>
      </c>
      <c r="F1739" s="11">
        <v>44528</v>
      </c>
      <c r="G1739" s="11">
        <v>69174</v>
      </c>
      <c r="H1739" s="62">
        <f>H1740+H1741</f>
        <v>100.00000000000001</v>
      </c>
      <c r="I1739" s="62">
        <f>I1740+I1741</f>
        <v>100</v>
      </c>
      <c r="J1739" s="60">
        <f>D1739/B1739*100</f>
        <v>100.17729628069625</v>
      </c>
      <c r="K1739" s="60">
        <f t="shared" si="262"/>
        <v>68.902712899748479</v>
      </c>
      <c r="L1739" s="60">
        <f t="shared" si="262"/>
        <v>88.628241824963126</v>
      </c>
    </row>
    <row r="1740" spans="1:12" s="50" customFormat="1" x14ac:dyDescent="0.2">
      <c r="A1740" s="13" t="s">
        <v>280</v>
      </c>
      <c r="B1740" s="11">
        <v>3</v>
      </c>
      <c r="C1740" s="11">
        <v>3</v>
      </c>
      <c r="D1740" s="11">
        <v>6</v>
      </c>
      <c r="E1740" s="11">
        <v>9</v>
      </c>
      <c r="F1740" s="11">
        <v>0</v>
      </c>
      <c r="G1740" s="11">
        <v>0</v>
      </c>
      <c r="H1740" s="62">
        <f>D1740/D1739*100</f>
        <v>1.9556077050943581E-2</v>
      </c>
      <c r="I1740" s="62">
        <f>E1740/E1739*100</f>
        <v>1.4680048346292555E-2</v>
      </c>
      <c r="J1740" s="61">
        <f>D1740/B1740</f>
        <v>2</v>
      </c>
      <c r="K1740" s="60">
        <v>0</v>
      </c>
      <c r="L1740" s="60">
        <v>0</v>
      </c>
    </row>
    <row r="1741" spans="1:12" s="50" customFormat="1" x14ac:dyDescent="0.2">
      <c r="A1741" s="13" t="s">
        <v>284</v>
      </c>
      <c r="B1741" s="11">
        <v>30623.7</v>
      </c>
      <c r="C1741" s="11">
        <v>30623.7</v>
      </c>
      <c r="D1741" s="11">
        <v>30675</v>
      </c>
      <c r="E1741" s="11">
        <v>61298.7</v>
      </c>
      <c r="F1741" s="11">
        <v>44528</v>
      </c>
      <c r="G1741" s="11">
        <v>69174</v>
      </c>
      <c r="H1741" s="62">
        <f>D1741/D1739*100</f>
        <v>99.980443922949064</v>
      </c>
      <c r="I1741" s="62">
        <f>E1741/E1739*100</f>
        <v>99.985319951653707</v>
      </c>
      <c r="J1741" s="60">
        <f>D1741/B1741*100</f>
        <v>100.16751731502072</v>
      </c>
      <c r="K1741" s="60">
        <f>D1741/F1741*100</f>
        <v>68.889238232123603</v>
      </c>
      <c r="L1741" s="60">
        <f>E1741/G1741*100</f>
        <v>88.615231156214762</v>
      </c>
    </row>
    <row r="1742" spans="1:12" s="50" customFormat="1" ht="22.5" x14ac:dyDescent="0.2">
      <c r="A1742" s="8" t="s">
        <v>528</v>
      </c>
      <c r="B1742" s="11"/>
      <c r="C1742" s="11"/>
      <c r="D1742" s="11"/>
      <c r="E1742" s="11"/>
      <c r="F1742" s="11"/>
      <c r="G1742" s="11"/>
      <c r="H1742" s="65"/>
      <c r="I1742" s="65"/>
      <c r="J1742" s="65"/>
      <c r="K1742" s="65"/>
      <c r="L1742" s="65"/>
    </row>
    <row r="1743" spans="1:12" s="50" customFormat="1" x14ac:dyDescent="0.2">
      <c r="A1743" s="9" t="s">
        <v>276</v>
      </c>
      <c r="B1743" s="11">
        <v>602492</v>
      </c>
      <c r="C1743" s="11">
        <v>602492</v>
      </c>
      <c r="D1743" s="11">
        <v>833518</v>
      </c>
      <c r="E1743" s="11">
        <v>1436010</v>
      </c>
      <c r="F1743" s="11">
        <v>75200</v>
      </c>
      <c r="G1743" s="11">
        <v>391694</v>
      </c>
      <c r="H1743" s="62">
        <f>H1744+H1745</f>
        <v>100</v>
      </c>
      <c r="I1743" s="62">
        <f>I1744+I1745</f>
        <v>100</v>
      </c>
      <c r="J1743" s="60">
        <f>D1743/B1743*100</f>
        <v>138.34507346155632</v>
      </c>
      <c r="K1743" s="61"/>
      <c r="L1743" s="61">
        <f>E1743/G1743</f>
        <v>3.6661526599845797</v>
      </c>
    </row>
    <row r="1744" spans="1:12" s="50" customFormat="1" x14ac:dyDescent="0.2">
      <c r="A1744" s="13" t="s">
        <v>283</v>
      </c>
      <c r="B1744" s="11">
        <v>95</v>
      </c>
      <c r="C1744" s="11">
        <v>95</v>
      </c>
      <c r="D1744" s="11">
        <v>242</v>
      </c>
      <c r="E1744" s="11">
        <v>337</v>
      </c>
      <c r="F1744" s="11">
        <v>95</v>
      </c>
      <c r="G1744" s="11">
        <v>191</v>
      </c>
      <c r="H1744" s="62">
        <f>D1744/D1743*100</f>
        <v>2.9033566161738557E-2</v>
      </c>
      <c r="I1744" s="62">
        <f>E1744/E1743*100</f>
        <v>2.3467803149003142E-2</v>
      </c>
      <c r="J1744" s="61">
        <f>D1744/B1744</f>
        <v>2.5473684210526315</v>
      </c>
      <c r="K1744" s="61">
        <f>D1744/F1744</f>
        <v>2.5473684210526315</v>
      </c>
      <c r="L1744" s="60">
        <f>E1744/G1744*100</f>
        <v>176.43979057591622</v>
      </c>
    </row>
    <row r="1745" spans="1:12" s="50" customFormat="1" x14ac:dyDescent="0.2">
      <c r="A1745" s="13" t="s">
        <v>279</v>
      </c>
      <c r="B1745" s="11">
        <v>602397</v>
      </c>
      <c r="C1745" s="11">
        <v>602397</v>
      </c>
      <c r="D1745" s="11">
        <v>833276</v>
      </c>
      <c r="E1745" s="11">
        <v>1435673</v>
      </c>
      <c r="F1745" s="11">
        <v>75105</v>
      </c>
      <c r="G1745" s="11">
        <v>391503</v>
      </c>
      <c r="H1745" s="62">
        <f>D1745/D1743*100</f>
        <v>99.970966433838257</v>
      </c>
      <c r="I1745" s="62">
        <f>E1745/E1743*100</f>
        <v>99.976532196850997</v>
      </c>
      <c r="J1745" s="60">
        <f>D1745/B1745*100</f>
        <v>138.32671809454561</v>
      </c>
      <c r="K1745" s="61"/>
      <c r="L1745" s="61">
        <f>E1745/G1745</f>
        <v>3.6670804565993107</v>
      </c>
    </row>
    <row r="1746" spans="1:12" s="50" customFormat="1" x14ac:dyDescent="0.2">
      <c r="A1746" s="9" t="s">
        <v>277</v>
      </c>
      <c r="B1746" s="11">
        <v>602492</v>
      </c>
      <c r="C1746" s="11">
        <v>602492</v>
      </c>
      <c r="D1746" s="11">
        <v>833518</v>
      </c>
      <c r="E1746" s="11">
        <v>1436010</v>
      </c>
      <c r="F1746" s="11">
        <v>75200</v>
      </c>
      <c r="G1746" s="11">
        <v>391694</v>
      </c>
      <c r="H1746" s="62">
        <f>H1747+H1748</f>
        <v>100</v>
      </c>
      <c r="I1746" s="62">
        <f>I1747+I1748</f>
        <v>100</v>
      </c>
      <c r="J1746" s="60">
        <f>D1746/B1746*100</f>
        <v>138.34507346155632</v>
      </c>
      <c r="K1746" s="61"/>
      <c r="L1746" s="61">
        <f>E1746/G1746</f>
        <v>3.6661526599845797</v>
      </c>
    </row>
    <row r="1747" spans="1:12" s="50" customFormat="1" x14ac:dyDescent="0.2">
      <c r="A1747" s="13" t="s">
        <v>280</v>
      </c>
      <c r="B1747" s="11">
        <v>2744</v>
      </c>
      <c r="C1747" s="11">
        <v>2744</v>
      </c>
      <c r="D1747" s="11">
        <v>3860</v>
      </c>
      <c r="E1747" s="11">
        <v>6604</v>
      </c>
      <c r="F1747" s="11">
        <v>451</v>
      </c>
      <c r="G1747" s="11">
        <v>1973</v>
      </c>
      <c r="H1747" s="62">
        <f>D1747/D1746*100</f>
        <v>0.46309737762111919</v>
      </c>
      <c r="I1747" s="62">
        <f>E1747/E1746*100</f>
        <v>0.45988537684277964</v>
      </c>
      <c r="J1747" s="60">
        <f>D1747/B1747*100</f>
        <v>140.67055393586006</v>
      </c>
      <c r="K1747" s="61"/>
      <c r="L1747" s="61">
        <f>E1747/G1747</f>
        <v>3.3471870248352764</v>
      </c>
    </row>
    <row r="1748" spans="1:12" s="50" customFormat="1" x14ac:dyDescent="0.2">
      <c r="A1748" s="13" t="s">
        <v>284</v>
      </c>
      <c r="B1748" s="11">
        <v>599748</v>
      </c>
      <c r="C1748" s="11">
        <v>599748</v>
      </c>
      <c r="D1748" s="11">
        <v>829658</v>
      </c>
      <c r="E1748" s="11">
        <v>1429406</v>
      </c>
      <c r="F1748" s="11">
        <v>74749</v>
      </c>
      <c r="G1748" s="11">
        <v>389721</v>
      </c>
      <c r="H1748" s="62">
        <f>D1748/D1746*100</f>
        <v>99.536902622378875</v>
      </c>
      <c r="I1748" s="62">
        <f>E1748/E1746*100</f>
        <v>99.540114623157223</v>
      </c>
      <c r="J1748" s="60">
        <f>D1748/B1748*100</f>
        <v>138.33443379552745</v>
      </c>
      <c r="K1748" s="61"/>
      <c r="L1748" s="61">
        <f>E1748/G1748</f>
        <v>3.6677674541530991</v>
      </c>
    </row>
    <row r="1749" spans="1:12" s="50" customFormat="1" x14ac:dyDescent="0.2">
      <c r="A1749" s="8" t="s">
        <v>529</v>
      </c>
      <c r="B1749" s="11"/>
      <c r="C1749" s="11"/>
      <c r="D1749" s="11"/>
      <c r="E1749" s="11"/>
      <c r="F1749" s="11"/>
      <c r="G1749" s="11"/>
      <c r="H1749" s="65"/>
      <c r="I1749" s="65"/>
      <c r="J1749" s="65"/>
      <c r="K1749" s="65"/>
      <c r="L1749" s="65"/>
    </row>
    <row r="1750" spans="1:12" s="50" customFormat="1" x14ac:dyDescent="0.2">
      <c r="A1750" s="9" t="s">
        <v>276</v>
      </c>
      <c r="B1750" s="11">
        <v>16784</v>
      </c>
      <c r="C1750" s="11">
        <v>16784</v>
      </c>
      <c r="D1750" s="11">
        <v>17230</v>
      </c>
      <c r="E1750" s="11">
        <v>34014</v>
      </c>
      <c r="F1750" s="11">
        <v>12146</v>
      </c>
      <c r="G1750" s="11">
        <v>21585</v>
      </c>
      <c r="H1750" s="62">
        <f>H1751+H1752</f>
        <v>100</v>
      </c>
      <c r="I1750" s="62">
        <f>I1751+I1752</f>
        <v>100</v>
      </c>
      <c r="J1750" s="60">
        <f>D1750/B1750*100</f>
        <v>102.65729265967589</v>
      </c>
      <c r="K1750" s="60">
        <f t="shared" ref="K1750:L1755" si="263">D1750/F1750*100</f>
        <v>141.85740161369998</v>
      </c>
      <c r="L1750" s="60">
        <f t="shared" si="263"/>
        <v>157.58165392633774</v>
      </c>
    </row>
    <row r="1751" spans="1:12" s="50" customFormat="1" x14ac:dyDescent="0.2">
      <c r="A1751" s="13" t="s">
        <v>283</v>
      </c>
      <c r="B1751" s="11">
        <v>8379</v>
      </c>
      <c r="C1751" s="11">
        <v>8379</v>
      </c>
      <c r="D1751" s="11">
        <v>9148</v>
      </c>
      <c r="E1751" s="11">
        <v>17527</v>
      </c>
      <c r="F1751" s="11">
        <v>6517</v>
      </c>
      <c r="G1751" s="11">
        <v>12408</v>
      </c>
      <c r="H1751" s="62">
        <f>D1751/D1750*100</f>
        <v>53.093441671503193</v>
      </c>
      <c r="I1751" s="62">
        <f>E1751/E1750*100</f>
        <v>51.528782266125717</v>
      </c>
      <c r="J1751" s="60">
        <f>D1751/B1751*100</f>
        <v>109.17770617018738</v>
      </c>
      <c r="K1751" s="60">
        <f t="shared" si="263"/>
        <v>140.37133650452662</v>
      </c>
      <c r="L1751" s="60">
        <f t="shared" si="263"/>
        <v>141.25564152159896</v>
      </c>
    </row>
    <row r="1752" spans="1:12" s="50" customFormat="1" x14ac:dyDescent="0.2">
      <c r="A1752" s="13" t="s">
        <v>279</v>
      </c>
      <c r="B1752" s="11">
        <v>8405</v>
      </c>
      <c r="C1752" s="11">
        <v>8405</v>
      </c>
      <c r="D1752" s="11">
        <v>8082</v>
      </c>
      <c r="E1752" s="11">
        <v>16487</v>
      </c>
      <c r="F1752" s="11">
        <v>5629</v>
      </c>
      <c r="G1752" s="11">
        <v>9177</v>
      </c>
      <c r="H1752" s="62">
        <f>D1752/D1750*100</f>
        <v>46.906558328496807</v>
      </c>
      <c r="I1752" s="62">
        <f>E1752/E1750*100</f>
        <v>48.47121773387429</v>
      </c>
      <c r="J1752" s="60">
        <f>D1752/B1752*100</f>
        <v>96.157049375371813</v>
      </c>
      <c r="K1752" s="60">
        <f t="shared" si="263"/>
        <v>143.5779001598863</v>
      </c>
      <c r="L1752" s="60">
        <f t="shared" si="263"/>
        <v>179.65566089135882</v>
      </c>
    </row>
    <row r="1753" spans="1:12" s="50" customFormat="1" x14ac:dyDescent="0.2">
      <c r="A1753" s="9" t="s">
        <v>277</v>
      </c>
      <c r="B1753" s="11">
        <v>16784</v>
      </c>
      <c r="C1753" s="11">
        <v>16784</v>
      </c>
      <c r="D1753" s="11">
        <v>17230</v>
      </c>
      <c r="E1753" s="11">
        <v>34014</v>
      </c>
      <c r="F1753" s="11">
        <v>12146</v>
      </c>
      <c r="G1753" s="11">
        <v>21585</v>
      </c>
      <c r="H1753" s="62">
        <f>H1754+H1755</f>
        <v>100</v>
      </c>
      <c r="I1753" s="62">
        <f>I1754+I1755</f>
        <v>99.999999999999986</v>
      </c>
      <c r="J1753" s="60">
        <f>D1753/B1753*100</f>
        <v>102.65729265967589</v>
      </c>
      <c r="K1753" s="60">
        <f t="shared" si="263"/>
        <v>141.85740161369998</v>
      </c>
      <c r="L1753" s="60">
        <f t="shared" si="263"/>
        <v>157.58165392633774</v>
      </c>
    </row>
    <row r="1754" spans="1:12" s="50" customFormat="1" x14ac:dyDescent="0.2">
      <c r="A1754" s="13" t="s">
        <v>280</v>
      </c>
      <c r="B1754" s="11">
        <v>441</v>
      </c>
      <c r="C1754" s="11">
        <v>441</v>
      </c>
      <c r="D1754" s="11">
        <v>884</v>
      </c>
      <c r="E1754" s="11">
        <v>1325</v>
      </c>
      <c r="F1754" s="11">
        <v>533</v>
      </c>
      <c r="G1754" s="11">
        <v>809</v>
      </c>
      <c r="H1754" s="62">
        <f>D1754/D1753*100</f>
        <v>5.1305861868833427</v>
      </c>
      <c r="I1754" s="62">
        <f>E1754/E1753*100</f>
        <v>3.8954548127241724</v>
      </c>
      <c r="J1754" s="61">
        <f>D1754/B1754</f>
        <v>2.0045351473922901</v>
      </c>
      <c r="K1754" s="60">
        <f t="shared" si="263"/>
        <v>165.85365853658536</v>
      </c>
      <c r="L1754" s="60">
        <f t="shared" si="263"/>
        <v>163.7824474660074</v>
      </c>
    </row>
    <row r="1755" spans="1:12" s="50" customFormat="1" x14ac:dyDescent="0.2">
      <c r="A1755" s="13" t="s">
        <v>284</v>
      </c>
      <c r="B1755" s="11">
        <v>16343</v>
      </c>
      <c r="C1755" s="11">
        <v>16343</v>
      </c>
      <c r="D1755" s="11">
        <v>16346</v>
      </c>
      <c r="E1755" s="11">
        <v>32689</v>
      </c>
      <c r="F1755" s="11">
        <v>11613</v>
      </c>
      <c r="G1755" s="11">
        <v>20776</v>
      </c>
      <c r="H1755" s="62">
        <f>D1755/D1753*100</f>
        <v>94.869413813116651</v>
      </c>
      <c r="I1755" s="62">
        <f>E1755/E1753*100</f>
        <v>96.104545187275818</v>
      </c>
      <c r="J1755" s="60">
        <f>D1755/B1755*100</f>
        <v>100.01835648289787</v>
      </c>
      <c r="K1755" s="60">
        <f t="shared" si="263"/>
        <v>140.75604925514509</v>
      </c>
      <c r="L1755" s="60">
        <f t="shared" si="263"/>
        <v>157.34020023103582</v>
      </c>
    </row>
    <row r="1756" spans="1:12" s="50" customFormat="1" ht="22.5" x14ac:dyDescent="0.2">
      <c r="A1756" s="8" t="s">
        <v>530</v>
      </c>
      <c r="B1756" s="11"/>
      <c r="C1756" s="11"/>
      <c r="D1756" s="11"/>
      <c r="E1756" s="11"/>
      <c r="F1756" s="11"/>
      <c r="G1756" s="11"/>
      <c r="H1756" s="65"/>
      <c r="I1756" s="65"/>
      <c r="J1756" s="65"/>
      <c r="K1756" s="65"/>
      <c r="L1756" s="65"/>
    </row>
    <row r="1757" spans="1:12" s="50" customFormat="1" x14ac:dyDescent="0.2">
      <c r="A1757" s="9" t="s">
        <v>276</v>
      </c>
      <c r="B1757" s="11">
        <v>192</v>
      </c>
      <c r="C1757" s="11">
        <v>192</v>
      </c>
      <c r="D1757" s="11">
        <v>372</v>
      </c>
      <c r="E1757" s="11">
        <v>564</v>
      </c>
      <c r="F1757" s="11">
        <v>128</v>
      </c>
      <c r="G1757" s="11">
        <v>209</v>
      </c>
      <c r="H1757" s="62">
        <f>H1758+H1759</f>
        <v>100</v>
      </c>
      <c r="I1757" s="62">
        <f>I1758+I1759</f>
        <v>100</v>
      </c>
      <c r="J1757" s="60">
        <f>D1757/B1757*100</f>
        <v>193.75</v>
      </c>
      <c r="K1757" s="61">
        <f t="shared" ref="K1757:L1760" si="264">D1757/F1757</f>
        <v>2.90625</v>
      </c>
      <c r="L1757" s="61">
        <f t="shared" si="264"/>
        <v>2.6985645933014353</v>
      </c>
    </row>
    <row r="1758" spans="1:12" s="50" customFormat="1" x14ac:dyDescent="0.2">
      <c r="A1758" s="13" t="s">
        <v>283</v>
      </c>
      <c r="B1758" s="11">
        <v>107</v>
      </c>
      <c r="C1758" s="11">
        <v>107</v>
      </c>
      <c r="D1758" s="11">
        <v>156</v>
      </c>
      <c r="E1758" s="11">
        <v>263</v>
      </c>
      <c r="F1758" s="11">
        <v>68</v>
      </c>
      <c r="G1758" s="11">
        <v>112</v>
      </c>
      <c r="H1758" s="62">
        <f>D1758/D1757*100</f>
        <v>41.935483870967744</v>
      </c>
      <c r="I1758" s="62">
        <f>E1758/E1757*100</f>
        <v>46.631205673758863</v>
      </c>
      <c r="J1758" s="60">
        <f>D1758/B1758*100</f>
        <v>145.79439252336448</v>
      </c>
      <c r="K1758" s="61">
        <f t="shared" si="264"/>
        <v>2.2941176470588234</v>
      </c>
      <c r="L1758" s="61">
        <f t="shared" si="264"/>
        <v>2.3482142857142856</v>
      </c>
    </row>
    <row r="1759" spans="1:12" s="50" customFormat="1" x14ac:dyDescent="0.2">
      <c r="A1759" s="13" t="s">
        <v>279</v>
      </c>
      <c r="B1759" s="11">
        <v>85</v>
      </c>
      <c r="C1759" s="11">
        <v>85</v>
      </c>
      <c r="D1759" s="11">
        <v>216</v>
      </c>
      <c r="E1759" s="11">
        <v>301</v>
      </c>
      <c r="F1759" s="11">
        <v>60</v>
      </c>
      <c r="G1759" s="11">
        <v>97</v>
      </c>
      <c r="H1759" s="62">
        <f>D1759/D1757*100</f>
        <v>58.064516129032263</v>
      </c>
      <c r="I1759" s="62">
        <f>E1759/E1757*100</f>
        <v>53.36879432624113</v>
      </c>
      <c r="J1759" s="61">
        <f>D1759/B1759</f>
        <v>2.5411764705882351</v>
      </c>
      <c r="K1759" s="61">
        <f t="shared" si="264"/>
        <v>3.6</v>
      </c>
      <c r="L1759" s="61">
        <f t="shared" si="264"/>
        <v>3.1030927835051547</v>
      </c>
    </row>
    <row r="1760" spans="1:12" s="50" customFormat="1" x14ac:dyDescent="0.2">
      <c r="A1760" s="9" t="s">
        <v>277</v>
      </c>
      <c r="B1760" s="11">
        <v>192</v>
      </c>
      <c r="C1760" s="11">
        <v>192</v>
      </c>
      <c r="D1760" s="11">
        <v>372</v>
      </c>
      <c r="E1760" s="11">
        <v>564</v>
      </c>
      <c r="F1760" s="11">
        <v>128</v>
      </c>
      <c r="G1760" s="11">
        <v>209</v>
      </c>
      <c r="H1760" s="62">
        <f>H1761+H1762</f>
        <v>99.999999999999986</v>
      </c>
      <c r="I1760" s="62">
        <f>I1761+I1762</f>
        <v>100</v>
      </c>
      <c r="J1760" s="60">
        <f>D1760/B1760*100</f>
        <v>193.75</v>
      </c>
      <c r="K1760" s="61">
        <f t="shared" si="264"/>
        <v>2.90625</v>
      </c>
      <c r="L1760" s="61">
        <f t="shared" si="264"/>
        <v>2.6985645933014353</v>
      </c>
    </row>
    <row r="1761" spans="1:12" s="50" customFormat="1" x14ac:dyDescent="0.2">
      <c r="A1761" s="13" t="s">
        <v>280</v>
      </c>
      <c r="B1761" s="11">
        <v>1</v>
      </c>
      <c r="C1761" s="11">
        <v>1</v>
      </c>
      <c r="D1761" s="11">
        <v>26</v>
      </c>
      <c r="E1761" s="11">
        <v>27</v>
      </c>
      <c r="F1761" s="11">
        <v>0</v>
      </c>
      <c r="G1761" s="11">
        <v>6</v>
      </c>
      <c r="H1761" s="62">
        <f>D1761/D1760*100</f>
        <v>6.9892473118279561</v>
      </c>
      <c r="I1761" s="62">
        <f>E1761/E1760*100</f>
        <v>4.7872340425531918</v>
      </c>
      <c r="J1761" s="61"/>
      <c r="K1761" s="60">
        <v>0</v>
      </c>
      <c r="L1761" s="61">
        <f>E1761/G1761</f>
        <v>4.5</v>
      </c>
    </row>
    <row r="1762" spans="1:12" s="50" customFormat="1" x14ac:dyDescent="0.2">
      <c r="A1762" s="13" t="s">
        <v>284</v>
      </c>
      <c r="B1762" s="11">
        <v>191</v>
      </c>
      <c r="C1762" s="11">
        <v>191</v>
      </c>
      <c r="D1762" s="11">
        <v>346</v>
      </c>
      <c r="E1762" s="11">
        <v>537</v>
      </c>
      <c r="F1762" s="11">
        <v>128</v>
      </c>
      <c r="G1762" s="11">
        <v>203</v>
      </c>
      <c r="H1762" s="62">
        <f>D1762/D1760*100</f>
        <v>93.010752688172033</v>
      </c>
      <c r="I1762" s="62">
        <f>E1762/E1760*100</f>
        <v>95.212765957446805</v>
      </c>
      <c r="J1762" s="60">
        <f>D1762/B1762*100</f>
        <v>181.15183246073298</v>
      </c>
      <c r="K1762" s="61">
        <f>D1762/F1762</f>
        <v>2.703125</v>
      </c>
      <c r="L1762" s="61">
        <f>E1762/G1762</f>
        <v>2.645320197044335</v>
      </c>
    </row>
    <row r="1763" spans="1:12" s="50" customFormat="1" x14ac:dyDescent="0.2">
      <c r="A1763" s="8" t="s">
        <v>531</v>
      </c>
      <c r="B1763" s="11"/>
      <c r="C1763" s="11"/>
      <c r="D1763" s="11"/>
      <c r="E1763" s="11"/>
      <c r="F1763" s="11"/>
      <c r="G1763" s="11"/>
      <c r="H1763" s="65"/>
      <c r="I1763" s="65"/>
      <c r="J1763" s="65"/>
      <c r="K1763" s="65"/>
      <c r="L1763" s="65"/>
    </row>
    <row r="1764" spans="1:12" s="50" customFormat="1" x14ac:dyDescent="0.2">
      <c r="A1764" s="9" t="s">
        <v>276</v>
      </c>
      <c r="B1764" s="11">
        <v>2412</v>
      </c>
      <c r="C1764" s="11">
        <v>2412</v>
      </c>
      <c r="D1764" s="11">
        <v>2706</v>
      </c>
      <c r="E1764" s="11">
        <v>5118</v>
      </c>
      <c r="F1764" s="11">
        <v>1861</v>
      </c>
      <c r="G1764" s="11">
        <v>3571</v>
      </c>
      <c r="H1764" s="62">
        <f>H1765+H1766</f>
        <v>100</v>
      </c>
      <c r="I1764" s="62">
        <f>I1765+I1766</f>
        <v>100</v>
      </c>
      <c r="J1764" s="60">
        <f t="shared" ref="J1764:J1769" si="265">D1764/B1764*100</f>
        <v>112.18905472636816</v>
      </c>
      <c r="K1764" s="60">
        <f t="shared" ref="K1764:L1769" si="266">D1764/F1764*100</f>
        <v>145.40569586243953</v>
      </c>
      <c r="L1764" s="60">
        <f t="shared" si="266"/>
        <v>143.32119854382526</v>
      </c>
    </row>
    <row r="1765" spans="1:12" s="50" customFormat="1" x14ac:dyDescent="0.2">
      <c r="A1765" s="13" t="s">
        <v>283</v>
      </c>
      <c r="B1765" s="11">
        <v>571</v>
      </c>
      <c r="C1765" s="11">
        <v>571</v>
      </c>
      <c r="D1765" s="11">
        <v>991</v>
      </c>
      <c r="E1765" s="11">
        <v>1562</v>
      </c>
      <c r="F1765" s="11">
        <v>689</v>
      </c>
      <c r="G1765" s="11">
        <v>1618</v>
      </c>
      <c r="H1765" s="62">
        <f>D1765/D1764*100</f>
        <v>36.622320768662235</v>
      </c>
      <c r="I1765" s="62">
        <f>E1765/E1764*100</f>
        <v>30.519734271199688</v>
      </c>
      <c r="J1765" s="60">
        <f t="shared" si="265"/>
        <v>173.55516637478107</v>
      </c>
      <c r="K1765" s="60">
        <f t="shared" si="266"/>
        <v>143.83164005805514</v>
      </c>
      <c r="L1765" s="60">
        <f t="shared" si="266"/>
        <v>96.538936959208897</v>
      </c>
    </row>
    <row r="1766" spans="1:12" s="50" customFormat="1" x14ac:dyDescent="0.2">
      <c r="A1766" s="13" t="s">
        <v>279</v>
      </c>
      <c r="B1766" s="11">
        <v>1841</v>
      </c>
      <c r="C1766" s="11">
        <v>1841</v>
      </c>
      <c r="D1766" s="11">
        <v>1715</v>
      </c>
      <c r="E1766" s="11">
        <v>3556</v>
      </c>
      <c r="F1766" s="11">
        <v>1172</v>
      </c>
      <c r="G1766" s="11">
        <v>1953</v>
      </c>
      <c r="H1766" s="62">
        <f>D1766/D1764*100</f>
        <v>63.377679231337765</v>
      </c>
      <c r="I1766" s="62">
        <f>E1766/E1764*100</f>
        <v>69.480265728800319</v>
      </c>
      <c r="J1766" s="60">
        <f t="shared" si="265"/>
        <v>93.155893536121667</v>
      </c>
      <c r="K1766" s="60">
        <f t="shared" si="266"/>
        <v>146.3310580204778</v>
      </c>
      <c r="L1766" s="60">
        <f t="shared" si="266"/>
        <v>182.07885304659499</v>
      </c>
    </row>
    <row r="1767" spans="1:12" s="50" customFormat="1" x14ac:dyDescent="0.2">
      <c r="A1767" s="9" t="s">
        <v>277</v>
      </c>
      <c r="B1767" s="11">
        <v>2412</v>
      </c>
      <c r="C1767" s="11">
        <v>2412</v>
      </c>
      <c r="D1767" s="11">
        <v>2706</v>
      </c>
      <c r="E1767" s="11">
        <v>5118</v>
      </c>
      <c r="F1767" s="11">
        <v>1861</v>
      </c>
      <c r="G1767" s="11">
        <v>3571</v>
      </c>
      <c r="H1767" s="62">
        <f>H1768+H1769</f>
        <v>100</v>
      </c>
      <c r="I1767" s="62">
        <f>I1768+I1769</f>
        <v>100</v>
      </c>
      <c r="J1767" s="60">
        <f t="shared" si="265"/>
        <v>112.18905472636816</v>
      </c>
      <c r="K1767" s="60">
        <f t="shared" si="266"/>
        <v>145.40569586243953</v>
      </c>
      <c r="L1767" s="60">
        <f t="shared" si="266"/>
        <v>143.32119854382526</v>
      </c>
    </row>
    <row r="1768" spans="1:12" s="50" customFormat="1" x14ac:dyDescent="0.2">
      <c r="A1768" s="13" t="s">
        <v>280</v>
      </c>
      <c r="B1768" s="11">
        <v>176</v>
      </c>
      <c r="C1768" s="11">
        <v>176</v>
      </c>
      <c r="D1768" s="11">
        <v>78</v>
      </c>
      <c r="E1768" s="11">
        <v>254</v>
      </c>
      <c r="F1768" s="11">
        <v>129</v>
      </c>
      <c r="G1768" s="11">
        <v>202</v>
      </c>
      <c r="H1768" s="62">
        <f>D1768/D1767*100</f>
        <v>2.8824833702882482</v>
      </c>
      <c r="I1768" s="62">
        <f>E1768/E1767*100</f>
        <v>4.9628761234857359</v>
      </c>
      <c r="J1768" s="60">
        <f t="shared" si="265"/>
        <v>44.31818181818182</v>
      </c>
      <c r="K1768" s="60">
        <f t="shared" si="266"/>
        <v>60.465116279069761</v>
      </c>
      <c r="L1768" s="60">
        <f t="shared" si="266"/>
        <v>125.74257425742574</v>
      </c>
    </row>
    <row r="1769" spans="1:12" s="50" customFormat="1" x14ac:dyDescent="0.2">
      <c r="A1769" s="13" t="s">
        <v>284</v>
      </c>
      <c r="B1769" s="11">
        <v>2236</v>
      </c>
      <c r="C1769" s="11">
        <v>2236</v>
      </c>
      <c r="D1769" s="11">
        <v>2628</v>
      </c>
      <c r="E1769" s="11">
        <v>4864</v>
      </c>
      <c r="F1769" s="11">
        <v>1732</v>
      </c>
      <c r="G1769" s="11">
        <v>3369</v>
      </c>
      <c r="H1769" s="62">
        <f>D1769/D1767*100</f>
        <v>97.117516629711758</v>
      </c>
      <c r="I1769" s="62">
        <f>E1769/E1767*100</f>
        <v>95.037123876514258</v>
      </c>
      <c r="J1769" s="60">
        <f t="shared" si="265"/>
        <v>117.53130590339893</v>
      </c>
      <c r="K1769" s="60">
        <f t="shared" si="266"/>
        <v>151.73210161662817</v>
      </c>
      <c r="L1769" s="60">
        <f t="shared" si="266"/>
        <v>144.3751855149896</v>
      </c>
    </row>
    <row r="1770" spans="1:12" s="50" customFormat="1" ht="22.5" x14ac:dyDescent="0.2">
      <c r="A1770" s="8" t="s">
        <v>532</v>
      </c>
      <c r="B1770" s="11"/>
      <c r="C1770" s="11"/>
      <c r="D1770" s="11"/>
      <c r="E1770" s="11"/>
      <c r="F1770" s="11"/>
      <c r="G1770" s="11"/>
      <c r="H1770" s="65"/>
      <c r="I1770" s="65"/>
      <c r="J1770" s="65"/>
      <c r="K1770" s="65"/>
      <c r="L1770" s="65"/>
    </row>
    <row r="1771" spans="1:12" s="50" customFormat="1" x14ac:dyDescent="0.2">
      <c r="A1771" s="9" t="s">
        <v>276</v>
      </c>
      <c r="B1771" s="11">
        <v>186</v>
      </c>
      <c r="C1771" s="11">
        <v>186</v>
      </c>
      <c r="D1771" s="11">
        <v>158</v>
      </c>
      <c r="E1771" s="11">
        <v>344</v>
      </c>
      <c r="F1771" s="11">
        <v>191</v>
      </c>
      <c r="G1771" s="11">
        <v>297</v>
      </c>
      <c r="H1771" s="62">
        <f>H1772+H1773</f>
        <v>100</v>
      </c>
      <c r="I1771" s="62">
        <f>I1772+I1773</f>
        <v>100</v>
      </c>
      <c r="J1771" s="60">
        <f t="shared" ref="J1771:J1776" si="267">D1771/B1771*100</f>
        <v>84.946236559139791</v>
      </c>
      <c r="K1771" s="60">
        <f t="shared" ref="K1771:L1774" si="268">D1771/F1771*100</f>
        <v>82.722513089005233</v>
      </c>
      <c r="L1771" s="60">
        <f t="shared" si="268"/>
        <v>115.82491582491583</v>
      </c>
    </row>
    <row r="1772" spans="1:12" s="50" customFormat="1" x14ac:dyDescent="0.2">
      <c r="A1772" s="13" t="s">
        <v>283</v>
      </c>
      <c r="B1772" s="11">
        <v>11</v>
      </c>
      <c r="C1772" s="11">
        <v>11</v>
      </c>
      <c r="D1772" s="11">
        <v>16</v>
      </c>
      <c r="E1772" s="11">
        <v>27</v>
      </c>
      <c r="F1772" s="11">
        <v>39</v>
      </c>
      <c r="G1772" s="11">
        <v>47</v>
      </c>
      <c r="H1772" s="62">
        <f>D1772/D1771*100</f>
        <v>10.126582278481013</v>
      </c>
      <c r="I1772" s="62">
        <f>E1772/E1771*100</f>
        <v>7.8488372093023253</v>
      </c>
      <c r="J1772" s="60">
        <f t="shared" si="267"/>
        <v>145.45454545454547</v>
      </c>
      <c r="K1772" s="60">
        <f t="shared" si="268"/>
        <v>41.025641025641022</v>
      </c>
      <c r="L1772" s="60">
        <f t="shared" si="268"/>
        <v>57.446808510638306</v>
      </c>
    </row>
    <row r="1773" spans="1:12" s="50" customFormat="1" x14ac:dyDescent="0.2">
      <c r="A1773" s="13" t="s">
        <v>279</v>
      </c>
      <c r="B1773" s="11">
        <v>175</v>
      </c>
      <c r="C1773" s="11">
        <v>175</v>
      </c>
      <c r="D1773" s="11">
        <v>142</v>
      </c>
      <c r="E1773" s="11">
        <v>317</v>
      </c>
      <c r="F1773" s="11">
        <v>152</v>
      </c>
      <c r="G1773" s="11">
        <v>250</v>
      </c>
      <c r="H1773" s="62">
        <f>D1773/D1771*100</f>
        <v>89.87341772151899</v>
      </c>
      <c r="I1773" s="62">
        <f>E1773/E1771*100</f>
        <v>92.151162790697668</v>
      </c>
      <c r="J1773" s="60">
        <f t="shared" si="267"/>
        <v>81.142857142857139</v>
      </c>
      <c r="K1773" s="60">
        <f t="shared" si="268"/>
        <v>93.421052631578945</v>
      </c>
      <c r="L1773" s="60">
        <f t="shared" si="268"/>
        <v>126.8</v>
      </c>
    </row>
    <row r="1774" spans="1:12" s="50" customFormat="1" x14ac:dyDescent="0.2">
      <c r="A1774" s="9" t="s">
        <v>277</v>
      </c>
      <c r="B1774" s="11">
        <v>186</v>
      </c>
      <c r="C1774" s="11">
        <v>186</v>
      </c>
      <c r="D1774" s="11">
        <v>158</v>
      </c>
      <c r="E1774" s="11">
        <v>344</v>
      </c>
      <c r="F1774" s="11">
        <v>191</v>
      </c>
      <c r="G1774" s="11">
        <v>297</v>
      </c>
      <c r="H1774" s="62">
        <f>H1775+H1776</f>
        <v>100</v>
      </c>
      <c r="I1774" s="62">
        <f>I1775+I1776</f>
        <v>99.999999999999986</v>
      </c>
      <c r="J1774" s="60">
        <f t="shared" si="267"/>
        <v>84.946236559139791</v>
      </c>
      <c r="K1774" s="60">
        <f t="shared" si="268"/>
        <v>82.722513089005233</v>
      </c>
      <c r="L1774" s="60">
        <f t="shared" si="268"/>
        <v>115.82491582491583</v>
      </c>
    </row>
    <row r="1775" spans="1:12" s="50" customFormat="1" x14ac:dyDescent="0.2">
      <c r="A1775" s="13" t="s">
        <v>280</v>
      </c>
      <c r="B1775" s="11">
        <v>7</v>
      </c>
      <c r="C1775" s="11">
        <v>7</v>
      </c>
      <c r="D1775" s="11">
        <v>1</v>
      </c>
      <c r="E1775" s="11">
        <v>8</v>
      </c>
      <c r="F1775" s="11">
        <v>0</v>
      </c>
      <c r="G1775" s="11">
        <v>1</v>
      </c>
      <c r="H1775" s="62">
        <f>D1775/D1774*100</f>
        <v>0.63291139240506333</v>
      </c>
      <c r="I1775" s="62">
        <f>E1775/E1774*100</f>
        <v>2.3255813953488373</v>
      </c>
      <c r="J1775" s="60">
        <f t="shared" si="267"/>
        <v>14.285714285714285</v>
      </c>
      <c r="K1775" s="60">
        <v>0</v>
      </c>
      <c r="L1775" s="61"/>
    </row>
    <row r="1776" spans="1:12" s="50" customFormat="1" x14ac:dyDescent="0.2">
      <c r="A1776" s="13" t="s">
        <v>284</v>
      </c>
      <c r="B1776" s="11">
        <v>179</v>
      </c>
      <c r="C1776" s="11">
        <v>179</v>
      </c>
      <c r="D1776" s="11">
        <v>157</v>
      </c>
      <c r="E1776" s="11">
        <v>336</v>
      </c>
      <c r="F1776" s="11">
        <v>191</v>
      </c>
      <c r="G1776" s="11">
        <v>296</v>
      </c>
      <c r="H1776" s="62">
        <f>D1776/D1774*100</f>
        <v>99.367088607594937</v>
      </c>
      <c r="I1776" s="62">
        <f>E1776/E1774*100</f>
        <v>97.674418604651152</v>
      </c>
      <c r="J1776" s="60">
        <f t="shared" si="267"/>
        <v>87.709497206703915</v>
      </c>
      <c r="K1776" s="60">
        <f>D1776/F1776*100</f>
        <v>82.198952879581157</v>
      </c>
      <c r="L1776" s="60">
        <f>E1776/G1776*100</f>
        <v>113.51351351351352</v>
      </c>
    </row>
    <row r="1777" spans="1:12" s="50" customFormat="1" ht="22.5" x14ac:dyDescent="0.2">
      <c r="A1777" s="8" t="s">
        <v>533</v>
      </c>
      <c r="B1777" s="11"/>
      <c r="C1777" s="11"/>
      <c r="D1777" s="11"/>
      <c r="E1777" s="11"/>
      <c r="F1777" s="11"/>
      <c r="G1777" s="11"/>
      <c r="H1777" s="65"/>
      <c r="I1777" s="65"/>
      <c r="J1777" s="65"/>
      <c r="K1777" s="65"/>
      <c r="L1777" s="65"/>
    </row>
    <row r="1778" spans="1:12" s="50" customFormat="1" x14ac:dyDescent="0.2">
      <c r="A1778" s="9" t="s">
        <v>276</v>
      </c>
      <c r="B1778" s="11">
        <v>36</v>
      </c>
      <c r="C1778" s="11">
        <v>36</v>
      </c>
      <c r="D1778" s="11">
        <v>38</v>
      </c>
      <c r="E1778" s="11">
        <v>74</v>
      </c>
      <c r="F1778" s="11">
        <v>65</v>
      </c>
      <c r="G1778" s="11">
        <v>98</v>
      </c>
      <c r="H1778" s="62">
        <f>H1779+H1780</f>
        <v>100</v>
      </c>
      <c r="I1778" s="62">
        <f>I1779+I1780</f>
        <v>100</v>
      </c>
      <c r="J1778" s="60">
        <f>D1778/B1778*100</f>
        <v>105.55555555555556</v>
      </c>
      <c r="K1778" s="60">
        <f>D1778/F1778*100</f>
        <v>58.461538461538467</v>
      </c>
      <c r="L1778" s="60">
        <f>E1778/G1778*100</f>
        <v>75.510204081632651</v>
      </c>
    </row>
    <row r="1779" spans="1:12" s="50" customFormat="1" x14ac:dyDescent="0.2">
      <c r="A1779" s="13" t="s">
        <v>283</v>
      </c>
      <c r="B1779" s="11">
        <v>0</v>
      </c>
      <c r="C1779" s="11">
        <v>0</v>
      </c>
      <c r="D1779" s="11">
        <v>0</v>
      </c>
      <c r="E1779" s="11">
        <v>0</v>
      </c>
      <c r="F1779" s="11">
        <v>0</v>
      </c>
      <c r="G1779" s="11">
        <v>0</v>
      </c>
      <c r="H1779" s="62">
        <f>D1779/D1778*100</f>
        <v>0</v>
      </c>
      <c r="I1779" s="62">
        <f>E1779/E1778*100</f>
        <v>0</v>
      </c>
      <c r="J1779" s="60">
        <v>0</v>
      </c>
      <c r="K1779" s="60">
        <v>0</v>
      </c>
      <c r="L1779" s="60">
        <v>0</v>
      </c>
    </row>
    <row r="1780" spans="1:12" s="50" customFormat="1" x14ac:dyDescent="0.2">
      <c r="A1780" s="13" t="s">
        <v>279</v>
      </c>
      <c r="B1780" s="11">
        <v>36</v>
      </c>
      <c r="C1780" s="11">
        <v>36</v>
      </c>
      <c r="D1780" s="11">
        <v>38</v>
      </c>
      <c r="E1780" s="11">
        <v>74</v>
      </c>
      <c r="F1780" s="11">
        <v>65</v>
      </c>
      <c r="G1780" s="11">
        <v>98</v>
      </c>
      <c r="H1780" s="62">
        <f>D1780/D1778*100</f>
        <v>100</v>
      </c>
      <c r="I1780" s="62">
        <f>E1780/E1778*100</f>
        <v>100</v>
      </c>
      <c r="J1780" s="60">
        <f>D1780/B1780*100</f>
        <v>105.55555555555556</v>
      </c>
      <c r="K1780" s="60">
        <f>D1780/F1780*100</f>
        <v>58.461538461538467</v>
      </c>
      <c r="L1780" s="60">
        <f>E1780/G1780*100</f>
        <v>75.510204081632651</v>
      </c>
    </row>
    <row r="1781" spans="1:12" s="50" customFormat="1" x14ac:dyDescent="0.2">
      <c r="A1781" s="9" t="s">
        <v>277</v>
      </c>
      <c r="B1781" s="11">
        <v>36</v>
      </c>
      <c r="C1781" s="11">
        <v>36</v>
      </c>
      <c r="D1781" s="11">
        <v>38</v>
      </c>
      <c r="E1781" s="11">
        <v>74</v>
      </c>
      <c r="F1781" s="11">
        <v>65</v>
      </c>
      <c r="G1781" s="11">
        <v>98</v>
      </c>
      <c r="H1781" s="62">
        <f>H1782+H1783</f>
        <v>100</v>
      </c>
      <c r="I1781" s="62">
        <f>I1782+I1783</f>
        <v>100</v>
      </c>
      <c r="J1781" s="60">
        <f>D1781/B1781*100</f>
        <v>105.55555555555556</v>
      </c>
      <c r="K1781" s="60">
        <f>D1781/F1781*100</f>
        <v>58.461538461538467</v>
      </c>
      <c r="L1781" s="60">
        <f>E1781/G1781*100</f>
        <v>75.510204081632651</v>
      </c>
    </row>
    <row r="1782" spans="1:12" s="50" customFormat="1" x14ac:dyDescent="0.2">
      <c r="A1782" s="13" t="s">
        <v>280</v>
      </c>
      <c r="B1782" s="11">
        <v>1</v>
      </c>
      <c r="C1782" s="11">
        <v>1</v>
      </c>
      <c r="D1782" s="11">
        <v>0</v>
      </c>
      <c r="E1782" s="11">
        <v>1</v>
      </c>
      <c r="F1782" s="11">
        <v>0</v>
      </c>
      <c r="G1782" s="11">
        <v>0</v>
      </c>
      <c r="H1782" s="62">
        <f>D1782/D1781*100</f>
        <v>0</v>
      </c>
      <c r="I1782" s="62">
        <f>E1782/E1781*100</f>
        <v>1.3513513513513513</v>
      </c>
      <c r="J1782" s="60">
        <f>D1782/B1782*100</f>
        <v>0</v>
      </c>
      <c r="K1782" s="60">
        <v>0</v>
      </c>
      <c r="L1782" s="60">
        <v>0</v>
      </c>
    </row>
    <row r="1783" spans="1:12" s="50" customFormat="1" x14ac:dyDescent="0.2">
      <c r="A1783" s="13" t="s">
        <v>284</v>
      </c>
      <c r="B1783" s="11">
        <v>35</v>
      </c>
      <c r="C1783" s="11">
        <v>35</v>
      </c>
      <c r="D1783" s="11">
        <v>38</v>
      </c>
      <c r="E1783" s="11">
        <v>73</v>
      </c>
      <c r="F1783" s="11">
        <v>65</v>
      </c>
      <c r="G1783" s="11">
        <v>98</v>
      </c>
      <c r="H1783" s="62">
        <f>D1783/D1781*100</f>
        <v>100</v>
      </c>
      <c r="I1783" s="62">
        <f>E1783/E1781*100</f>
        <v>98.648648648648646</v>
      </c>
      <c r="J1783" s="60">
        <f>D1783/B1783*100</f>
        <v>108.57142857142857</v>
      </c>
      <c r="K1783" s="60">
        <f>D1783/F1783*100</f>
        <v>58.461538461538467</v>
      </c>
      <c r="L1783" s="60">
        <f>E1783/G1783*100</f>
        <v>74.489795918367349</v>
      </c>
    </row>
    <row r="1784" spans="1:12" s="50" customFormat="1" x14ac:dyDescent="0.2">
      <c r="A1784" s="8" t="s">
        <v>534</v>
      </c>
      <c r="B1784" s="11"/>
      <c r="C1784" s="11"/>
      <c r="D1784" s="11"/>
      <c r="E1784" s="11"/>
      <c r="F1784" s="11"/>
      <c r="G1784" s="11"/>
      <c r="H1784" s="62"/>
      <c r="I1784" s="62"/>
      <c r="J1784" s="60"/>
      <c r="K1784" s="60"/>
      <c r="L1784" s="60"/>
    </row>
    <row r="1785" spans="1:12" s="50" customFormat="1" x14ac:dyDescent="0.2">
      <c r="A1785" s="9" t="s">
        <v>276</v>
      </c>
      <c r="B1785" s="11">
        <v>5187</v>
      </c>
      <c r="C1785" s="11">
        <v>5187</v>
      </c>
      <c r="D1785" s="11">
        <v>8818</v>
      </c>
      <c r="E1785" s="11">
        <v>14006</v>
      </c>
      <c r="F1785" s="11">
        <v>27821</v>
      </c>
      <c r="G1785" s="11">
        <v>51611</v>
      </c>
      <c r="H1785" s="62">
        <f>H1786+H1787</f>
        <v>100</v>
      </c>
      <c r="I1785" s="62">
        <f>I1786+I1787</f>
        <v>100</v>
      </c>
      <c r="J1785" s="60">
        <f>D1785/B1785*100</f>
        <v>170.00192789666474</v>
      </c>
      <c r="K1785" s="60">
        <f>D1785/F1785*100</f>
        <v>31.695481830272097</v>
      </c>
      <c r="L1785" s="60">
        <f>E1785/G1785*100</f>
        <v>27.137625699947687</v>
      </c>
    </row>
    <row r="1786" spans="1:12" s="50" customFormat="1" x14ac:dyDescent="0.2">
      <c r="A1786" s="13" t="s">
        <v>283</v>
      </c>
      <c r="B1786" s="11">
        <v>38</v>
      </c>
      <c r="C1786" s="11">
        <v>38</v>
      </c>
      <c r="D1786" s="11">
        <v>119</v>
      </c>
      <c r="E1786" s="11">
        <v>158</v>
      </c>
      <c r="F1786" s="11">
        <v>48</v>
      </c>
      <c r="G1786" s="11">
        <v>95</v>
      </c>
      <c r="H1786" s="62">
        <f>D1786/D1785*100</f>
        <v>1.3495123610796098</v>
      </c>
      <c r="I1786" s="62">
        <f>E1786/E1785*100</f>
        <v>1.1280879623018707</v>
      </c>
      <c r="J1786" s="61">
        <f>D1786/B1786</f>
        <v>3.1315789473684212</v>
      </c>
      <c r="K1786" s="61">
        <f>D1786/F1786</f>
        <v>2.4791666666666665</v>
      </c>
      <c r="L1786" s="60">
        <f>E1786/G1786*100</f>
        <v>166.31578947368422</v>
      </c>
    </row>
    <row r="1787" spans="1:12" s="50" customFormat="1" x14ac:dyDescent="0.2">
      <c r="A1787" s="13" t="s">
        <v>279</v>
      </c>
      <c r="B1787" s="11">
        <v>5149</v>
      </c>
      <c r="C1787" s="11">
        <v>5149</v>
      </c>
      <c r="D1787" s="11">
        <v>8699</v>
      </c>
      <c r="E1787" s="11">
        <v>13848</v>
      </c>
      <c r="F1787" s="11">
        <v>27773</v>
      </c>
      <c r="G1787" s="11">
        <v>51516</v>
      </c>
      <c r="H1787" s="62">
        <f>D1787/D1785*100</f>
        <v>98.650487638920396</v>
      </c>
      <c r="I1787" s="62">
        <f>E1787/E1785*100</f>
        <v>98.871912037698124</v>
      </c>
      <c r="J1787" s="60">
        <f>D1787/B1787*100</f>
        <v>168.94542629636823</v>
      </c>
      <c r="K1787" s="60">
        <f>D1787/F1787*100</f>
        <v>31.321787347423758</v>
      </c>
      <c r="L1787" s="60">
        <f>E1787/G1787*100</f>
        <v>26.880969019333801</v>
      </c>
    </row>
    <row r="1788" spans="1:12" s="50" customFormat="1" x14ac:dyDescent="0.2">
      <c r="A1788" s="9" t="s">
        <v>277</v>
      </c>
      <c r="B1788" s="11">
        <v>5187</v>
      </c>
      <c r="C1788" s="11">
        <v>5187</v>
      </c>
      <c r="D1788" s="11">
        <v>8818</v>
      </c>
      <c r="E1788" s="11">
        <v>14006</v>
      </c>
      <c r="F1788" s="11">
        <v>27821</v>
      </c>
      <c r="G1788" s="11">
        <v>51611</v>
      </c>
      <c r="H1788" s="62">
        <f>H1789+H1790</f>
        <v>100</v>
      </c>
      <c r="I1788" s="62">
        <f>I1789+I1790</f>
        <v>100</v>
      </c>
      <c r="J1788" s="60">
        <f>D1788/B1788*100</f>
        <v>170.00192789666474</v>
      </c>
      <c r="K1788" s="60">
        <f>D1788/F1788*100</f>
        <v>31.695481830272097</v>
      </c>
      <c r="L1788" s="60">
        <f>E1788/G1788*100</f>
        <v>27.137625699947687</v>
      </c>
    </row>
    <row r="1789" spans="1:12" s="50" customFormat="1" x14ac:dyDescent="0.2">
      <c r="A1789" s="13" t="s">
        <v>280</v>
      </c>
      <c r="B1789" s="11">
        <v>2277</v>
      </c>
      <c r="C1789" s="11">
        <v>2277</v>
      </c>
      <c r="D1789" s="11">
        <v>569</v>
      </c>
      <c r="E1789" s="11">
        <v>2846</v>
      </c>
      <c r="F1789" s="11">
        <v>380</v>
      </c>
      <c r="G1789" s="11">
        <v>1133</v>
      </c>
      <c r="H1789" s="62">
        <f>D1789/D1788*100</f>
        <v>6.4527103651621687</v>
      </c>
      <c r="I1789" s="62">
        <f>E1789/E1788*100</f>
        <v>20.319862915893189</v>
      </c>
      <c r="J1789" s="60">
        <f>D1789/B1789*100</f>
        <v>24.989020641194553</v>
      </c>
      <c r="K1789" s="60">
        <f>D1789/F1789*100</f>
        <v>149.73684210526318</v>
      </c>
      <c r="L1789" s="61">
        <f>E1789/G1789</f>
        <v>2.5119152691968227</v>
      </c>
    </row>
    <row r="1790" spans="1:12" s="50" customFormat="1" x14ac:dyDescent="0.2">
      <c r="A1790" s="13" t="s">
        <v>284</v>
      </c>
      <c r="B1790" s="11">
        <v>2910</v>
      </c>
      <c r="C1790" s="11">
        <v>2910</v>
      </c>
      <c r="D1790" s="11">
        <v>8249</v>
      </c>
      <c r="E1790" s="11">
        <v>11160</v>
      </c>
      <c r="F1790" s="11">
        <v>27441</v>
      </c>
      <c r="G1790" s="11">
        <v>50478</v>
      </c>
      <c r="H1790" s="62">
        <f>D1790/D1788*100</f>
        <v>93.547289634837824</v>
      </c>
      <c r="I1790" s="62">
        <f>E1790/E1788*100</f>
        <v>79.680137084106818</v>
      </c>
      <c r="J1790" s="61">
        <f>D1790/B1790</f>
        <v>2.8347079037800689</v>
      </c>
      <c r="K1790" s="60">
        <f>D1790/F1790*100</f>
        <v>30.060857840457711</v>
      </c>
      <c r="L1790" s="60">
        <f>E1790/G1790*100</f>
        <v>22.108641388327587</v>
      </c>
    </row>
    <row r="1791" spans="1:12" s="50" customFormat="1" ht="22.5" x14ac:dyDescent="0.2">
      <c r="A1791" s="8" t="s">
        <v>535</v>
      </c>
      <c r="B1791" s="11"/>
      <c r="C1791" s="11"/>
      <c r="D1791" s="11"/>
      <c r="E1791" s="11"/>
      <c r="F1791" s="11"/>
      <c r="G1791" s="11"/>
      <c r="H1791" s="65"/>
      <c r="I1791" s="65"/>
      <c r="J1791" s="65"/>
      <c r="K1791" s="65"/>
      <c r="L1791" s="65"/>
    </row>
    <row r="1792" spans="1:12" s="50" customFormat="1" x14ac:dyDescent="0.2">
      <c r="A1792" s="9" t="s">
        <v>276</v>
      </c>
      <c r="B1792" s="11">
        <v>1</v>
      </c>
      <c r="C1792" s="11">
        <v>1</v>
      </c>
      <c r="D1792" s="11">
        <v>1</v>
      </c>
      <c r="E1792" s="11">
        <v>2</v>
      </c>
      <c r="F1792" s="11">
        <v>16</v>
      </c>
      <c r="G1792" s="11">
        <v>25</v>
      </c>
      <c r="H1792" s="62">
        <f>H1793+H1794</f>
        <v>100</v>
      </c>
      <c r="I1792" s="62">
        <f>I1793+I1794</f>
        <v>100</v>
      </c>
      <c r="J1792" s="60">
        <f>D1792/B1792*100</f>
        <v>100</v>
      </c>
      <c r="K1792" s="60">
        <f>D1792/F1792*100</f>
        <v>6.25</v>
      </c>
      <c r="L1792" s="60">
        <f>E1792/G1792*100</f>
        <v>8</v>
      </c>
    </row>
    <row r="1793" spans="1:12" s="50" customFormat="1" x14ac:dyDescent="0.2">
      <c r="A1793" s="13" t="s">
        <v>283</v>
      </c>
      <c r="B1793" s="11">
        <v>0</v>
      </c>
      <c r="C1793" s="11">
        <v>0</v>
      </c>
      <c r="D1793" s="11">
        <v>0</v>
      </c>
      <c r="E1793" s="11">
        <v>0</v>
      </c>
      <c r="F1793" s="11">
        <v>0</v>
      </c>
      <c r="G1793" s="11">
        <v>3</v>
      </c>
      <c r="H1793" s="62">
        <f>D1793/D1792*100</f>
        <v>0</v>
      </c>
      <c r="I1793" s="62">
        <f>E1793/E1792*100</f>
        <v>0</v>
      </c>
      <c r="J1793" s="60">
        <v>0</v>
      </c>
      <c r="K1793" s="60">
        <v>0</v>
      </c>
      <c r="L1793" s="60">
        <f>E1793/G1793*100</f>
        <v>0</v>
      </c>
    </row>
    <row r="1794" spans="1:12" s="50" customFormat="1" x14ac:dyDescent="0.2">
      <c r="A1794" s="13" t="s">
        <v>279</v>
      </c>
      <c r="B1794" s="11">
        <v>1</v>
      </c>
      <c r="C1794" s="11">
        <v>1</v>
      </c>
      <c r="D1794" s="11">
        <v>1</v>
      </c>
      <c r="E1794" s="11">
        <v>2</v>
      </c>
      <c r="F1794" s="11">
        <v>16</v>
      </c>
      <c r="G1794" s="11">
        <v>22</v>
      </c>
      <c r="H1794" s="62">
        <f>D1794/D1792*100</f>
        <v>100</v>
      </c>
      <c r="I1794" s="62">
        <f>E1794/E1792*100</f>
        <v>100</v>
      </c>
      <c r="J1794" s="60">
        <f>D1794/B1794*100</f>
        <v>100</v>
      </c>
      <c r="K1794" s="60">
        <f>D1794/F1794*100</f>
        <v>6.25</v>
      </c>
      <c r="L1794" s="60">
        <f>E1794/G1794*100</f>
        <v>9.0909090909090917</v>
      </c>
    </row>
    <row r="1795" spans="1:12" s="50" customFormat="1" x14ac:dyDescent="0.2">
      <c r="A1795" s="9" t="s">
        <v>277</v>
      </c>
      <c r="B1795" s="11">
        <v>1</v>
      </c>
      <c r="C1795" s="11">
        <v>1</v>
      </c>
      <c r="D1795" s="11">
        <v>1</v>
      </c>
      <c r="E1795" s="11">
        <v>2</v>
      </c>
      <c r="F1795" s="11">
        <v>16</v>
      </c>
      <c r="G1795" s="11">
        <v>25</v>
      </c>
      <c r="H1795" s="62">
        <f>H1796+H1797</f>
        <v>100</v>
      </c>
      <c r="I1795" s="62">
        <f>I1796+I1797</f>
        <v>100</v>
      </c>
      <c r="J1795" s="60">
        <f>D1795/B1795*100</f>
        <v>100</v>
      </c>
      <c r="K1795" s="60">
        <f>D1795/F1795*100</f>
        <v>6.25</v>
      </c>
      <c r="L1795" s="60">
        <f>E1795/G1795*100</f>
        <v>8</v>
      </c>
    </row>
    <row r="1796" spans="1:12" s="50" customFormat="1" x14ac:dyDescent="0.2">
      <c r="A1796" s="13" t="s">
        <v>280</v>
      </c>
      <c r="B1796" s="11">
        <v>0</v>
      </c>
      <c r="C1796" s="11">
        <v>0</v>
      </c>
      <c r="D1796" s="11">
        <v>0</v>
      </c>
      <c r="E1796" s="11">
        <v>0</v>
      </c>
      <c r="F1796" s="11">
        <v>0</v>
      </c>
      <c r="G1796" s="11">
        <v>0</v>
      </c>
      <c r="H1796" s="62">
        <f>D1796/D1795*100</f>
        <v>0</v>
      </c>
      <c r="I1796" s="62">
        <f>E1796/E1795*100</f>
        <v>0</v>
      </c>
      <c r="J1796" s="60">
        <v>0</v>
      </c>
      <c r="K1796" s="60">
        <v>0</v>
      </c>
      <c r="L1796" s="60">
        <v>0</v>
      </c>
    </row>
    <row r="1797" spans="1:12" s="50" customFormat="1" x14ac:dyDescent="0.2">
      <c r="A1797" s="13" t="s">
        <v>284</v>
      </c>
      <c r="B1797" s="11">
        <v>1</v>
      </c>
      <c r="C1797" s="11">
        <v>1</v>
      </c>
      <c r="D1797" s="11">
        <v>1</v>
      </c>
      <c r="E1797" s="11">
        <v>2</v>
      </c>
      <c r="F1797" s="11">
        <v>16</v>
      </c>
      <c r="G1797" s="11">
        <v>25</v>
      </c>
      <c r="H1797" s="62">
        <f>D1797/D1795*100</f>
        <v>100</v>
      </c>
      <c r="I1797" s="62">
        <f>E1797/E1795*100</f>
        <v>100</v>
      </c>
      <c r="J1797" s="60">
        <f>D1797/B1797*100</f>
        <v>100</v>
      </c>
      <c r="K1797" s="60">
        <f>D1797/F1797*100</f>
        <v>6.25</v>
      </c>
      <c r="L1797" s="60">
        <f>E1797/G1797*100</f>
        <v>8</v>
      </c>
    </row>
    <row r="1798" spans="1:12" s="50" customFormat="1" x14ac:dyDescent="0.2">
      <c r="A1798" s="8" t="s">
        <v>536</v>
      </c>
      <c r="B1798" s="11"/>
      <c r="C1798" s="11"/>
      <c r="D1798" s="11"/>
      <c r="E1798" s="11"/>
      <c r="F1798" s="11"/>
      <c r="G1798" s="11"/>
      <c r="H1798" s="62"/>
      <c r="I1798" s="62"/>
      <c r="J1798" s="60"/>
      <c r="K1798" s="60"/>
      <c r="L1798" s="60"/>
    </row>
    <row r="1799" spans="1:12" s="50" customFormat="1" x14ac:dyDescent="0.2">
      <c r="A1799" s="9" t="s">
        <v>276</v>
      </c>
      <c r="B1799" s="11">
        <v>567</v>
      </c>
      <c r="C1799" s="11">
        <v>567</v>
      </c>
      <c r="D1799" s="11">
        <v>868</v>
      </c>
      <c r="E1799" s="11">
        <v>1435</v>
      </c>
      <c r="F1799" s="11">
        <v>933</v>
      </c>
      <c r="G1799" s="11">
        <v>1547</v>
      </c>
      <c r="H1799" s="62">
        <f>H1800+H1801</f>
        <v>100</v>
      </c>
      <c r="I1799" s="62">
        <f>I1800+I1801</f>
        <v>100</v>
      </c>
      <c r="J1799" s="60">
        <f>D1799/B1799*100</f>
        <v>153.0864197530864</v>
      </c>
      <c r="K1799" s="60">
        <f t="shared" ref="K1799:L1802" si="269">D1799/F1799*100</f>
        <v>93.033226152197216</v>
      </c>
      <c r="L1799" s="60">
        <f t="shared" si="269"/>
        <v>92.76018099547511</v>
      </c>
    </row>
    <row r="1800" spans="1:12" s="50" customFormat="1" x14ac:dyDescent="0.2">
      <c r="A1800" s="13" t="s">
        <v>283</v>
      </c>
      <c r="B1800" s="11">
        <v>27</v>
      </c>
      <c r="C1800" s="11">
        <v>27</v>
      </c>
      <c r="D1800" s="11">
        <v>47</v>
      </c>
      <c r="E1800" s="11">
        <v>74</v>
      </c>
      <c r="F1800" s="11">
        <v>37</v>
      </c>
      <c r="G1800" s="11">
        <v>68</v>
      </c>
      <c r="H1800" s="62">
        <f>D1800/D1799*100</f>
        <v>5.4147465437788016</v>
      </c>
      <c r="I1800" s="62">
        <f>E1800/E1799*100</f>
        <v>5.1567944250871083</v>
      </c>
      <c r="J1800" s="60">
        <f>D1800/B1800*100</f>
        <v>174.07407407407408</v>
      </c>
      <c r="K1800" s="60">
        <f t="shared" si="269"/>
        <v>127.02702702702702</v>
      </c>
      <c r="L1800" s="60">
        <f t="shared" si="269"/>
        <v>108.8235294117647</v>
      </c>
    </row>
    <row r="1801" spans="1:12" s="50" customFormat="1" x14ac:dyDescent="0.2">
      <c r="A1801" s="13" t="s">
        <v>279</v>
      </c>
      <c r="B1801" s="11">
        <v>540</v>
      </c>
      <c r="C1801" s="11">
        <v>540</v>
      </c>
      <c r="D1801" s="11">
        <v>821</v>
      </c>
      <c r="E1801" s="11">
        <v>1361</v>
      </c>
      <c r="F1801" s="11">
        <v>896</v>
      </c>
      <c r="G1801" s="11">
        <v>1479</v>
      </c>
      <c r="H1801" s="62">
        <f>D1801/D1799*100</f>
        <v>94.585253456221196</v>
      </c>
      <c r="I1801" s="62">
        <f>E1801/E1799*100</f>
        <v>94.843205574912886</v>
      </c>
      <c r="J1801" s="60">
        <f>D1801/B1801*100</f>
        <v>152.03703703703704</v>
      </c>
      <c r="K1801" s="60">
        <f t="shared" si="269"/>
        <v>91.629464285714292</v>
      </c>
      <c r="L1801" s="60">
        <f t="shared" si="269"/>
        <v>92.021636240703174</v>
      </c>
    </row>
    <row r="1802" spans="1:12" s="50" customFormat="1" x14ac:dyDescent="0.2">
      <c r="A1802" s="9" t="s">
        <v>277</v>
      </c>
      <c r="B1802" s="11">
        <v>567</v>
      </c>
      <c r="C1802" s="11">
        <v>567</v>
      </c>
      <c r="D1802" s="11">
        <v>868</v>
      </c>
      <c r="E1802" s="11">
        <v>1435</v>
      </c>
      <c r="F1802" s="11">
        <v>933</v>
      </c>
      <c r="G1802" s="11">
        <v>1547</v>
      </c>
      <c r="H1802" s="62">
        <f>H1803+H1804</f>
        <v>100</v>
      </c>
      <c r="I1802" s="62">
        <f>I1803+I1804</f>
        <v>100</v>
      </c>
      <c r="J1802" s="60">
        <f>D1802/B1802*100</f>
        <v>153.0864197530864</v>
      </c>
      <c r="K1802" s="60">
        <f t="shared" si="269"/>
        <v>93.033226152197216</v>
      </c>
      <c r="L1802" s="60">
        <f t="shared" si="269"/>
        <v>92.76018099547511</v>
      </c>
    </row>
    <row r="1803" spans="1:12" s="50" customFormat="1" x14ac:dyDescent="0.2">
      <c r="A1803" s="13" t="s">
        <v>280</v>
      </c>
      <c r="B1803" s="11">
        <v>0</v>
      </c>
      <c r="C1803" s="11">
        <v>0</v>
      </c>
      <c r="D1803" s="11">
        <v>23</v>
      </c>
      <c r="E1803" s="11">
        <v>23</v>
      </c>
      <c r="F1803" s="11">
        <v>0</v>
      </c>
      <c r="G1803" s="11">
        <v>1</v>
      </c>
      <c r="H1803" s="62">
        <f>D1803/D1802*100</f>
        <v>2.6497695852534564</v>
      </c>
      <c r="I1803" s="62">
        <f>E1803/E1802*100</f>
        <v>1.6027874564459932</v>
      </c>
      <c r="J1803" s="60">
        <v>0</v>
      </c>
      <c r="K1803" s="60">
        <v>0</v>
      </c>
      <c r="L1803" s="61"/>
    </row>
    <row r="1804" spans="1:12" s="50" customFormat="1" x14ac:dyDescent="0.2">
      <c r="A1804" s="13" t="s">
        <v>284</v>
      </c>
      <c r="B1804" s="11">
        <v>567</v>
      </c>
      <c r="C1804" s="11">
        <v>567</v>
      </c>
      <c r="D1804" s="11">
        <v>845</v>
      </c>
      <c r="E1804" s="11">
        <v>1412</v>
      </c>
      <c r="F1804" s="11">
        <v>933</v>
      </c>
      <c r="G1804" s="11">
        <v>1546</v>
      </c>
      <c r="H1804" s="62">
        <f>D1804/D1802*100</f>
        <v>97.350230414746548</v>
      </c>
      <c r="I1804" s="62">
        <f>E1804/E1802*100</f>
        <v>98.397212543554005</v>
      </c>
      <c r="J1804" s="60">
        <f>D1804/B1804*100</f>
        <v>149.0299823633157</v>
      </c>
      <c r="K1804" s="60">
        <f>D1804/F1804*100</f>
        <v>90.568060021436224</v>
      </c>
      <c r="L1804" s="60">
        <f>E1804/G1804*100</f>
        <v>91.332470892626134</v>
      </c>
    </row>
    <row r="1805" spans="1:12" s="50" customFormat="1" x14ac:dyDescent="0.2">
      <c r="A1805" s="8" t="s">
        <v>537</v>
      </c>
      <c r="B1805" s="11"/>
      <c r="C1805" s="11"/>
      <c r="D1805" s="11"/>
      <c r="E1805" s="11"/>
      <c r="F1805" s="11"/>
      <c r="G1805" s="11"/>
      <c r="H1805" s="65"/>
      <c r="I1805" s="65"/>
      <c r="J1805" s="65"/>
      <c r="K1805" s="65"/>
      <c r="L1805" s="65"/>
    </row>
    <row r="1806" spans="1:12" s="50" customFormat="1" x14ac:dyDescent="0.2">
      <c r="A1806" s="9" t="s">
        <v>276</v>
      </c>
      <c r="B1806" s="11">
        <v>112</v>
      </c>
      <c r="C1806" s="11">
        <v>112</v>
      </c>
      <c r="D1806" s="11">
        <v>120</v>
      </c>
      <c r="E1806" s="11">
        <v>232</v>
      </c>
      <c r="F1806" s="11">
        <v>128</v>
      </c>
      <c r="G1806" s="11">
        <v>594</v>
      </c>
      <c r="H1806" s="62">
        <f>H1807+H1808</f>
        <v>100</v>
      </c>
      <c r="I1806" s="62">
        <f>I1807+I1808</f>
        <v>100</v>
      </c>
      <c r="J1806" s="60">
        <f t="shared" ref="J1806:J1811" si="270">D1806/B1806*100</f>
        <v>107.14285714285714</v>
      </c>
      <c r="K1806" s="60">
        <f t="shared" ref="K1806:L1811" si="271">D1806/F1806*100</f>
        <v>93.75</v>
      </c>
      <c r="L1806" s="60">
        <f t="shared" si="271"/>
        <v>39.057239057239059</v>
      </c>
    </row>
    <row r="1807" spans="1:12" s="50" customFormat="1" x14ac:dyDescent="0.2">
      <c r="A1807" s="13" t="s">
        <v>283</v>
      </c>
      <c r="B1807" s="11">
        <v>7</v>
      </c>
      <c r="C1807" s="11">
        <v>7</v>
      </c>
      <c r="D1807" s="11">
        <v>0</v>
      </c>
      <c r="E1807" s="11">
        <v>7</v>
      </c>
      <c r="F1807" s="11">
        <v>28</v>
      </c>
      <c r="G1807" s="11">
        <v>75</v>
      </c>
      <c r="H1807" s="62">
        <f>D1807/D1806*100</f>
        <v>0</v>
      </c>
      <c r="I1807" s="62">
        <f>E1807/E1806*100</f>
        <v>3.0172413793103448</v>
      </c>
      <c r="J1807" s="60">
        <f t="shared" si="270"/>
        <v>0</v>
      </c>
      <c r="K1807" s="60">
        <f t="shared" si="271"/>
        <v>0</v>
      </c>
      <c r="L1807" s="60">
        <f t="shared" si="271"/>
        <v>9.3333333333333339</v>
      </c>
    </row>
    <row r="1808" spans="1:12" s="50" customFormat="1" x14ac:dyDescent="0.2">
      <c r="A1808" s="13" t="s">
        <v>279</v>
      </c>
      <c r="B1808" s="11">
        <v>105</v>
      </c>
      <c r="C1808" s="11">
        <v>105</v>
      </c>
      <c r="D1808" s="11">
        <v>120</v>
      </c>
      <c r="E1808" s="11">
        <v>225</v>
      </c>
      <c r="F1808" s="11">
        <v>100</v>
      </c>
      <c r="G1808" s="11">
        <v>519</v>
      </c>
      <c r="H1808" s="62">
        <f>D1808/D1806*100</f>
        <v>100</v>
      </c>
      <c r="I1808" s="62">
        <f>E1808/E1806*100</f>
        <v>96.982758620689651</v>
      </c>
      <c r="J1808" s="60">
        <f t="shared" si="270"/>
        <v>114.28571428571428</v>
      </c>
      <c r="K1808" s="60">
        <f t="shared" si="271"/>
        <v>120</v>
      </c>
      <c r="L1808" s="60">
        <f t="shared" si="271"/>
        <v>43.352601156069362</v>
      </c>
    </row>
    <row r="1809" spans="1:12" s="50" customFormat="1" x14ac:dyDescent="0.2">
      <c r="A1809" s="9" t="s">
        <v>277</v>
      </c>
      <c r="B1809" s="11">
        <v>112</v>
      </c>
      <c r="C1809" s="11">
        <v>112</v>
      </c>
      <c r="D1809" s="11">
        <v>120</v>
      </c>
      <c r="E1809" s="11">
        <v>232</v>
      </c>
      <c r="F1809" s="11">
        <v>128</v>
      </c>
      <c r="G1809" s="11">
        <v>594</v>
      </c>
      <c r="H1809" s="62">
        <f>H1810+H1811</f>
        <v>100</v>
      </c>
      <c r="I1809" s="62">
        <f>I1810+I1811</f>
        <v>100</v>
      </c>
      <c r="J1809" s="60">
        <f t="shared" si="270"/>
        <v>107.14285714285714</v>
      </c>
      <c r="K1809" s="60">
        <f t="shared" si="271"/>
        <v>93.75</v>
      </c>
      <c r="L1809" s="60">
        <f t="shared" si="271"/>
        <v>39.057239057239059</v>
      </c>
    </row>
    <row r="1810" spans="1:12" s="50" customFormat="1" x14ac:dyDescent="0.2">
      <c r="A1810" s="13" t="s">
        <v>280</v>
      </c>
      <c r="B1810" s="11">
        <v>30</v>
      </c>
      <c r="C1810" s="11">
        <v>30</v>
      </c>
      <c r="D1810" s="11">
        <v>0</v>
      </c>
      <c r="E1810" s="11">
        <v>30</v>
      </c>
      <c r="F1810" s="11">
        <v>16</v>
      </c>
      <c r="G1810" s="11">
        <v>52</v>
      </c>
      <c r="H1810" s="62">
        <f>D1810/D1809*100</f>
        <v>0</v>
      </c>
      <c r="I1810" s="62">
        <f>E1810/E1809*100</f>
        <v>12.931034482758621</v>
      </c>
      <c r="J1810" s="60">
        <f t="shared" si="270"/>
        <v>0</v>
      </c>
      <c r="K1810" s="60">
        <f t="shared" si="271"/>
        <v>0</v>
      </c>
      <c r="L1810" s="60">
        <f t="shared" si="271"/>
        <v>57.692307692307686</v>
      </c>
    </row>
    <row r="1811" spans="1:12" s="50" customFormat="1" x14ac:dyDescent="0.2">
      <c r="A1811" s="13" t="s">
        <v>284</v>
      </c>
      <c r="B1811" s="11">
        <v>82</v>
      </c>
      <c r="C1811" s="11">
        <v>82</v>
      </c>
      <c r="D1811" s="11">
        <v>120</v>
      </c>
      <c r="E1811" s="11">
        <v>202</v>
      </c>
      <c r="F1811" s="11">
        <v>112</v>
      </c>
      <c r="G1811" s="11">
        <v>542</v>
      </c>
      <c r="H1811" s="62">
        <f>D1811/D1809*100</f>
        <v>100</v>
      </c>
      <c r="I1811" s="62">
        <f>E1811/E1809*100</f>
        <v>87.068965517241381</v>
      </c>
      <c r="J1811" s="60">
        <f t="shared" si="270"/>
        <v>146.34146341463415</v>
      </c>
      <c r="K1811" s="60">
        <f t="shared" si="271"/>
        <v>107.14285714285714</v>
      </c>
      <c r="L1811" s="60">
        <f t="shared" si="271"/>
        <v>37.269372693726936</v>
      </c>
    </row>
    <row r="1812" spans="1:12" s="50" customFormat="1" ht="56.25" x14ac:dyDescent="0.2">
      <c r="A1812" s="8" t="s">
        <v>538</v>
      </c>
      <c r="B1812" s="11"/>
      <c r="C1812" s="11"/>
      <c r="D1812" s="11"/>
      <c r="E1812" s="11"/>
      <c r="F1812" s="11"/>
      <c r="G1812" s="11"/>
      <c r="H1812" s="65"/>
      <c r="I1812" s="65"/>
      <c r="J1812" s="65"/>
      <c r="K1812" s="65"/>
      <c r="L1812" s="65"/>
    </row>
    <row r="1813" spans="1:12" s="50" customFormat="1" x14ac:dyDescent="0.2">
      <c r="A1813" s="9" t="s">
        <v>276</v>
      </c>
      <c r="B1813" s="11">
        <v>15956.983</v>
      </c>
      <c r="C1813" s="11">
        <v>15956.983</v>
      </c>
      <c r="D1813" s="11">
        <v>12336.819</v>
      </c>
      <c r="E1813" s="11">
        <v>28260.165000000001</v>
      </c>
      <c r="F1813" s="11">
        <v>17510.580000000002</v>
      </c>
      <c r="G1813" s="11">
        <v>33246.93</v>
      </c>
      <c r="H1813" s="62">
        <f>H1814+H1815</f>
        <v>100.00000000000001</v>
      </c>
      <c r="I1813" s="62">
        <f>I1814+I1815</f>
        <v>100</v>
      </c>
      <c r="J1813" s="60">
        <f t="shared" ref="J1813:J1818" si="272">D1813/B1813*100</f>
        <v>77.312979527520952</v>
      </c>
      <c r="K1813" s="60">
        <f t="shared" ref="K1813:L1818" si="273">D1813/F1813*100</f>
        <v>70.453514389586175</v>
      </c>
      <c r="L1813" s="60">
        <f t="shared" si="273"/>
        <v>85.000825640141812</v>
      </c>
    </row>
    <row r="1814" spans="1:12" s="50" customFormat="1" x14ac:dyDescent="0.2">
      <c r="A1814" s="13" t="s">
        <v>283</v>
      </c>
      <c r="B1814" s="11">
        <v>7499.7749999999996</v>
      </c>
      <c r="C1814" s="11">
        <v>7499.7749999999996</v>
      </c>
      <c r="D1814" s="11">
        <v>6924.1</v>
      </c>
      <c r="E1814" s="11">
        <v>14423.875</v>
      </c>
      <c r="F1814" s="11">
        <v>10033.706</v>
      </c>
      <c r="G1814" s="11">
        <v>19470.52</v>
      </c>
      <c r="H1814" s="62">
        <f>D1814/D1813*100</f>
        <v>56.125489074614791</v>
      </c>
      <c r="I1814" s="62">
        <f>E1814/E1813*100</f>
        <v>51.03959937955068</v>
      </c>
      <c r="J1814" s="60">
        <f t="shared" si="272"/>
        <v>92.324103056425031</v>
      </c>
      <c r="K1814" s="60">
        <f t="shared" si="273"/>
        <v>69.008400285996032</v>
      </c>
      <c r="L1814" s="60">
        <f t="shared" si="273"/>
        <v>74.080584391171882</v>
      </c>
    </row>
    <row r="1815" spans="1:12" s="50" customFormat="1" x14ac:dyDescent="0.2">
      <c r="A1815" s="13" t="s">
        <v>279</v>
      </c>
      <c r="B1815" s="11">
        <v>8457.2080000000005</v>
      </c>
      <c r="C1815" s="11">
        <v>8457.2080000000005</v>
      </c>
      <c r="D1815" s="11">
        <v>5412.7190000000001</v>
      </c>
      <c r="E1815" s="11">
        <v>13836.29</v>
      </c>
      <c r="F1815" s="11">
        <v>7476.8739999999998</v>
      </c>
      <c r="G1815" s="11">
        <v>13776.409</v>
      </c>
      <c r="H1815" s="62">
        <f>D1815/D1813*100</f>
        <v>43.874510925385223</v>
      </c>
      <c r="I1815" s="62">
        <f>E1815/E1813*100</f>
        <v>48.96040062044932</v>
      </c>
      <c r="J1815" s="60">
        <f t="shared" si="272"/>
        <v>64.001251949816066</v>
      </c>
      <c r="K1815" s="60">
        <f t="shared" si="273"/>
        <v>72.392807475423552</v>
      </c>
      <c r="L1815" s="60">
        <f t="shared" si="273"/>
        <v>100.43466334369138</v>
      </c>
    </row>
    <row r="1816" spans="1:12" s="50" customFormat="1" x14ac:dyDescent="0.2">
      <c r="A1816" s="9" t="s">
        <v>277</v>
      </c>
      <c r="B1816" s="11">
        <v>15956.983</v>
      </c>
      <c r="C1816" s="11">
        <v>15956.983</v>
      </c>
      <c r="D1816" s="11">
        <v>12336.819</v>
      </c>
      <c r="E1816" s="11">
        <v>28260.165000000001</v>
      </c>
      <c r="F1816" s="11">
        <v>17510.580000000002</v>
      </c>
      <c r="G1816" s="11">
        <v>33246.93</v>
      </c>
      <c r="H1816" s="62">
        <f>H1817+H1818</f>
        <v>99.99999189418277</v>
      </c>
      <c r="I1816" s="62">
        <f>I1817+I1818</f>
        <v>99.999996461450223</v>
      </c>
      <c r="J1816" s="60">
        <f t="shared" si="272"/>
        <v>77.312979527520952</v>
      </c>
      <c r="K1816" s="60">
        <f t="shared" si="273"/>
        <v>70.453514389586175</v>
      </c>
      <c r="L1816" s="60">
        <f t="shared" si="273"/>
        <v>85.000825640141812</v>
      </c>
    </row>
    <row r="1817" spans="1:12" s="50" customFormat="1" x14ac:dyDescent="0.2">
      <c r="A1817" s="13" t="s">
        <v>280</v>
      </c>
      <c r="B1817" s="11">
        <v>5672.107</v>
      </c>
      <c r="C1817" s="11">
        <v>5672.107</v>
      </c>
      <c r="D1817" s="11">
        <v>3731.0129999999999</v>
      </c>
      <c r="E1817" s="11">
        <v>9381.75</v>
      </c>
      <c r="F1817" s="11">
        <v>4994.9260000000004</v>
      </c>
      <c r="G1817" s="11">
        <v>11806.255999999999</v>
      </c>
      <c r="H1817" s="62">
        <f>D1817/D1816*100</f>
        <v>30.242909456643563</v>
      </c>
      <c r="I1817" s="62">
        <f>E1817/E1816*100</f>
        <v>33.197789184882673</v>
      </c>
      <c r="J1817" s="60">
        <f t="shared" si="272"/>
        <v>65.778254888351</v>
      </c>
      <c r="K1817" s="60">
        <f t="shared" si="273"/>
        <v>74.696061563274412</v>
      </c>
      <c r="L1817" s="60">
        <f t="shared" si="273"/>
        <v>79.464226423685886</v>
      </c>
    </row>
    <row r="1818" spans="1:12" s="50" customFormat="1" x14ac:dyDescent="0.2">
      <c r="A1818" s="13" t="s">
        <v>284</v>
      </c>
      <c r="B1818" s="11">
        <v>10284.876</v>
      </c>
      <c r="C1818" s="11">
        <v>10284.876</v>
      </c>
      <c r="D1818" s="11">
        <v>8605.8050000000003</v>
      </c>
      <c r="E1818" s="11">
        <v>18878.414000000001</v>
      </c>
      <c r="F1818" s="11">
        <v>12515.654</v>
      </c>
      <c r="G1818" s="11">
        <v>21440.673999999999</v>
      </c>
      <c r="H1818" s="62">
        <f>D1818/D1816*100</f>
        <v>69.757082437539211</v>
      </c>
      <c r="I1818" s="62">
        <f>E1818/E1816*100</f>
        <v>66.802207276567557</v>
      </c>
      <c r="J1818" s="60">
        <f t="shared" si="272"/>
        <v>83.67436807210899</v>
      </c>
      <c r="K1818" s="60">
        <f t="shared" si="273"/>
        <v>68.76033006345493</v>
      </c>
      <c r="L1818" s="60">
        <f t="shared" si="273"/>
        <v>88.049536129321311</v>
      </c>
    </row>
    <row r="1819" spans="1:12" s="50" customFormat="1" ht="22.5" x14ac:dyDescent="0.2">
      <c r="A1819" s="8" t="s">
        <v>539</v>
      </c>
      <c r="B1819" s="11"/>
      <c r="C1819" s="11"/>
      <c r="D1819" s="11"/>
      <c r="E1819" s="11"/>
      <c r="F1819" s="11"/>
      <c r="G1819" s="11"/>
      <c r="H1819" s="65"/>
      <c r="I1819" s="65"/>
      <c r="J1819" s="65"/>
      <c r="K1819" s="65"/>
      <c r="L1819" s="65"/>
    </row>
    <row r="1820" spans="1:12" s="50" customFormat="1" x14ac:dyDescent="0.2">
      <c r="A1820" s="9" t="s">
        <v>276</v>
      </c>
      <c r="B1820" s="11">
        <v>189424.2</v>
      </c>
      <c r="C1820" s="11">
        <v>189424.2</v>
      </c>
      <c r="D1820" s="11">
        <v>187206</v>
      </c>
      <c r="E1820" s="11">
        <v>376630.2</v>
      </c>
      <c r="F1820" s="11">
        <v>191484</v>
      </c>
      <c r="G1820" s="11">
        <v>294925.40000000002</v>
      </c>
      <c r="H1820" s="62">
        <f>H1821+H1822</f>
        <v>100</v>
      </c>
      <c r="I1820" s="62">
        <f>I1821+I1822</f>
        <v>100</v>
      </c>
      <c r="J1820" s="60">
        <f>D1820/B1820*100</f>
        <v>98.828977501290751</v>
      </c>
      <c r="K1820" s="60">
        <f t="shared" ref="K1820:L1823" si="274">D1820/F1820*100</f>
        <v>97.765870777715108</v>
      </c>
      <c r="L1820" s="60">
        <f t="shared" si="274"/>
        <v>127.70354808368489</v>
      </c>
    </row>
    <row r="1821" spans="1:12" s="50" customFormat="1" x14ac:dyDescent="0.2">
      <c r="A1821" s="13" t="s">
        <v>283</v>
      </c>
      <c r="B1821" s="11">
        <v>71670</v>
      </c>
      <c r="C1821" s="11">
        <v>71670</v>
      </c>
      <c r="D1821" s="11">
        <v>85645</v>
      </c>
      <c r="E1821" s="11">
        <v>157315</v>
      </c>
      <c r="F1821" s="11">
        <v>106607</v>
      </c>
      <c r="G1821" s="11">
        <v>166087</v>
      </c>
      <c r="H1821" s="62">
        <f>D1821/D1820*100</f>
        <v>45.749067871756246</v>
      </c>
      <c r="I1821" s="62">
        <f>E1821/E1820*100</f>
        <v>41.769088086935142</v>
      </c>
      <c r="J1821" s="60">
        <f>D1821/B1821*100</f>
        <v>119.49909306543883</v>
      </c>
      <c r="K1821" s="60">
        <f t="shared" si="274"/>
        <v>80.337126079900941</v>
      </c>
      <c r="L1821" s="60">
        <f t="shared" si="274"/>
        <v>94.71843070198149</v>
      </c>
    </row>
    <row r="1822" spans="1:12" s="50" customFormat="1" x14ac:dyDescent="0.2">
      <c r="A1822" s="13" t="s">
        <v>279</v>
      </c>
      <c r="B1822" s="11">
        <v>117754.2</v>
      </c>
      <c r="C1822" s="11">
        <v>117754.2</v>
      </c>
      <c r="D1822" s="11">
        <v>101561</v>
      </c>
      <c r="E1822" s="11">
        <v>219315.20000000001</v>
      </c>
      <c r="F1822" s="11">
        <v>84877</v>
      </c>
      <c r="G1822" s="11">
        <v>128838.39999999999</v>
      </c>
      <c r="H1822" s="62">
        <f>D1822/D1820*100</f>
        <v>54.250932128243754</v>
      </c>
      <c r="I1822" s="62">
        <f>E1822/E1820*100</f>
        <v>58.230911913064865</v>
      </c>
      <c r="J1822" s="60">
        <f>D1822/B1822*100</f>
        <v>86.248303669847871</v>
      </c>
      <c r="K1822" s="60">
        <f t="shared" si="274"/>
        <v>119.65667966586943</v>
      </c>
      <c r="L1822" s="60">
        <f t="shared" si="274"/>
        <v>170.22502607918136</v>
      </c>
    </row>
    <row r="1823" spans="1:12" s="50" customFormat="1" x14ac:dyDescent="0.2">
      <c r="A1823" s="9" t="s">
        <v>277</v>
      </c>
      <c r="B1823" s="11">
        <v>189424.2</v>
      </c>
      <c r="C1823" s="11">
        <v>189424.2</v>
      </c>
      <c r="D1823" s="11">
        <v>187206</v>
      </c>
      <c r="E1823" s="11">
        <v>376630.2</v>
      </c>
      <c r="F1823" s="11">
        <v>191484</v>
      </c>
      <c r="G1823" s="11">
        <v>294925.40000000002</v>
      </c>
      <c r="H1823" s="62">
        <f>H1824+H1825</f>
        <v>100</v>
      </c>
      <c r="I1823" s="62">
        <f>I1824+I1825</f>
        <v>100</v>
      </c>
      <c r="J1823" s="60">
        <f>D1823/B1823*100</f>
        <v>98.828977501290751</v>
      </c>
      <c r="K1823" s="60">
        <f t="shared" si="274"/>
        <v>97.765870777715108</v>
      </c>
      <c r="L1823" s="60">
        <f t="shared" si="274"/>
        <v>127.70354808368489</v>
      </c>
    </row>
    <row r="1824" spans="1:12" s="50" customFormat="1" x14ac:dyDescent="0.2">
      <c r="A1824" s="13" t="s">
        <v>280</v>
      </c>
      <c r="B1824" s="11">
        <v>692</v>
      </c>
      <c r="C1824" s="11">
        <v>692</v>
      </c>
      <c r="D1824" s="11">
        <v>2025</v>
      </c>
      <c r="E1824" s="11">
        <v>2717</v>
      </c>
      <c r="F1824" s="11">
        <v>517</v>
      </c>
      <c r="G1824" s="11">
        <v>1739</v>
      </c>
      <c r="H1824" s="62">
        <f>D1824/D1823*100</f>
        <v>1.0816960994839908</v>
      </c>
      <c r="I1824" s="62">
        <f>E1824/E1823*100</f>
        <v>0.72139727509902285</v>
      </c>
      <c r="J1824" s="61">
        <f>D1824/B1824</f>
        <v>2.9263005780346822</v>
      </c>
      <c r="K1824" s="61">
        <f>D1824/F1824</f>
        <v>3.9168278529980656</v>
      </c>
      <c r="L1824" s="60">
        <f>E1824/G1824*100</f>
        <v>156.2392179413456</v>
      </c>
    </row>
    <row r="1825" spans="1:12" s="50" customFormat="1" x14ac:dyDescent="0.2">
      <c r="A1825" s="13" t="s">
        <v>284</v>
      </c>
      <c r="B1825" s="11">
        <v>188732.2</v>
      </c>
      <c r="C1825" s="11">
        <v>188732.2</v>
      </c>
      <c r="D1825" s="11">
        <v>185181</v>
      </c>
      <c r="E1825" s="11">
        <v>373913.2</v>
      </c>
      <c r="F1825" s="11">
        <v>190967</v>
      </c>
      <c r="G1825" s="11">
        <v>293186.40000000002</v>
      </c>
      <c r="H1825" s="62">
        <f>D1825/D1823*100</f>
        <v>98.918303900516008</v>
      </c>
      <c r="I1825" s="62">
        <f>E1825/E1823*100</f>
        <v>99.278602724900978</v>
      </c>
      <c r="J1825" s="60">
        <f>D1825/B1825*100</f>
        <v>98.118392092075439</v>
      </c>
      <c r="K1825" s="60">
        <f>D1825/F1825*100</f>
        <v>96.970157147570006</v>
      </c>
      <c r="L1825" s="60">
        <f>E1825/G1825*100</f>
        <v>127.53429217726332</v>
      </c>
    </row>
    <row r="1826" spans="1:12" s="50" customFormat="1" ht="22.5" x14ac:dyDescent="0.2">
      <c r="A1826" s="8" t="s">
        <v>540</v>
      </c>
      <c r="B1826" s="11"/>
      <c r="C1826" s="11"/>
      <c r="D1826" s="11"/>
      <c r="E1826" s="11"/>
      <c r="F1826" s="11"/>
      <c r="G1826" s="11"/>
      <c r="H1826" s="65"/>
      <c r="I1826" s="65"/>
      <c r="J1826" s="65"/>
      <c r="K1826" s="65"/>
      <c r="L1826" s="65"/>
    </row>
    <row r="1827" spans="1:12" s="50" customFormat="1" x14ac:dyDescent="0.2">
      <c r="A1827" s="9" t="s">
        <v>276</v>
      </c>
      <c r="B1827" s="11">
        <v>41912</v>
      </c>
      <c r="C1827" s="11">
        <v>41912</v>
      </c>
      <c r="D1827" s="11">
        <v>50536</v>
      </c>
      <c r="E1827" s="11">
        <v>92448</v>
      </c>
      <c r="F1827" s="11">
        <v>187466</v>
      </c>
      <c r="G1827" s="11">
        <v>222013</v>
      </c>
      <c r="H1827" s="62">
        <f>H1828+H1829</f>
        <v>100</v>
      </c>
      <c r="I1827" s="62">
        <f>I1828+I1829</f>
        <v>99.999999999999986</v>
      </c>
      <c r="J1827" s="60">
        <f t="shared" ref="J1827:J1832" si="275">D1827/B1827*100</f>
        <v>120.57644588661958</v>
      </c>
      <c r="K1827" s="60">
        <f t="shared" ref="K1827:L1830" si="276">D1827/F1827*100</f>
        <v>26.957421612452393</v>
      </c>
      <c r="L1827" s="60">
        <f t="shared" si="276"/>
        <v>41.640804817735898</v>
      </c>
    </row>
    <row r="1828" spans="1:12" s="50" customFormat="1" x14ac:dyDescent="0.2">
      <c r="A1828" s="13" t="s">
        <v>283</v>
      </c>
      <c r="B1828" s="11">
        <v>6664</v>
      </c>
      <c r="C1828" s="11">
        <v>6664</v>
      </c>
      <c r="D1828" s="11">
        <v>8128</v>
      </c>
      <c r="E1828" s="11">
        <v>14792</v>
      </c>
      <c r="F1828" s="11">
        <v>9056</v>
      </c>
      <c r="G1828" s="11">
        <v>17704</v>
      </c>
      <c r="H1828" s="62">
        <f>D1828/D1827*100</f>
        <v>16.083583979737217</v>
      </c>
      <c r="I1828" s="62">
        <f>E1828/E1827*100</f>
        <v>16.000346140533058</v>
      </c>
      <c r="J1828" s="60">
        <f t="shared" si="275"/>
        <v>121.968787515006</v>
      </c>
      <c r="K1828" s="60">
        <f t="shared" si="276"/>
        <v>89.752650176678443</v>
      </c>
      <c r="L1828" s="60">
        <f t="shared" si="276"/>
        <v>83.551739719837329</v>
      </c>
    </row>
    <row r="1829" spans="1:12" s="50" customFormat="1" x14ac:dyDescent="0.2">
      <c r="A1829" s="13" t="s">
        <v>279</v>
      </c>
      <c r="B1829" s="11">
        <v>35248</v>
      </c>
      <c r="C1829" s="11">
        <v>35248</v>
      </c>
      <c r="D1829" s="11">
        <v>42408</v>
      </c>
      <c r="E1829" s="11">
        <v>77656</v>
      </c>
      <c r="F1829" s="11">
        <v>178410</v>
      </c>
      <c r="G1829" s="11">
        <v>204309</v>
      </c>
      <c r="H1829" s="62">
        <f>D1829/D1827*100</f>
        <v>83.916416020262787</v>
      </c>
      <c r="I1829" s="62">
        <f>E1829/E1827*100</f>
        <v>83.999653859466932</v>
      </c>
      <c r="J1829" s="60">
        <f t="shared" si="275"/>
        <v>120.31320926009987</v>
      </c>
      <c r="K1829" s="60">
        <f t="shared" si="276"/>
        <v>23.769968051118212</v>
      </c>
      <c r="L1829" s="60">
        <f t="shared" si="276"/>
        <v>38.009094068298509</v>
      </c>
    </row>
    <row r="1830" spans="1:12" s="50" customFormat="1" x14ac:dyDescent="0.2">
      <c r="A1830" s="9" t="s">
        <v>277</v>
      </c>
      <c r="B1830" s="11">
        <v>41912</v>
      </c>
      <c r="C1830" s="11">
        <v>41912</v>
      </c>
      <c r="D1830" s="11">
        <v>50536</v>
      </c>
      <c r="E1830" s="11">
        <v>92448</v>
      </c>
      <c r="F1830" s="11">
        <v>187466</v>
      </c>
      <c r="G1830" s="11">
        <v>222013</v>
      </c>
      <c r="H1830" s="62">
        <f>H1831+H1832</f>
        <v>100</v>
      </c>
      <c r="I1830" s="62">
        <f>I1831+I1832</f>
        <v>100</v>
      </c>
      <c r="J1830" s="60">
        <f t="shared" si="275"/>
        <v>120.57644588661958</v>
      </c>
      <c r="K1830" s="60">
        <f t="shared" si="276"/>
        <v>26.957421612452393</v>
      </c>
      <c r="L1830" s="60">
        <f t="shared" si="276"/>
        <v>41.640804817735898</v>
      </c>
    </row>
    <row r="1831" spans="1:12" s="50" customFormat="1" x14ac:dyDescent="0.2">
      <c r="A1831" s="13" t="s">
        <v>280</v>
      </c>
      <c r="B1831" s="11">
        <v>2798</v>
      </c>
      <c r="C1831" s="11">
        <v>2798</v>
      </c>
      <c r="D1831" s="11">
        <v>2786</v>
      </c>
      <c r="E1831" s="11">
        <v>5584</v>
      </c>
      <c r="F1831" s="11">
        <v>767</v>
      </c>
      <c r="G1831" s="11">
        <v>1606</v>
      </c>
      <c r="H1831" s="62">
        <f>D1831/D1830*100</f>
        <v>5.5129016938420135</v>
      </c>
      <c r="I1831" s="62">
        <f>E1831/E1830*100</f>
        <v>6.0401523018345449</v>
      </c>
      <c r="J1831" s="60">
        <f t="shared" si="275"/>
        <v>99.571122230164406</v>
      </c>
      <c r="K1831" s="61">
        <f>D1831/F1831</f>
        <v>3.6323337679269883</v>
      </c>
      <c r="L1831" s="61">
        <f>E1831/G1831</f>
        <v>3.4769613947696141</v>
      </c>
    </row>
    <row r="1832" spans="1:12" s="50" customFormat="1" x14ac:dyDescent="0.2">
      <c r="A1832" s="13" t="s">
        <v>284</v>
      </c>
      <c r="B1832" s="11">
        <v>39114</v>
      </c>
      <c r="C1832" s="11">
        <v>39114</v>
      </c>
      <c r="D1832" s="11">
        <v>47750</v>
      </c>
      <c r="E1832" s="11">
        <v>86864</v>
      </c>
      <c r="F1832" s="11">
        <v>186699</v>
      </c>
      <c r="G1832" s="11">
        <v>220407</v>
      </c>
      <c r="H1832" s="62">
        <f>D1832/D1830*100</f>
        <v>94.487098306157989</v>
      </c>
      <c r="I1832" s="62">
        <f>E1832/E1830*100</f>
        <v>93.959847698165461</v>
      </c>
      <c r="J1832" s="60">
        <f t="shared" si="275"/>
        <v>122.07905097918903</v>
      </c>
      <c r="K1832" s="60">
        <f>D1832/F1832*100</f>
        <v>25.575927026925694</v>
      </c>
      <c r="L1832" s="60">
        <f>E1832/G1832*100</f>
        <v>39.410726519575149</v>
      </c>
    </row>
    <row r="1833" spans="1:12" s="50" customFormat="1" ht="22.5" x14ac:dyDescent="0.2">
      <c r="A1833" s="8" t="s">
        <v>541</v>
      </c>
      <c r="B1833" s="11"/>
      <c r="C1833" s="11"/>
      <c r="D1833" s="11"/>
      <c r="E1833" s="11"/>
      <c r="F1833" s="11"/>
      <c r="G1833" s="11"/>
      <c r="H1833" s="65"/>
      <c r="I1833" s="65"/>
      <c r="J1833" s="65"/>
      <c r="K1833" s="65"/>
      <c r="L1833" s="65"/>
    </row>
    <row r="1834" spans="1:12" s="50" customFormat="1" x14ac:dyDescent="0.2">
      <c r="A1834" s="9" t="s">
        <v>276</v>
      </c>
      <c r="B1834" s="11">
        <v>41350</v>
      </c>
      <c r="C1834" s="11">
        <v>41350</v>
      </c>
      <c r="D1834" s="11">
        <v>20702.5</v>
      </c>
      <c r="E1834" s="11">
        <v>62052.5</v>
      </c>
      <c r="F1834" s="11">
        <v>19046</v>
      </c>
      <c r="G1834" s="11">
        <v>40050</v>
      </c>
      <c r="H1834" s="62">
        <f>H1835+H1836</f>
        <v>100</v>
      </c>
      <c r="I1834" s="62">
        <f>I1835+I1836</f>
        <v>100</v>
      </c>
      <c r="J1834" s="60">
        <f>D1834/B1834*100</f>
        <v>50.066505441354295</v>
      </c>
      <c r="K1834" s="60">
        <f>D1834/F1834*100</f>
        <v>108.69736427596347</v>
      </c>
      <c r="L1834" s="60">
        <f>E1834/G1834*100</f>
        <v>154.93757802746566</v>
      </c>
    </row>
    <row r="1835" spans="1:12" s="50" customFormat="1" x14ac:dyDescent="0.2">
      <c r="A1835" s="13" t="s">
        <v>283</v>
      </c>
      <c r="B1835" s="11">
        <v>55</v>
      </c>
      <c r="C1835" s="11">
        <v>55</v>
      </c>
      <c r="D1835" s="11">
        <v>1826</v>
      </c>
      <c r="E1835" s="11">
        <v>1881</v>
      </c>
      <c r="F1835" s="11">
        <v>55</v>
      </c>
      <c r="G1835" s="11">
        <v>109</v>
      </c>
      <c r="H1835" s="62">
        <f>D1835/D1834*100</f>
        <v>8.8201907982127761</v>
      </c>
      <c r="I1835" s="62">
        <f>E1835/E1834*100</f>
        <v>3.0313041376253977</v>
      </c>
      <c r="J1835" s="61"/>
      <c r="K1835" s="61"/>
      <c r="L1835" s="61"/>
    </row>
    <row r="1836" spans="1:12" s="50" customFormat="1" x14ac:dyDescent="0.2">
      <c r="A1836" s="13" t="s">
        <v>279</v>
      </c>
      <c r="B1836" s="11">
        <v>41295</v>
      </c>
      <c r="C1836" s="11">
        <v>41295</v>
      </c>
      <c r="D1836" s="11">
        <v>18876.5</v>
      </c>
      <c r="E1836" s="11">
        <v>60171.5</v>
      </c>
      <c r="F1836" s="11">
        <v>18991</v>
      </c>
      <c r="G1836" s="11">
        <v>39941</v>
      </c>
      <c r="H1836" s="62">
        <f>D1836/D1834*100</f>
        <v>91.179809201787222</v>
      </c>
      <c r="I1836" s="62">
        <f>E1836/E1834*100</f>
        <v>96.968695862374602</v>
      </c>
      <c r="J1836" s="60">
        <f>D1836/B1836*100</f>
        <v>45.711345199176655</v>
      </c>
      <c r="K1836" s="60">
        <f>D1836/F1836*100</f>
        <v>99.397082828708335</v>
      </c>
      <c r="L1836" s="60">
        <f>E1836/G1836*100</f>
        <v>150.65096016624523</v>
      </c>
    </row>
    <row r="1837" spans="1:12" s="50" customFormat="1" x14ac:dyDescent="0.2">
      <c r="A1837" s="9" t="s">
        <v>277</v>
      </c>
      <c r="B1837" s="11">
        <v>41350</v>
      </c>
      <c r="C1837" s="11">
        <v>41350</v>
      </c>
      <c r="D1837" s="11">
        <v>20702.5</v>
      </c>
      <c r="E1837" s="11">
        <v>62052.5</v>
      </c>
      <c r="F1837" s="11">
        <v>19046</v>
      </c>
      <c r="G1837" s="11">
        <v>40050</v>
      </c>
      <c r="H1837" s="62">
        <f>H1838+H1839</f>
        <v>100</v>
      </c>
      <c r="I1837" s="62">
        <f>I1838+I1839</f>
        <v>100</v>
      </c>
      <c r="J1837" s="60">
        <f>D1837/B1837*100</f>
        <v>50.066505441354295</v>
      </c>
      <c r="K1837" s="60">
        <f>D1837/F1837*100</f>
        <v>108.69736427596347</v>
      </c>
      <c r="L1837" s="60">
        <f>E1837/G1837*100</f>
        <v>154.93757802746566</v>
      </c>
    </row>
    <row r="1838" spans="1:12" s="50" customFormat="1" x14ac:dyDescent="0.2">
      <c r="A1838" s="13" t="s">
        <v>280</v>
      </c>
      <c r="B1838" s="11">
        <v>1150</v>
      </c>
      <c r="C1838" s="11">
        <v>1150</v>
      </c>
      <c r="D1838" s="11">
        <v>819</v>
      </c>
      <c r="E1838" s="11">
        <v>1969</v>
      </c>
      <c r="F1838" s="11">
        <v>10</v>
      </c>
      <c r="G1838" s="11">
        <v>13</v>
      </c>
      <c r="H1838" s="62">
        <f>D1838/D1837*100</f>
        <v>3.9560439560439558</v>
      </c>
      <c r="I1838" s="62">
        <f>E1838/E1837*100</f>
        <v>3.1731195358768782</v>
      </c>
      <c r="J1838" s="60">
        <f>D1838/B1838*100</f>
        <v>71.217391304347828</v>
      </c>
      <c r="K1838" s="61"/>
      <c r="L1838" s="61"/>
    </row>
    <row r="1839" spans="1:12" s="50" customFormat="1" x14ac:dyDescent="0.2">
      <c r="A1839" s="13" t="s">
        <v>284</v>
      </c>
      <c r="B1839" s="11">
        <v>40200</v>
      </c>
      <c r="C1839" s="11">
        <v>40200</v>
      </c>
      <c r="D1839" s="11">
        <v>19883.5</v>
      </c>
      <c r="E1839" s="11">
        <v>60083.5</v>
      </c>
      <c r="F1839" s="11">
        <v>19036</v>
      </c>
      <c r="G1839" s="11">
        <v>40037</v>
      </c>
      <c r="H1839" s="62">
        <f>D1839/D1837*100</f>
        <v>96.043956043956044</v>
      </c>
      <c r="I1839" s="62">
        <f>E1839/E1837*100</f>
        <v>96.826880464123121</v>
      </c>
      <c r="J1839" s="60">
        <f>D1839/B1839*100</f>
        <v>49.461442786069654</v>
      </c>
      <c r="K1839" s="60">
        <f>D1839/F1839*100</f>
        <v>104.45209077537298</v>
      </c>
      <c r="L1839" s="60">
        <f>E1839/G1839*100</f>
        <v>150.0699353098384</v>
      </c>
    </row>
    <row r="1840" spans="1:12" s="50" customFormat="1" x14ac:dyDescent="0.2">
      <c r="A1840" s="8" t="s">
        <v>542</v>
      </c>
      <c r="B1840" s="11"/>
      <c r="C1840" s="11"/>
      <c r="D1840" s="11"/>
      <c r="E1840" s="11"/>
      <c r="F1840" s="11"/>
      <c r="G1840" s="11"/>
      <c r="H1840" s="65"/>
      <c r="I1840" s="65"/>
      <c r="J1840" s="65"/>
      <c r="K1840" s="65"/>
      <c r="L1840" s="65"/>
    </row>
    <row r="1841" spans="1:12" s="50" customFormat="1" x14ac:dyDescent="0.2">
      <c r="A1841" s="9" t="s">
        <v>276</v>
      </c>
      <c r="B1841" s="11">
        <v>18140</v>
      </c>
      <c r="C1841" s="11">
        <v>18140</v>
      </c>
      <c r="D1841" s="11">
        <v>26321</v>
      </c>
      <c r="E1841" s="11">
        <v>44461</v>
      </c>
      <c r="F1841" s="11">
        <v>19508</v>
      </c>
      <c r="G1841" s="11">
        <v>36477</v>
      </c>
      <c r="H1841" s="62">
        <f>H1842+H1843</f>
        <v>100</v>
      </c>
      <c r="I1841" s="62">
        <f>I1842+I1843</f>
        <v>100</v>
      </c>
      <c r="J1841" s="60">
        <f t="shared" ref="J1841:J1846" si="277">D1841/B1841*100</f>
        <v>145.09922822491731</v>
      </c>
      <c r="K1841" s="60">
        <f t="shared" ref="K1841:L1844" si="278">D1841/F1841*100</f>
        <v>134.92413368874307</v>
      </c>
      <c r="L1841" s="60">
        <f t="shared" si="278"/>
        <v>121.88776489294624</v>
      </c>
    </row>
    <row r="1842" spans="1:12" s="50" customFormat="1" x14ac:dyDescent="0.2">
      <c r="A1842" s="13" t="s">
        <v>283</v>
      </c>
      <c r="B1842" s="11">
        <v>13202</v>
      </c>
      <c r="C1842" s="11">
        <v>13202</v>
      </c>
      <c r="D1842" s="11">
        <v>21284</v>
      </c>
      <c r="E1842" s="11">
        <v>34486</v>
      </c>
      <c r="F1842" s="11">
        <v>15177</v>
      </c>
      <c r="G1842" s="11">
        <v>29276</v>
      </c>
      <c r="H1842" s="62">
        <f>D1842/D1841*100</f>
        <v>80.863189088560461</v>
      </c>
      <c r="I1842" s="62">
        <f>E1842/E1841*100</f>
        <v>77.564607183824023</v>
      </c>
      <c r="J1842" s="60">
        <f t="shared" si="277"/>
        <v>161.21799727314044</v>
      </c>
      <c r="K1842" s="60">
        <f t="shared" si="278"/>
        <v>140.23851881135928</v>
      </c>
      <c r="L1842" s="60">
        <f t="shared" si="278"/>
        <v>117.79614701461949</v>
      </c>
    </row>
    <row r="1843" spans="1:12" s="50" customFormat="1" x14ac:dyDescent="0.2">
      <c r="A1843" s="13" t="s">
        <v>279</v>
      </c>
      <c r="B1843" s="11">
        <v>4938</v>
      </c>
      <c r="C1843" s="11">
        <v>4938</v>
      </c>
      <c r="D1843" s="11">
        <v>5037</v>
      </c>
      <c r="E1843" s="11">
        <v>9975</v>
      </c>
      <c r="F1843" s="11">
        <v>4331</v>
      </c>
      <c r="G1843" s="11">
        <v>7201</v>
      </c>
      <c r="H1843" s="62">
        <f>D1843/D1841*100</f>
        <v>19.136810911439536</v>
      </c>
      <c r="I1843" s="62">
        <f>E1843/E1841*100</f>
        <v>22.435392816175977</v>
      </c>
      <c r="J1843" s="60">
        <f t="shared" si="277"/>
        <v>102.0048602673147</v>
      </c>
      <c r="K1843" s="60">
        <f t="shared" si="278"/>
        <v>116.30108519972293</v>
      </c>
      <c r="L1843" s="60">
        <f t="shared" si="278"/>
        <v>138.52242744063327</v>
      </c>
    </row>
    <row r="1844" spans="1:12" s="50" customFormat="1" x14ac:dyDescent="0.2">
      <c r="A1844" s="9" t="s">
        <v>277</v>
      </c>
      <c r="B1844" s="11">
        <v>18140</v>
      </c>
      <c r="C1844" s="11">
        <v>18140</v>
      </c>
      <c r="D1844" s="11">
        <v>26321</v>
      </c>
      <c r="E1844" s="11">
        <v>44461</v>
      </c>
      <c r="F1844" s="11">
        <v>19508</v>
      </c>
      <c r="G1844" s="11">
        <v>36477</v>
      </c>
      <c r="H1844" s="62">
        <f>H1845+H1846</f>
        <v>100</v>
      </c>
      <c r="I1844" s="62">
        <f>I1845+I1846</f>
        <v>100</v>
      </c>
      <c r="J1844" s="60">
        <f t="shared" si="277"/>
        <v>145.09922822491731</v>
      </c>
      <c r="K1844" s="60">
        <f t="shared" si="278"/>
        <v>134.92413368874307</v>
      </c>
      <c r="L1844" s="60">
        <f t="shared" si="278"/>
        <v>121.88776489294624</v>
      </c>
    </row>
    <row r="1845" spans="1:12" s="50" customFormat="1" x14ac:dyDescent="0.2">
      <c r="A1845" s="13" t="s">
        <v>280</v>
      </c>
      <c r="B1845" s="11">
        <v>457</v>
      </c>
      <c r="C1845" s="11">
        <v>457</v>
      </c>
      <c r="D1845" s="11">
        <v>0</v>
      </c>
      <c r="E1845" s="11">
        <v>457</v>
      </c>
      <c r="F1845" s="11">
        <v>4</v>
      </c>
      <c r="G1845" s="11">
        <v>17</v>
      </c>
      <c r="H1845" s="62">
        <f>D1845/D1844*100</f>
        <v>0</v>
      </c>
      <c r="I1845" s="62">
        <f>E1845/E1844*100</f>
        <v>1.0278671194979871</v>
      </c>
      <c r="J1845" s="60">
        <f t="shared" si="277"/>
        <v>0</v>
      </c>
      <c r="K1845" s="60">
        <f>D1845/F1845*100</f>
        <v>0</v>
      </c>
      <c r="L1845" s="61"/>
    </row>
    <row r="1846" spans="1:12" s="50" customFormat="1" x14ac:dyDescent="0.2">
      <c r="A1846" s="13" t="s">
        <v>284</v>
      </c>
      <c r="B1846" s="11">
        <v>17683</v>
      </c>
      <c r="C1846" s="11">
        <v>17683</v>
      </c>
      <c r="D1846" s="11">
        <v>26321</v>
      </c>
      <c r="E1846" s="11">
        <v>44004</v>
      </c>
      <c r="F1846" s="11">
        <v>19504</v>
      </c>
      <c r="G1846" s="11">
        <v>36460</v>
      </c>
      <c r="H1846" s="62">
        <f>D1846/D1844*100</f>
        <v>100</v>
      </c>
      <c r="I1846" s="62">
        <f>E1846/E1844*100</f>
        <v>98.972132880502016</v>
      </c>
      <c r="J1846" s="60">
        <f t="shared" si="277"/>
        <v>148.84917717581857</v>
      </c>
      <c r="K1846" s="60">
        <f>D1846/F1846*100</f>
        <v>134.95180475799836</v>
      </c>
      <c r="L1846" s="60">
        <f>E1846/G1846*100</f>
        <v>120.6911684037301</v>
      </c>
    </row>
    <row r="1847" spans="1:12" s="50" customFormat="1" ht="22.5" x14ac:dyDescent="0.2">
      <c r="A1847" s="8" t="s">
        <v>543</v>
      </c>
      <c r="B1847" s="11"/>
      <c r="C1847" s="11"/>
      <c r="D1847" s="11"/>
      <c r="E1847" s="11"/>
      <c r="F1847" s="11"/>
      <c r="G1847" s="11"/>
      <c r="H1847" s="65"/>
      <c r="I1847" s="65"/>
      <c r="J1847" s="65"/>
      <c r="K1847" s="65"/>
      <c r="L1847" s="65"/>
    </row>
    <row r="1848" spans="1:12" s="50" customFormat="1" x14ac:dyDescent="0.2">
      <c r="A1848" s="9" t="s">
        <v>276</v>
      </c>
      <c r="B1848" s="11">
        <v>2311</v>
      </c>
      <c r="C1848" s="11">
        <v>2311</v>
      </c>
      <c r="D1848" s="11">
        <v>4502</v>
      </c>
      <c r="E1848" s="11">
        <v>6813</v>
      </c>
      <c r="F1848" s="11">
        <v>3265</v>
      </c>
      <c r="G1848" s="11">
        <v>5662</v>
      </c>
      <c r="H1848" s="62">
        <f>H1849+H1850</f>
        <v>100</v>
      </c>
      <c r="I1848" s="62">
        <f>I1849+I1850</f>
        <v>100</v>
      </c>
      <c r="J1848" s="60">
        <f>D1848/B1848*100</f>
        <v>194.80744266551278</v>
      </c>
      <c r="K1848" s="60">
        <f t="shared" ref="K1848:L1851" si="279">D1848/F1848*100</f>
        <v>137.88667687595714</v>
      </c>
      <c r="L1848" s="60">
        <f t="shared" si="279"/>
        <v>120.32850582832921</v>
      </c>
    </row>
    <row r="1849" spans="1:12" s="50" customFormat="1" x14ac:dyDescent="0.2">
      <c r="A1849" s="13" t="s">
        <v>283</v>
      </c>
      <c r="B1849" s="11">
        <v>2028</v>
      </c>
      <c r="C1849" s="11">
        <v>2028</v>
      </c>
      <c r="D1849" s="11">
        <v>3110</v>
      </c>
      <c r="E1849" s="11">
        <v>5138</v>
      </c>
      <c r="F1849" s="11">
        <v>2028</v>
      </c>
      <c r="G1849" s="11">
        <v>4056</v>
      </c>
      <c r="H1849" s="62">
        <f>D1849/D1848*100</f>
        <v>69.080408707241219</v>
      </c>
      <c r="I1849" s="62">
        <f>E1849/E1848*100</f>
        <v>75.41464846616762</v>
      </c>
      <c r="J1849" s="60">
        <f>D1849/B1849*100</f>
        <v>153.35305719921104</v>
      </c>
      <c r="K1849" s="60">
        <f t="shared" si="279"/>
        <v>153.35305719921104</v>
      </c>
      <c r="L1849" s="60">
        <f t="shared" si="279"/>
        <v>126.67652859960552</v>
      </c>
    </row>
    <row r="1850" spans="1:12" s="50" customFormat="1" x14ac:dyDescent="0.2">
      <c r="A1850" s="13" t="s">
        <v>279</v>
      </c>
      <c r="B1850" s="11">
        <v>283</v>
      </c>
      <c r="C1850" s="11">
        <v>283</v>
      </c>
      <c r="D1850" s="11">
        <v>1392</v>
      </c>
      <c r="E1850" s="11">
        <v>1675</v>
      </c>
      <c r="F1850" s="11">
        <v>1237</v>
      </c>
      <c r="G1850" s="11">
        <v>1606</v>
      </c>
      <c r="H1850" s="62">
        <f>D1850/D1848*100</f>
        <v>30.919591292758774</v>
      </c>
      <c r="I1850" s="62">
        <f>E1850/E1848*100</f>
        <v>24.585351533832377</v>
      </c>
      <c r="J1850" s="61">
        <f>D1850/B1850</f>
        <v>4.9187279151943466</v>
      </c>
      <c r="K1850" s="60">
        <f t="shared" si="279"/>
        <v>112.53031527890056</v>
      </c>
      <c r="L1850" s="60">
        <f t="shared" si="279"/>
        <v>104.29638854296388</v>
      </c>
    </row>
    <row r="1851" spans="1:12" s="50" customFormat="1" x14ac:dyDescent="0.2">
      <c r="A1851" s="9" t="s">
        <v>277</v>
      </c>
      <c r="B1851" s="11">
        <v>2311</v>
      </c>
      <c r="C1851" s="11">
        <v>2311</v>
      </c>
      <c r="D1851" s="11">
        <v>4502</v>
      </c>
      <c r="E1851" s="11">
        <v>6813</v>
      </c>
      <c r="F1851" s="11">
        <v>3265</v>
      </c>
      <c r="G1851" s="11">
        <v>5662</v>
      </c>
      <c r="H1851" s="62">
        <f>H1852+H1853</f>
        <v>100</v>
      </c>
      <c r="I1851" s="62">
        <f>I1852+I1853</f>
        <v>100</v>
      </c>
      <c r="J1851" s="60">
        <f>D1851/B1851*100</f>
        <v>194.80744266551278</v>
      </c>
      <c r="K1851" s="60">
        <f t="shared" si="279"/>
        <v>137.88667687595714</v>
      </c>
      <c r="L1851" s="60">
        <f t="shared" si="279"/>
        <v>120.32850582832921</v>
      </c>
    </row>
    <row r="1852" spans="1:12" s="50" customFormat="1" x14ac:dyDescent="0.2">
      <c r="A1852" s="13" t="s">
        <v>280</v>
      </c>
      <c r="B1852" s="11">
        <v>0</v>
      </c>
      <c r="C1852" s="11">
        <v>0</v>
      </c>
      <c r="D1852" s="11">
        <v>0</v>
      </c>
      <c r="E1852" s="11">
        <v>0</v>
      </c>
      <c r="F1852" s="11">
        <v>0</v>
      </c>
      <c r="G1852" s="11">
        <v>0</v>
      </c>
      <c r="H1852" s="62">
        <f>D1852/D1851*100</f>
        <v>0</v>
      </c>
      <c r="I1852" s="62">
        <f>E1852/E1851*100</f>
        <v>0</v>
      </c>
      <c r="J1852" s="60">
        <v>0</v>
      </c>
      <c r="K1852" s="60">
        <v>0</v>
      </c>
      <c r="L1852" s="60">
        <v>0</v>
      </c>
    </row>
    <row r="1853" spans="1:12" s="50" customFormat="1" x14ac:dyDescent="0.2">
      <c r="A1853" s="13" t="s">
        <v>284</v>
      </c>
      <c r="B1853" s="11">
        <v>2311</v>
      </c>
      <c r="C1853" s="11">
        <v>2311</v>
      </c>
      <c r="D1853" s="11">
        <v>4502</v>
      </c>
      <c r="E1853" s="11">
        <v>6813</v>
      </c>
      <c r="F1853" s="11">
        <v>3265</v>
      </c>
      <c r="G1853" s="11">
        <v>5662</v>
      </c>
      <c r="H1853" s="62">
        <f>D1853/D1851*100</f>
        <v>100</v>
      </c>
      <c r="I1853" s="62">
        <f>E1853/E1851*100</f>
        <v>100</v>
      </c>
      <c r="J1853" s="60">
        <f>D1853/B1853*100</f>
        <v>194.80744266551278</v>
      </c>
      <c r="K1853" s="60">
        <f>D1853/F1853*100</f>
        <v>137.88667687595714</v>
      </c>
      <c r="L1853" s="60">
        <f>E1853/G1853*100</f>
        <v>120.32850582832921</v>
      </c>
    </row>
    <row r="1854" spans="1:12" s="50" customFormat="1" x14ac:dyDescent="0.2">
      <c r="A1854" s="8" t="s">
        <v>544</v>
      </c>
      <c r="B1854" s="11"/>
      <c r="C1854" s="11"/>
      <c r="D1854" s="11"/>
      <c r="E1854" s="11"/>
      <c r="F1854" s="11"/>
      <c r="G1854" s="11"/>
      <c r="H1854" s="62"/>
      <c r="I1854" s="62"/>
      <c r="J1854" s="60"/>
      <c r="K1854" s="60"/>
      <c r="L1854" s="60"/>
    </row>
    <row r="1855" spans="1:12" s="50" customFormat="1" x14ac:dyDescent="0.2">
      <c r="A1855" s="9" t="s">
        <v>276</v>
      </c>
      <c r="B1855" s="11">
        <v>11949</v>
      </c>
      <c r="C1855" s="11">
        <v>11949</v>
      </c>
      <c r="D1855" s="11">
        <v>9777</v>
      </c>
      <c r="E1855" s="11">
        <v>21726</v>
      </c>
      <c r="F1855" s="11">
        <v>14789</v>
      </c>
      <c r="G1855" s="11">
        <v>27378</v>
      </c>
      <c r="H1855" s="62">
        <f>H1856+H1857</f>
        <v>100</v>
      </c>
      <c r="I1855" s="62">
        <f>I1856+I1857</f>
        <v>100</v>
      </c>
      <c r="J1855" s="60">
        <f t="shared" ref="J1855:J1860" si="280">D1855/B1855*100</f>
        <v>81.822746673361792</v>
      </c>
      <c r="K1855" s="60">
        <f t="shared" ref="K1855:L1860" si="281">D1855/F1855*100</f>
        <v>66.109946581919004</v>
      </c>
      <c r="L1855" s="60">
        <f t="shared" si="281"/>
        <v>79.355687047994735</v>
      </c>
    </row>
    <row r="1856" spans="1:12" s="50" customFormat="1" x14ac:dyDescent="0.2">
      <c r="A1856" s="13" t="s">
        <v>283</v>
      </c>
      <c r="B1856" s="11">
        <v>6454</v>
      </c>
      <c r="C1856" s="11">
        <v>6454</v>
      </c>
      <c r="D1856" s="11">
        <v>7058</v>
      </c>
      <c r="E1856" s="11">
        <v>13512</v>
      </c>
      <c r="F1856" s="11">
        <v>6526</v>
      </c>
      <c r="G1856" s="11">
        <v>13354</v>
      </c>
      <c r="H1856" s="62">
        <f>D1856/D1855*100</f>
        <v>72.189833282192907</v>
      </c>
      <c r="I1856" s="62">
        <f>E1856/E1855*100</f>
        <v>62.192764429715552</v>
      </c>
      <c r="J1856" s="60">
        <f t="shared" si="280"/>
        <v>109.35853734118378</v>
      </c>
      <c r="K1856" s="60">
        <f t="shared" si="281"/>
        <v>108.15200735519461</v>
      </c>
      <c r="L1856" s="60">
        <f t="shared" si="281"/>
        <v>101.18316609255653</v>
      </c>
    </row>
    <row r="1857" spans="1:12" s="50" customFormat="1" x14ac:dyDescent="0.2">
      <c r="A1857" s="13" t="s">
        <v>279</v>
      </c>
      <c r="B1857" s="11">
        <v>5495</v>
      </c>
      <c r="C1857" s="11">
        <v>5495</v>
      </c>
      <c r="D1857" s="11">
        <v>2719</v>
      </c>
      <c r="E1857" s="11">
        <v>8214</v>
      </c>
      <c r="F1857" s="11">
        <v>8263</v>
      </c>
      <c r="G1857" s="11">
        <v>14024</v>
      </c>
      <c r="H1857" s="62">
        <f>D1857/D1855*100</f>
        <v>27.8101667178071</v>
      </c>
      <c r="I1857" s="62">
        <f>E1857/E1855*100</f>
        <v>37.807235570284455</v>
      </c>
      <c r="J1857" s="60">
        <f t="shared" si="280"/>
        <v>49.481346678798907</v>
      </c>
      <c r="K1857" s="60">
        <f t="shared" si="281"/>
        <v>32.905724313203436</v>
      </c>
      <c r="L1857" s="60">
        <f t="shared" si="281"/>
        <v>58.571021106674273</v>
      </c>
    </row>
    <row r="1858" spans="1:12" s="50" customFormat="1" x14ac:dyDescent="0.2">
      <c r="A1858" s="9" t="s">
        <v>277</v>
      </c>
      <c r="B1858" s="11">
        <v>11949</v>
      </c>
      <c r="C1858" s="11">
        <v>11949</v>
      </c>
      <c r="D1858" s="11">
        <v>9777</v>
      </c>
      <c r="E1858" s="11">
        <v>21726</v>
      </c>
      <c r="F1858" s="11">
        <v>14789</v>
      </c>
      <c r="G1858" s="11">
        <v>27378</v>
      </c>
      <c r="H1858" s="62">
        <f>H1859+H1860</f>
        <v>100</v>
      </c>
      <c r="I1858" s="62">
        <f>I1859+I1860</f>
        <v>100</v>
      </c>
      <c r="J1858" s="60">
        <f t="shared" si="280"/>
        <v>81.822746673361792</v>
      </c>
      <c r="K1858" s="60">
        <f t="shared" si="281"/>
        <v>66.109946581919004</v>
      </c>
      <c r="L1858" s="60">
        <f t="shared" si="281"/>
        <v>79.355687047994735</v>
      </c>
    </row>
    <row r="1859" spans="1:12" s="50" customFormat="1" x14ac:dyDescent="0.2">
      <c r="A1859" s="13" t="s">
        <v>280</v>
      </c>
      <c r="B1859" s="11">
        <v>9</v>
      </c>
      <c r="C1859" s="11">
        <v>9</v>
      </c>
      <c r="D1859" s="11">
        <v>2</v>
      </c>
      <c r="E1859" s="11">
        <v>11</v>
      </c>
      <c r="F1859" s="11">
        <v>67</v>
      </c>
      <c r="G1859" s="11">
        <v>68</v>
      </c>
      <c r="H1859" s="62">
        <f>D1859/D1858*100</f>
        <v>2.0456172650097169E-2</v>
      </c>
      <c r="I1859" s="62">
        <f>E1859/E1858*100</f>
        <v>5.0630580870845987E-2</v>
      </c>
      <c r="J1859" s="60">
        <f t="shared" si="280"/>
        <v>22.222222222222221</v>
      </c>
      <c r="K1859" s="60">
        <f t="shared" si="281"/>
        <v>2.9850746268656714</v>
      </c>
      <c r="L1859" s="60">
        <f t="shared" si="281"/>
        <v>16.176470588235293</v>
      </c>
    </row>
    <row r="1860" spans="1:12" s="50" customFormat="1" x14ac:dyDescent="0.2">
      <c r="A1860" s="13" t="s">
        <v>284</v>
      </c>
      <c r="B1860" s="11">
        <v>11940</v>
      </c>
      <c r="C1860" s="11">
        <v>11940</v>
      </c>
      <c r="D1860" s="11">
        <v>9775</v>
      </c>
      <c r="E1860" s="11">
        <v>21715</v>
      </c>
      <c r="F1860" s="11">
        <v>14722</v>
      </c>
      <c r="G1860" s="11">
        <v>27310</v>
      </c>
      <c r="H1860" s="62">
        <f>D1860/D1858*100</f>
        <v>99.9795438273499</v>
      </c>
      <c r="I1860" s="62">
        <f>E1860/E1858*100</f>
        <v>99.949369419129155</v>
      </c>
      <c r="J1860" s="60">
        <f t="shared" si="280"/>
        <v>81.867671691792296</v>
      </c>
      <c r="K1860" s="60">
        <f t="shared" si="281"/>
        <v>66.397228637413392</v>
      </c>
      <c r="L1860" s="60">
        <f t="shared" si="281"/>
        <v>79.512998901501291</v>
      </c>
    </row>
    <row r="1861" spans="1:12" s="50" customFormat="1" ht="22.5" x14ac:dyDescent="0.2">
      <c r="A1861" s="8" t="s">
        <v>545</v>
      </c>
      <c r="B1861" s="11"/>
      <c r="C1861" s="11"/>
      <c r="D1861" s="11"/>
      <c r="E1861" s="11"/>
      <c r="F1861" s="11"/>
      <c r="G1861" s="11"/>
      <c r="H1861" s="62"/>
      <c r="I1861" s="62"/>
      <c r="J1861" s="60"/>
      <c r="K1861" s="60"/>
      <c r="L1861" s="60"/>
    </row>
    <row r="1862" spans="1:12" s="50" customFormat="1" x14ac:dyDescent="0.2">
      <c r="A1862" s="9" t="s">
        <v>276</v>
      </c>
      <c r="B1862" s="11">
        <v>30398</v>
      </c>
      <c r="C1862" s="11">
        <v>30398</v>
      </c>
      <c r="D1862" s="11">
        <v>46970</v>
      </c>
      <c r="E1862" s="11">
        <v>77368</v>
      </c>
      <c r="F1862" s="11">
        <v>184823</v>
      </c>
      <c r="G1862" s="11">
        <v>221402</v>
      </c>
      <c r="H1862" s="62">
        <f>H1863+H1864</f>
        <v>100</v>
      </c>
      <c r="I1862" s="62">
        <f>I1863+I1864</f>
        <v>100.00000000000001</v>
      </c>
      <c r="J1862" s="60">
        <f>D1862/B1862*100</f>
        <v>154.51674452266596</v>
      </c>
      <c r="K1862" s="60">
        <f t="shared" ref="K1862:L1865" si="282">D1862/F1862*100</f>
        <v>25.413503730596297</v>
      </c>
      <c r="L1862" s="60">
        <f t="shared" si="282"/>
        <v>34.944580446427764</v>
      </c>
    </row>
    <row r="1863" spans="1:12" s="50" customFormat="1" x14ac:dyDescent="0.2">
      <c r="A1863" s="13" t="s">
        <v>283</v>
      </c>
      <c r="B1863" s="11">
        <v>6275</v>
      </c>
      <c r="C1863" s="11">
        <v>6275</v>
      </c>
      <c r="D1863" s="11">
        <v>5939</v>
      </c>
      <c r="E1863" s="11">
        <v>12214</v>
      </c>
      <c r="F1863" s="11">
        <v>6275</v>
      </c>
      <c r="G1863" s="11">
        <v>12550</v>
      </c>
      <c r="H1863" s="62">
        <f>D1863/D1862*100</f>
        <v>12.644241004896742</v>
      </c>
      <c r="I1863" s="62">
        <f>E1863/E1862*100</f>
        <v>15.786888636128632</v>
      </c>
      <c r="J1863" s="60">
        <f>D1863/B1863*100</f>
        <v>94.645418326693232</v>
      </c>
      <c r="K1863" s="60">
        <f t="shared" si="282"/>
        <v>94.645418326693232</v>
      </c>
      <c r="L1863" s="60">
        <f t="shared" si="282"/>
        <v>97.322709163346616</v>
      </c>
    </row>
    <row r="1864" spans="1:12" s="50" customFormat="1" x14ac:dyDescent="0.2">
      <c r="A1864" s="13" t="s">
        <v>279</v>
      </c>
      <c r="B1864" s="11">
        <v>24123</v>
      </c>
      <c r="C1864" s="11">
        <v>24123</v>
      </c>
      <c r="D1864" s="11">
        <v>41031</v>
      </c>
      <c r="E1864" s="11">
        <v>65154</v>
      </c>
      <c r="F1864" s="11">
        <v>178548</v>
      </c>
      <c r="G1864" s="11">
        <v>208852</v>
      </c>
      <c r="H1864" s="62">
        <f>D1864/D1862*100</f>
        <v>87.355758995103258</v>
      </c>
      <c r="I1864" s="62">
        <f>E1864/E1862*100</f>
        <v>84.213111363871377</v>
      </c>
      <c r="J1864" s="60">
        <f>D1864/B1864*100</f>
        <v>170.09078472826761</v>
      </c>
      <c r="K1864" s="60">
        <f t="shared" si="282"/>
        <v>22.980375025203305</v>
      </c>
      <c r="L1864" s="60">
        <f t="shared" si="282"/>
        <v>31.196253806523277</v>
      </c>
    </row>
    <row r="1865" spans="1:12" s="50" customFormat="1" x14ac:dyDescent="0.2">
      <c r="A1865" s="9" t="s">
        <v>277</v>
      </c>
      <c r="B1865" s="11">
        <v>30398</v>
      </c>
      <c r="C1865" s="11">
        <v>30398</v>
      </c>
      <c r="D1865" s="11">
        <v>46970</v>
      </c>
      <c r="E1865" s="11">
        <v>77368</v>
      </c>
      <c r="F1865" s="11">
        <v>184823</v>
      </c>
      <c r="G1865" s="11">
        <v>221402</v>
      </c>
      <c r="H1865" s="62">
        <f>H1866+H1867</f>
        <v>100</v>
      </c>
      <c r="I1865" s="62">
        <f>I1866+I1867</f>
        <v>100</v>
      </c>
      <c r="J1865" s="60">
        <f>D1865/B1865*100</f>
        <v>154.51674452266596</v>
      </c>
      <c r="K1865" s="60">
        <f t="shared" si="282"/>
        <v>25.413503730596297</v>
      </c>
      <c r="L1865" s="60">
        <f t="shared" si="282"/>
        <v>34.944580446427764</v>
      </c>
    </row>
    <row r="1866" spans="1:12" s="50" customFormat="1" x14ac:dyDescent="0.2">
      <c r="A1866" s="13" t="s">
        <v>280</v>
      </c>
      <c r="B1866" s="11">
        <v>3</v>
      </c>
      <c r="C1866" s="11">
        <v>3</v>
      </c>
      <c r="D1866" s="11">
        <v>368</v>
      </c>
      <c r="E1866" s="11">
        <v>371</v>
      </c>
      <c r="F1866" s="11">
        <v>100</v>
      </c>
      <c r="G1866" s="11">
        <v>140</v>
      </c>
      <c r="H1866" s="62">
        <f>D1866/D1865*100</f>
        <v>0.78347881626570148</v>
      </c>
      <c r="I1866" s="62">
        <f>E1866/E1865*100</f>
        <v>0.47952641919139694</v>
      </c>
      <c r="J1866" s="61"/>
      <c r="K1866" s="61">
        <f>D1866/F1866</f>
        <v>3.68</v>
      </c>
      <c r="L1866" s="61">
        <f>E1866/G1866</f>
        <v>2.65</v>
      </c>
    </row>
    <row r="1867" spans="1:12" s="50" customFormat="1" x14ac:dyDescent="0.2">
      <c r="A1867" s="13" t="s">
        <v>284</v>
      </c>
      <c r="B1867" s="11">
        <v>30395</v>
      </c>
      <c r="C1867" s="11">
        <v>30395</v>
      </c>
      <c r="D1867" s="11">
        <v>46602</v>
      </c>
      <c r="E1867" s="11">
        <v>76997</v>
      </c>
      <c r="F1867" s="11">
        <v>184723</v>
      </c>
      <c r="G1867" s="11">
        <v>221262</v>
      </c>
      <c r="H1867" s="62">
        <f>D1867/D1865*100</f>
        <v>99.216521183734301</v>
      </c>
      <c r="I1867" s="62">
        <f>E1867/E1865*100</f>
        <v>99.520473580808599</v>
      </c>
      <c r="J1867" s="60">
        <f>D1867/B1867*100</f>
        <v>153.32126994571476</v>
      </c>
      <c r="K1867" s="60">
        <f>D1867/F1867*100</f>
        <v>25.228044152596052</v>
      </c>
      <c r="L1867" s="60">
        <f>E1867/G1867*100</f>
        <v>34.799016550514771</v>
      </c>
    </row>
    <row r="1868" spans="1:12" s="50" customFormat="1" x14ac:dyDescent="0.2">
      <c r="A1868" s="8" t="s">
        <v>546</v>
      </c>
      <c r="B1868" s="11"/>
      <c r="C1868" s="11"/>
      <c r="D1868" s="11"/>
      <c r="E1868" s="11"/>
      <c r="F1868" s="11"/>
      <c r="G1868" s="11"/>
      <c r="H1868" s="65"/>
      <c r="I1868" s="65"/>
      <c r="J1868" s="65"/>
      <c r="K1868" s="65"/>
      <c r="L1868" s="65"/>
    </row>
    <row r="1869" spans="1:12" s="50" customFormat="1" x14ac:dyDescent="0.2">
      <c r="A1869" s="9" t="s">
        <v>276</v>
      </c>
      <c r="B1869" s="11">
        <v>12261</v>
      </c>
      <c r="C1869" s="11">
        <v>12261</v>
      </c>
      <c r="D1869" s="11">
        <v>22866</v>
      </c>
      <c r="E1869" s="11">
        <v>35127</v>
      </c>
      <c r="F1869" s="11">
        <v>40542</v>
      </c>
      <c r="G1869" s="11">
        <v>53934</v>
      </c>
      <c r="H1869" s="62">
        <f>H1870+H1871</f>
        <v>100</v>
      </c>
      <c r="I1869" s="62">
        <f>I1870+I1871</f>
        <v>100</v>
      </c>
      <c r="J1869" s="60">
        <f>D1869/B1869*100</f>
        <v>186.49376070467335</v>
      </c>
      <c r="K1869" s="60">
        <f>D1869/F1869*100</f>
        <v>56.400769572295395</v>
      </c>
      <c r="L1869" s="60">
        <f>E1869/G1869*100</f>
        <v>65.129602847925241</v>
      </c>
    </row>
    <row r="1870" spans="1:12" s="50" customFormat="1" x14ac:dyDescent="0.2">
      <c r="A1870" s="13" t="s">
        <v>283</v>
      </c>
      <c r="B1870" s="11">
        <v>6883</v>
      </c>
      <c r="C1870" s="11">
        <v>6883</v>
      </c>
      <c r="D1870" s="11">
        <v>16003</v>
      </c>
      <c r="E1870" s="11">
        <v>22886</v>
      </c>
      <c r="F1870" s="11">
        <v>6919</v>
      </c>
      <c r="G1870" s="11">
        <v>13802</v>
      </c>
      <c r="H1870" s="62">
        <f>D1870/D1869*100</f>
        <v>69.986005422898629</v>
      </c>
      <c r="I1870" s="62">
        <f>E1870/E1869*100</f>
        <v>65.152162154468073</v>
      </c>
      <c r="J1870" s="61">
        <f>D1870/B1870</f>
        <v>2.3250036321371494</v>
      </c>
      <c r="K1870" s="61">
        <f>D1870/F1870</f>
        <v>2.3129064893770774</v>
      </c>
      <c r="L1870" s="60">
        <f>E1870/G1870*100</f>
        <v>165.81654832632952</v>
      </c>
    </row>
    <row r="1871" spans="1:12" s="50" customFormat="1" x14ac:dyDescent="0.2">
      <c r="A1871" s="13" t="s">
        <v>279</v>
      </c>
      <c r="B1871" s="11">
        <v>5378</v>
      </c>
      <c r="C1871" s="11">
        <v>5378</v>
      </c>
      <c r="D1871" s="11">
        <v>6863</v>
      </c>
      <c r="E1871" s="11">
        <v>12241</v>
      </c>
      <c r="F1871" s="11">
        <v>33623</v>
      </c>
      <c r="G1871" s="11">
        <v>40132</v>
      </c>
      <c r="H1871" s="62">
        <f>D1871/D1869*100</f>
        <v>30.013994577101371</v>
      </c>
      <c r="I1871" s="62">
        <f>E1871/E1869*100</f>
        <v>34.847837845531927</v>
      </c>
      <c r="J1871" s="60">
        <f>D1871/B1871*100</f>
        <v>127.61249535143176</v>
      </c>
      <c r="K1871" s="60">
        <f>D1871/F1871*100</f>
        <v>20.411622996163338</v>
      </c>
      <c r="L1871" s="60">
        <f>E1871/G1871*100</f>
        <v>30.501843915080233</v>
      </c>
    </row>
    <row r="1872" spans="1:12" s="50" customFormat="1" x14ac:dyDescent="0.2">
      <c r="A1872" s="9" t="s">
        <v>277</v>
      </c>
      <c r="B1872" s="11">
        <v>12261</v>
      </c>
      <c r="C1872" s="11">
        <v>12261</v>
      </c>
      <c r="D1872" s="11">
        <v>22866</v>
      </c>
      <c r="E1872" s="11">
        <v>35127</v>
      </c>
      <c r="F1872" s="11">
        <v>40542</v>
      </c>
      <c r="G1872" s="11">
        <v>53934</v>
      </c>
      <c r="H1872" s="62">
        <f>H1873+H1874</f>
        <v>100</v>
      </c>
      <c r="I1872" s="62">
        <f>I1873+I1874</f>
        <v>99.999999999999986</v>
      </c>
      <c r="J1872" s="60">
        <f>D1872/B1872*100</f>
        <v>186.49376070467335</v>
      </c>
      <c r="K1872" s="60">
        <f>D1872/F1872*100</f>
        <v>56.400769572295395</v>
      </c>
      <c r="L1872" s="60">
        <f>E1872/G1872*100</f>
        <v>65.129602847925241</v>
      </c>
    </row>
    <row r="1873" spans="1:12" s="50" customFormat="1" x14ac:dyDescent="0.2">
      <c r="A1873" s="13" t="s">
        <v>280</v>
      </c>
      <c r="B1873" s="11">
        <v>1295</v>
      </c>
      <c r="C1873" s="11">
        <v>1295</v>
      </c>
      <c r="D1873" s="11">
        <v>3531</v>
      </c>
      <c r="E1873" s="11">
        <v>4826</v>
      </c>
      <c r="F1873" s="11">
        <v>566</v>
      </c>
      <c r="G1873" s="11">
        <v>1890</v>
      </c>
      <c r="H1873" s="62">
        <f>D1873/D1872*100</f>
        <v>15.442141170296511</v>
      </c>
      <c r="I1873" s="62">
        <f>E1873/E1872*100</f>
        <v>13.738719503515814</v>
      </c>
      <c r="J1873" s="61">
        <f>D1873/B1873</f>
        <v>2.7266409266409268</v>
      </c>
      <c r="K1873" s="61"/>
      <c r="L1873" s="61">
        <f>E1873/G1873</f>
        <v>2.5534391534391534</v>
      </c>
    </row>
    <row r="1874" spans="1:12" s="50" customFormat="1" x14ac:dyDescent="0.2">
      <c r="A1874" s="13" t="s">
        <v>284</v>
      </c>
      <c r="B1874" s="11">
        <v>10966</v>
      </c>
      <c r="C1874" s="11">
        <v>10966</v>
      </c>
      <c r="D1874" s="11">
        <v>19335</v>
      </c>
      <c r="E1874" s="11">
        <v>30301</v>
      </c>
      <c r="F1874" s="11">
        <v>39976</v>
      </c>
      <c r="G1874" s="11">
        <v>52044</v>
      </c>
      <c r="H1874" s="62">
        <f>D1874/D1872*100</f>
        <v>84.557858829703491</v>
      </c>
      <c r="I1874" s="62">
        <f>E1874/E1872*100</f>
        <v>86.261280496484176</v>
      </c>
      <c r="J1874" s="60">
        <f>D1874/B1874*100</f>
        <v>176.31770928323911</v>
      </c>
      <c r="K1874" s="60">
        <f>D1874/F1874*100</f>
        <v>48.366519911947172</v>
      </c>
      <c r="L1874" s="60">
        <f>E1874/G1874*100</f>
        <v>58.221889170701715</v>
      </c>
    </row>
    <row r="1875" spans="1:12" s="50" customFormat="1" ht="22.5" x14ac:dyDescent="0.2">
      <c r="A1875" s="8" t="s">
        <v>252</v>
      </c>
      <c r="B1875" s="11"/>
      <c r="C1875" s="11"/>
      <c r="D1875" s="11"/>
      <c r="E1875" s="11"/>
      <c r="F1875" s="11"/>
      <c r="G1875" s="11"/>
      <c r="H1875" s="65"/>
      <c r="I1875" s="65"/>
      <c r="J1875" s="65"/>
      <c r="K1875" s="65"/>
      <c r="L1875" s="65"/>
    </row>
    <row r="1876" spans="1:12" s="50" customFormat="1" x14ac:dyDescent="0.2">
      <c r="A1876" s="8" t="s">
        <v>547</v>
      </c>
    </row>
    <row r="1877" spans="1:12" s="50" customFormat="1" x14ac:dyDescent="0.2">
      <c r="A1877" s="9" t="s">
        <v>276</v>
      </c>
      <c r="B1877" s="11">
        <v>11141.619000000001</v>
      </c>
      <c r="C1877" s="11">
        <v>11141.619000000001</v>
      </c>
      <c r="D1877" s="11">
        <v>10163.444</v>
      </c>
      <c r="E1877" s="11">
        <v>21305.063999999998</v>
      </c>
      <c r="F1877" s="11">
        <v>10063.753000000001</v>
      </c>
      <c r="G1877" s="11">
        <v>20994.398000000001</v>
      </c>
      <c r="H1877" s="62">
        <f>H1878+H1879</f>
        <v>100.00000000000001</v>
      </c>
      <c r="I1877" s="62">
        <f>I1878+I1879</f>
        <v>100.00000000000003</v>
      </c>
      <c r="J1877" s="60">
        <f t="shared" ref="J1877:J1882" si="283">D1877/B1877*100</f>
        <v>91.220530876167985</v>
      </c>
      <c r="K1877" s="60">
        <f>D1877/F1877*100</f>
        <v>100.99059466185227</v>
      </c>
      <c r="L1877" s="60">
        <f>E1877/G1877*100</f>
        <v>101.47975664746376</v>
      </c>
    </row>
    <row r="1878" spans="1:12" s="50" customFormat="1" x14ac:dyDescent="0.2">
      <c r="A1878" s="13" t="s">
        <v>283</v>
      </c>
      <c r="B1878" s="11">
        <v>10864.880999999999</v>
      </c>
      <c r="C1878" s="11">
        <v>10864.880999999999</v>
      </c>
      <c r="D1878" s="11">
        <v>9885.4850000000006</v>
      </c>
      <c r="E1878" s="11">
        <v>20750.366000000002</v>
      </c>
      <c r="F1878" s="11">
        <v>9944.9889999999996</v>
      </c>
      <c r="G1878" s="11">
        <v>20689.466</v>
      </c>
      <c r="H1878" s="62">
        <f>D1878/D1877*100</f>
        <v>97.265110133927053</v>
      </c>
      <c r="I1878" s="62">
        <f>E1878/E1877*100</f>
        <v>97.396403033569882</v>
      </c>
      <c r="J1878" s="60">
        <f t="shared" si="283"/>
        <v>90.985672093417321</v>
      </c>
      <c r="K1878" s="60">
        <f>D1878/F1878*100</f>
        <v>99.401668518688169</v>
      </c>
      <c r="L1878" s="60">
        <f>E1878/G1878*100</f>
        <v>100.29435269136478</v>
      </c>
    </row>
    <row r="1879" spans="1:12" s="50" customFormat="1" x14ac:dyDescent="0.2">
      <c r="A1879" s="13" t="s">
        <v>279</v>
      </c>
      <c r="B1879" s="11">
        <v>276.73899999999998</v>
      </c>
      <c r="C1879" s="11">
        <v>276.73899999999998</v>
      </c>
      <c r="D1879" s="11">
        <v>277.959</v>
      </c>
      <c r="E1879" s="11">
        <v>554.69799999999998</v>
      </c>
      <c r="F1879" s="11">
        <v>118.764</v>
      </c>
      <c r="G1879" s="11">
        <v>304.93200000000002</v>
      </c>
      <c r="H1879" s="62">
        <f>D1879/D1877*100</f>
        <v>2.7348898660729573</v>
      </c>
      <c r="I1879" s="62">
        <f>E1879/E1877*100</f>
        <v>2.6035969664301408</v>
      </c>
      <c r="J1879" s="60">
        <f t="shared" si="283"/>
        <v>100.44084859741491</v>
      </c>
      <c r="K1879" s="61">
        <f>D1879/F1879</f>
        <v>2.3404314438718803</v>
      </c>
      <c r="L1879" s="60">
        <f>E1879/G1879*100</f>
        <v>181.90875342699354</v>
      </c>
    </row>
    <row r="1880" spans="1:12" s="50" customFormat="1" x14ac:dyDescent="0.2">
      <c r="A1880" s="9" t="s">
        <v>277</v>
      </c>
      <c r="B1880" s="11">
        <v>11141.619000000001</v>
      </c>
      <c r="C1880" s="11">
        <v>11141.619000000001</v>
      </c>
      <c r="D1880" s="11">
        <v>10163.444</v>
      </c>
      <c r="E1880" s="11">
        <v>21305.063999999998</v>
      </c>
      <c r="F1880" s="11">
        <v>10063.753000000001</v>
      </c>
      <c r="G1880" s="11">
        <v>20994.398000000001</v>
      </c>
      <c r="H1880" s="62">
        <f>H1881+H1882</f>
        <v>100</v>
      </c>
      <c r="I1880" s="62">
        <f>I1881+I1882</f>
        <v>100</v>
      </c>
      <c r="J1880" s="60">
        <f t="shared" si="283"/>
        <v>91.220530876167985</v>
      </c>
      <c r="K1880" s="60">
        <f>D1880/F1880*100</f>
        <v>100.99059466185227</v>
      </c>
      <c r="L1880" s="60">
        <f>E1880/G1880*100</f>
        <v>101.47975664746376</v>
      </c>
    </row>
    <row r="1881" spans="1:12" s="50" customFormat="1" x14ac:dyDescent="0.2">
      <c r="A1881" s="13" t="s">
        <v>280</v>
      </c>
      <c r="B1881" s="11">
        <v>283.733</v>
      </c>
      <c r="C1881" s="11">
        <v>283.733</v>
      </c>
      <c r="D1881" s="11">
        <v>277.98</v>
      </c>
      <c r="E1881" s="11">
        <v>561.71299999999997</v>
      </c>
      <c r="F1881" s="11">
        <v>276.11099999999999</v>
      </c>
      <c r="G1881" s="11">
        <v>431.589</v>
      </c>
      <c r="H1881" s="62">
        <f>D1881/D1880*100</f>
        <v>2.7350964889460703</v>
      </c>
      <c r="I1881" s="62">
        <f>E1881/E1880*100</f>
        <v>2.6365234105844508</v>
      </c>
      <c r="J1881" s="60">
        <f t="shared" si="283"/>
        <v>97.972389535232068</v>
      </c>
      <c r="K1881" s="60">
        <f>D1881/F1881*100</f>
        <v>100.67690168084576</v>
      </c>
      <c r="L1881" s="60">
        <f>E1881/G1881*100</f>
        <v>130.14998065288964</v>
      </c>
    </row>
    <row r="1882" spans="1:12" s="50" customFormat="1" x14ac:dyDescent="0.2">
      <c r="A1882" s="14" t="s">
        <v>284</v>
      </c>
      <c r="B1882" s="79">
        <v>10857.886</v>
      </c>
      <c r="C1882" s="79">
        <v>10857.886</v>
      </c>
      <c r="D1882" s="79">
        <v>9885.4639999999999</v>
      </c>
      <c r="E1882" s="79">
        <v>20743.350999999999</v>
      </c>
      <c r="F1882" s="79">
        <v>9787.6419999999998</v>
      </c>
      <c r="G1882" s="79">
        <v>20562.809000000001</v>
      </c>
      <c r="H1882" s="80">
        <f>D1882/D1880*100</f>
        <v>97.26490351105393</v>
      </c>
      <c r="I1882" s="80">
        <f>E1882/E1880*100</f>
        <v>97.363476589415555</v>
      </c>
      <c r="J1882" s="81">
        <f t="shared" si="283"/>
        <v>91.044094587104709</v>
      </c>
      <c r="K1882" s="81">
        <f>D1882/F1882*100</f>
        <v>100.99944399274105</v>
      </c>
      <c r="L1882" s="81">
        <f>E1882/G1882*100</f>
        <v>100.87800261141365</v>
      </c>
    </row>
    <row r="1883" spans="1:12" s="50" customFormat="1" x14ac:dyDescent="0.2">
      <c r="A1883" s="8"/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</row>
    <row r="1884" spans="1:12" s="50" customFormat="1" x14ac:dyDescent="0.2">
      <c r="A1884" s="8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</row>
    <row r="1885" spans="1:12" x14ac:dyDescent="0.2">
      <c r="B1885" s="10"/>
      <c r="C1885" s="10"/>
      <c r="D1885" s="10"/>
      <c r="E1885" s="10"/>
      <c r="F1885" s="10"/>
      <c r="G1885" s="10"/>
    </row>
    <row r="1886" spans="1:12" x14ac:dyDescent="0.2">
      <c r="B1886" s="10"/>
      <c r="C1886" s="10"/>
      <c r="D1886" s="10"/>
      <c r="E1886" s="10"/>
      <c r="F1886" s="10"/>
      <c r="G1886" s="10"/>
    </row>
    <row r="1887" spans="1:12" x14ac:dyDescent="0.2">
      <c r="B1887" s="10"/>
      <c r="C1887" s="10"/>
      <c r="D1887" s="10"/>
      <c r="E1887" s="10"/>
      <c r="F1887" s="10"/>
      <c r="G1887" s="10"/>
    </row>
    <row r="1888" spans="1:12" x14ac:dyDescent="0.2">
      <c r="A1888" s="10"/>
      <c r="B1888" s="10"/>
      <c r="C1888" s="10"/>
      <c r="D1888" s="10"/>
      <c r="E1888" s="10"/>
      <c r="F1888" s="10"/>
      <c r="G1888" s="10"/>
    </row>
    <row r="1889" spans="2:7" x14ac:dyDescent="0.2">
      <c r="B1889" s="10"/>
      <c r="C1889" s="10"/>
      <c r="D1889" s="10"/>
      <c r="E1889" s="10"/>
      <c r="F1889" s="10"/>
      <c r="G1889" s="10"/>
    </row>
  </sheetData>
  <mergeCells count="17">
    <mergeCell ref="D2:E2"/>
    <mergeCell ref="F2:G2"/>
    <mergeCell ref="H2:I2"/>
    <mergeCell ref="A2:A4"/>
    <mergeCell ref="A1:L1"/>
    <mergeCell ref="J2:L2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L4"/>
    <mergeCell ref="B2:C2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0" max="16383" man="1"/>
    <brk id="75" max="11" man="1"/>
    <brk id="117" max="11" man="1"/>
    <brk id="160" max="11" man="1"/>
    <brk id="189" max="11" man="1"/>
    <brk id="224" max="11" man="1"/>
    <brk id="266" max="11" man="1"/>
    <brk id="301" max="11" man="1"/>
    <brk id="336" max="11" man="1"/>
    <brk id="371" max="11" man="1"/>
    <brk id="413" max="11" man="1"/>
    <brk id="455" max="11" man="1"/>
    <brk id="490" max="11" man="1"/>
    <brk id="525" max="11" man="1"/>
    <brk id="560" max="11" man="1"/>
    <brk id="595" max="11" man="1"/>
    <brk id="630" max="11" man="1"/>
    <brk id="658" max="11" man="1"/>
    <brk id="686" max="11" man="1"/>
    <brk id="722" max="11" man="1"/>
    <brk id="757" max="11" man="1"/>
    <brk id="785" max="11" man="1"/>
    <brk id="829" max="11" man="1"/>
    <brk id="864" max="11" man="1"/>
    <brk id="894" max="11" man="1"/>
    <brk id="929" max="11" man="1"/>
    <brk id="964" max="11" man="1"/>
    <brk id="999" max="11" man="1"/>
    <brk id="1034" max="11" man="1"/>
    <brk id="1062" max="11" man="1"/>
    <brk id="1097" max="11" man="1"/>
    <brk id="1132" max="11" man="1"/>
    <brk id="1167" max="11" man="1"/>
    <brk id="1202" max="11" man="1"/>
    <brk id="1237" max="11" man="1"/>
    <brk id="1265" max="11" man="1"/>
    <brk id="1310" max="11" man="1"/>
    <brk id="1338" max="11" man="1"/>
    <brk id="1366" max="11" man="1"/>
    <brk id="1404" max="11" man="1"/>
    <brk id="1439" max="11" man="1"/>
    <brk id="1474" max="11" man="1"/>
    <brk id="1502" max="11" man="1"/>
    <brk id="1530" max="11" man="1"/>
    <brk id="1565" max="11" man="1"/>
    <brk id="1593" max="11" man="1"/>
    <brk id="1629" max="11" man="1"/>
    <brk id="1664" max="11" man="1"/>
    <brk id="1692" max="11" man="1"/>
    <brk id="1727" max="11" man="1"/>
    <brk id="1762" max="11" man="1"/>
    <brk id="1797" max="11" man="1"/>
    <brk id="1832" max="11" man="1"/>
    <brk id="1874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view="pageBreakPreview" zoomScaleSheetLayoutView="100" workbookViewId="0">
      <selection sqref="A1:J1"/>
    </sheetView>
  </sheetViews>
  <sheetFormatPr defaultColWidth="9.140625" defaultRowHeight="12.75" x14ac:dyDescent="0.2"/>
  <cols>
    <col min="1" max="1" width="34.7109375" style="7" customWidth="1"/>
    <col min="2" max="7" width="9.7109375" style="57" customWidth="1"/>
    <col min="8" max="9" width="9.7109375" style="53" customWidth="1"/>
    <col min="10" max="10" width="10.7109375" style="53" customWidth="1"/>
    <col min="11" max="16384" width="9.140625" style="53"/>
  </cols>
  <sheetData>
    <row r="1" spans="1:10" s="35" customFormat="1" ht="32.25" customHeight="1" x14ac:dyDescent="0.2">
      <c r="A1" s="107" t="s">
        <v>617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56" customFormat="1" ht="30" customHeight="1" x14ac:dyDescent="0.2">
      <c r="A2" s="112" t="s">
        <v>281</v>
      </c>
      <c r="B2" s="111" t="s">
        <v>606</v>
      </c>
      <c r="C2" s="111"/>
      <c r="D2" s="105" t="s">
        <v>606</v>
      </c>
      <c r="E2" s="105"/>
      <c r="F2" s="105" t="s">
        <v>606</v>
      </c>
      <c r="G2" s="105"/>
      <c r="H2" s="111" t="s">
        <v>619</v>
      </c>
      <c r="I2" s="111"/>
      <c r="J2" s="111" t="s">
        <v>616</v>
      </c>
    </row>
    <row r="3" spans="1:10" s="56" customFormat="1" ht="28.15" customHeight="1" x14ac:dyDescent="0.2">
      <c r="A3" s="112"/>
      <c r="B3" s="110" t="s">
        <v>609</v>
      </c>
      <c r="C3" s="110" t="s">
        <v>609</v>
      </c>
      <c r="D3" s="110" t="s">
        <v>610</v>
      </c>
      <c r="E3" s="110" t="s">
        <v>611</v>
      </c>
      <c r="F3" s="110" t="s">
        <v>612</v>
      </c>
      <c r="G3" s="110" t="s">
        <v>613</v>
      </c>
      <c r="H3" s="111" t="s">
        <v>610</v>
      </c>
      <c r="I3" s="111"/>
      <c r="J3" s="111"/>
    </row>
    <row r="4" spans="1:10" s="56" customFormat="1" ht="114.75" customHeight="1" x14ac:dyDescent="0.2">
      <c r="A4" s="112"/>
      <c r="B4" s="110"/>
      <c r="C4" s="110"/>
      <c r="D4" s="110"/>
      <c r="E4" s="110"/>
      <c r="F4" s="110"/>
      <c r="G4" s="110"/>
      <c r="H4" s="73" t="s">
        <v>614</v>
      </c>
      <c r="I4" s="73" t="s">
        <v>615</v>
      </c>
      <c r="J4" s="111"/>
    </row>
    <row r="5" spans="1:10" s="56" customFormat="1" x14ac:dyDescent="0.2">
      <c r="A5" s="16" t="s">
        <v>548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6" customFormat="1" ht="22.5" x14ac:dyDescent="0.2">
      <c r="A6" s="16" t="s">
        <v>549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6" customFormat="1" x14ac:dyDescent="0.2">
      <c r="A7" s="49" t="s">
        <v>574</v>
      </c>
      <c r="B7" s="59">
        <v>127067.533</v>
      </c>
      <c r="C7" s="59">
        <v>127067.533</v>
      </c>
      <c r="D7" s="11">
        <v>190376.845</v>
      </c>
      <c r="E7" s="11">
        <v>317444.37900000002</v>
      </c>
      <c r="F7" s="11">
        <v>265096.43199999997</v>
      </c>
      <c r="G7" s="11">
        <v>461759.67</v>
      </c>
      <c r="H7" s="67">
        <f>D7/B7*100</f>
        <v>149.82335810359993</v>
      </c>
      <c r="I7" s="67">
        <f>D7/F7*100</f>
        <v>71.814186092101011</v>
      </c>
      <c r="J7" s="67">
        <f>E7/G7*100</f>
        <v>68.746666204088385</v>
      </c>
    </row>
    <row r="8" spans="1:10" s="56" customFormat="1" x14ac:dyDescent="0.2">
      <c r="A8" s="49" t="s">
        <v>575</v>
      </c>
      <c r="B8" s="59">
        <v>629723.29399999999</v>
      </c>
      <c r="C8" s="59">
        <v>629723.29399999999</v>
      </c>
      <c r="D8" s="11">
        <v>639439.679</v>
      </c>
      <c r="E8" s="11">
        <v>1269162.973</v>
      </c>
      <c r="F8" s="11">
        <v>667370.05799999996</v>
      </c>
      <c r="G8" s="11">
        <v>1269421.3770000001</v>
      </c>
      <c r="H8" s="67">
        <f>D8/B8*100</f>
        <v>101.54296102630754</v>
      </c>
      <c r="I8" s="67">
        <f>D8/F8*100</f>
        <v>95.814858838033174</v>
      </c>
      <c r="J8" s="67">
        <f>E8/G8*100</f>
        <v>99.979643953955559</v>
      </c>
    </row>
    <row r="9" spans="1:10" s="56" customFormat="1" x14ac:dyDescent="0.2">
      <c r="A9" s="17"/>
      <c r="B9" s="11"/>
      <c r="C9" s="11"/>
      <c r="D9" s="11"/>
      <c r="E9" s="11"/>
      <c r="F9" s="11"/>
      <c r="G9" s="11"/>
      <c r="H9" s="51"/>
      <c r="I9" s="51"/>
      <c r="J9" s="51"/>
    </row>
    <row r="10" spans="1:10" s="56" customFormat="1" x14ac:dyDescent="0.2">
      <c r="A10" s="16" t="s">
        <v>550</v>
      </c>
      <c r="B10" s="11"/>
      <c r="C10" s="11"/>
      <c r="D10" s="11"/>
      <c r="E10" s="11"/>
      <c r="F10" s="11"/>
      <c r="G10" s="11"/>
      <c r="H10" s="12"/>
      <c r="I10" s="12"/>
      <c r="J10" s="12"/>
    </row>
    <row r="11" spans="1:10" s="56" customFormat="1" x14ac:dyDescent="0.2">
      <c r="A11" s="49" t="s">
        <v>574</v>
      </c>
      <c r="B11" s="59">
        <v>1040.8720000000001</v>
      </c>
      <c r="C11" s="59">
        <v>1040.8720000000001</v>
      </c>
      <c r="D11" s="11">
        <v>487.87900000000002</v>
      </c>
      <c r="E11" s="11">
        <v>1528.751</v>
      </c>
      <c r="F11" s="11">
        <v>1190.1479999999999</v>
      </c>
      <c r="G11" s="11">
        <v>1895.6020000000001</v>
      </c>
      <c r="H11" s="67">
        <f>D11/B11*100</f>
        <v>46.872141819551302</v>
      </c>
      <c r="I11" s="67">
        <f>D11/F11*100</f>
        <v>40.993136988004856</v>
      </c>
      <c r="J11" s="67">
        <f>E11/G11*100</f>
        <v>80.647256122329466</v>
      </c>
    </row>
    <row r="12" spans="1:10" s="56" customFormat="1" x14ac:dyDescent="0.2">
      <c r="A12" s="49" t="s">
        <v>575</v>
      </c>
      <c r="B12" s="59">
        <v>5586.3180000000002</v>
      </c>
      <c r="C12" s="59">
        <v>5586.3180000000002</v>
      </c>
      <c r="D12" s="11">
        <v>8480.7939999999999</v>
      </c>
      <c r="E12" s="11">
        <v>14067.111999999999</v>
      </c>
      <c r="F12" s="11">
        <v>8589.8089999999993</v>
      </c>
      <c r="G12" s="11">
        <v>15542.486999999999</v>
      </c>
      <c r="H12" s="67">
        <f>D12/B12*100</f>
        <v>151.81366331096797</v>
      </c>
      <c r="I12" s="67">
        <f>D12/F12*100</f>
        <v>98.730879813509247</v>
      </c>
      <c r="J12" s="67">
        <f>E12/G12*100</f>
        <v>90.507471552010955</v>
      </c>
    </row>
    <row r="13" spans="1:10" s="56" customFormat="1" x14ac:dyDescent="0.2">
      <c r="A13" s="17"/>
      <c r="B13" s="11"/>
      <c r="C13" s="11"/>
      <c r="D13" s="11"/>
      <c r="E13" s="11"/>
      <c r="F13" s="11"/>
      <c r="G13" s="11"/>
      <c r="H13" s="51"/>
      <c r="I13" s="51"/>
      <c r="J13" s="51"/>
    </row>
    <row r="14" spans="1:10" s="56" customFormat="1" x14ac:dyDescent="0.2">
      <c r="A14" s="16" t="s">
        <v>551</v>
      </c>
      <c r="B14" s="11"/>
      <c r="C14" s="11"/>
      <c r="D14" s="11"/>
      <c r="E14" s="11"/>
      <c r="F14" s="11"/>
      <c r="G14" s="11"/>
      <c r="H14" s="12"/>
      <c r="I14" s="12"/>
      <c r="J14" s="12"/>
    </row>
    <row r="15" spans="1:10" s="56" customFormat="1" x14ac:dyDescent="0.2">
      <c r="A15" s="49" t="s">
        <v>574</v>
      </c>
      <c r="B15" s="59">
        <v>26662.341</v>
      </c>
      <c r="C15" s="59">
        <v>26662.341</v>
      </c>
      <c r="D15" s="11">
        <v>44988.661</v>
      </c>
      <c r="E15" s="11">
        <v>71651.001999999993</v>
      </c>
      <c r="F15" s="11">
        <v>6877.2960000000003</v>
      </c>
      <c r="G15" s="11">
        <v>14190.255999999999</v>
      </c>
      <c r="H15" s="67">
        <f>D15/B15*100</f>
        <v>168.73484965179915</v>
      </c>
      <c r="I15" s="76"/>
      <c r="J15" s="76"/>
    </row>
    <row r="16" spans="1:10" s="56" customFormat="1" x14ac:dyDescent="0.2">
      <c r="A16" s="49" t="s">
        <v>575</v>
      </c>
      <c r="B16" s="59">
        <v>85854.501000000004</v>
      </c>
      <c r="C16" s="59">
        <v>85854.501000000004</v>
      </c>
      <c r="D16" s="11">
        <v>73782.982999999993</v>
      </c>
      <c r="E16" s="11">
        <v>159637.484</v>
      </c>
      <c r="F16" s="11">
        <v>32319.691999999999</v>
      </c>
      <c r="G16" s="11">
        <v>61596.377999999997</v>
      </c>
      <c r="H16" s="67">
        <f>D16/B16*100</f>
        <v>85.939563028850401</v>
      </c>
      <c r="I16" s="76">
        <f>D16/F16</f>
        <v>2.2829110809595585</v>
      </c>
      <c r="J16" s="76">
        <f>E16/G16</f>
        <v>2.5916699842318653</v>
      </c>
    </row>
    <row r="17" spans="1:10" s="56" customFormat="1" x14ac:dyDescent="0.2">
      <c r="A17" s="17"/>
      <c r="B17" s="11"/>
      <c r="C17" s="11"/>
      <c r="D17" s="11"/>
      <c r="E17" s="11"/>
      <c r="F17" s="11"/>
      <c r="G17" s="11"/>
      <c r="H17" s="51"/>
      <c r="I17" s="51"/>
      <c r="J17" s="51"/>
    </row>
    <row r="18" spans="1:10" s="56" customFormat="1" x14ac:dyDescent="0.2">
      <c r="A18" s="16" t="s">
        <v>552</v>
      </c>
      <c r="B18" s="11"/>
      <c r="C18" s="11"/>
      <c r="D18" s="11"/>
      <c r="E18" s="11"/>
      <c r="F18" s="11"/>
      <c r="G18" s="11"/>
      <c r="H18" s="12"/>
      <c r="I18" s="12"/>
      <c r="J18" s="12"/>
    </row>
    <row r="19" spans="1:10" s="56" customFormat="1" x14ac:dyDescent="0.2">
      <c r="A19" s="49" t="s">
        <v>574</v>
      </c>
      <c r="B19" s="59">
        <v>775.95</v>
      </c>
      <c r="C19" s="59">
        <v>775.95</v>
      </c>
      <c r="D19" s="11">
        <v>1010.25</v>
      </c>
      <c r="E19" s="11">
        <v>1786.2</v>
      </c>
      <c r="F19" s="11">
        <v>208.9</v>
      </c>
      <c r="G19" s="11">
        <v>494.6</v>
      </c>
      <c r="H19" s="67">
        <f>D19/B19*100</f>
        <v>130.19524453895224</v>
      </c>
      <c r="I19" s="76">
        <f>D19/F19</f>
        <v>4.8360459550023931</v>
      </c>
      <c r="J19" s="76">
        <f>E19/G19</f>
        <v>3.6114031540638898</v>
      </c>
    </row>
    <row r="20" spans="1:10" s="56" customFormat="1" x14ac:dyDescent="0.2">
      <c r="A20" s="49" t="s">
        <v>575</v>
      </c>
      <c r="B20" s="59">
        <v>0</v>
      </c>
      <c r="C20" s="59">
        <v>0</v>
      </c>
      <c r="D20" s="11">
        <v>136</v>
      </c>
      <c r="E20" s="11">
        <v>136</v>
      </c>
      <c r="F20" s="11">
        <v>0</v>
      </c>
      <c r="G20" s="11">
        <v>0</v>
      </c>
      <c r="H20" s="67">
        <v>0</v>
      </c>
      <c r="I20" s="67">
        <v>0</v>
      </c>
      <c r="J20" s="67">
        <v>0</v>
      </c>
    </row>
    <row r="21" spans="1:10" s="56" customFormat="1" x14ac:dyDescent="0.2">
      <c r="A21" s="17"/>
      <c r="B21" s="11"/>
      <c r="C21" s="11"/>
      <c r="D21" s="11"/>
      <c r="E21" s="11"/>
      <c r="F21" s="11"/>
      <c r="G21" s="11"/>
      <c r="H21" s="51"/>
      <c r="I21" s="51"/>
      <c r="J21" s="51"/>
    </row>
    <row r="22" spans="1:10" s="56" customFormat="1" x14ac:dyDescent="0.2">
      <c r="A22" s="16" t="s">
        <v>553</v>
      </c>
      <c r="B22" s="11"/>
      <c r="C22" s="11"/>
      <c r="D22" s="11"/>
      <c r="E22" s="11"/>
      <c r="F22" s="11"/>
      <c r="G22" s="11"/>
      <c r="H22" s="12"/>
      <c r="I22" s="12"/>
      <c r="J22" s="12"/>
    </row>
    <row r="23" spans="1:10" s="56" customFormat="1" x14ac:dyDescent="0.2">
      <c r="A23" s="49" t="s">
        <v>574</v>
      </c>
      <c r="B23" s="59">
        <v>581.73800000000006</v>
      </c>
      <c r="C23" s="59">
        <v>581.73800000000006</v>
      </c>
      <c r="D23" s="11">
        <v>326.673</v>
      </c>
      <c r="E23" s="11">
        <v>908.41099999999994</v>
      </c>
      <c r="F23" s="11">
        <v>41.277000000000001</v>
      </c>
      <c r="G23" s="11">
        <v>72.341999999999999</v>
      </c>
      <c r="H23" s="67">
        <f>D23/B23*100</f>
        <v>56.154660689176218</v>
      </c>
      <c r="I23" s="76"/>
      <c r="J23" s="76"/>
    </row>
    <row r="24" spans="1:10" s="56" customFormat="1" x14ac:dyDescent="0.2">
      <c r="A24" s="49" t="s">
        <v>575</v>
      </c>
      <c r="B24" s="59">
        <v>217</v>
      </c>
      <c r="C24" s="59">
        <v>217</v>
      </c>
      <c r="D24" s="11">
        <v>526.5</v>
      </c>
      <c r="E24" s="11">
        <v>743.5</v>
      </c>
      <c r="F24" s="11">
        <v>0</v>
      </c>
      <c r="G24" s="11">
        <v>0</v>
      </c>
      <c r="H24" s="76">
        <f>D24/B24</f>
        <v>2.4262672811059907</v>
      </c>
      <c r="I24" s="67">
        <v>0</v>
      </c>
      <c r="J24" s="67">
        <v>0</v>
      </c>
    </row>
    <row r="25" spans="1:10" s="56" customFormat="1" x14ac:dyDescent="0.2">
      <c r="A25" s="17"/>
      <c r="B25" s="11"/>
      <c r="C25" s="11"/>
      <c r="D25" s="11"/>
      <c r="E25" s="11"/>
      <c r="F25" s="11"/>
      <c r="G25" s="11"/>
      <c r="H25" s="51"/>
      <c r="I25" s="51"/>
      <c r="J25" s="51"/>
    </row>
    <row r="26" spans="1:10" s="56" customFormat="1" x14ac:dyDescent="0.2">
      <c r="A26" s="16" t="s">
        <v>554</v>
      </c>
      <c r="B26" s="11"/>
      <c r="C26" s="11"/>
      <c r="D26" s="11"/>
      <c r="E26" s="11"/>
      <c r="F26" s="11"/>
      <c r="G26" s="11"/>
      <c r="H26" s="12"/>
      <c r="I26" s="12"/>
      <c r="J26" s="12"/>
    </row>
    <row r="27" spans="1:10" s="56" customFormat="1" x14ac:dyDescent="0.2">
      <c r="A27" s="49" t="s">
        <v>574</v>
      </c>
      <c r="B27" s="59">
        <v>646.16899999999998</v>
      </c>
      <c r="C27" s="59">
        <v>646.16899999999998</v>
      </c>
      <c r="D27" s="11">
        <v>272.38799999999998</v>
      </c>
      <c r="E27" s="11">
        <v>918.55700000000002</v>
      </c>
      <c r="F27" s="11">
        <v>1065.5250000000001</v>
      </c>
      <c r="G27" s="11">
        <v>1314.4739999999999</v>
      </c>
      <c r="H27" s="67">
        <f>D27/B27*100</f>
        <v>42.154297095651444</v>
      </c>
      <c r="I27" s="67">
        <f>D27/F27*100</f>
        <v>25.563736186386986</v>
      </c>
      <c r="J27" s="67">
        <f>E27/G27*100</f>
        <v>69.880195424177288</v>
      </c>
    </row>
    <row r="28" spans="1:10" s="56" customFormat="1" x14ac:dyDescent="0.2">
      <c r="A28" s="49" t="s">
        <v>575</v>
      </c>
      <c r="B28" s="59">
        <v>88</v>
      </c>
      <c r="C28" s="59">
        <v>88</v>
      </c>
      <c r="D28" s="11">
        <v>748.68499999999995</v>
      </c>
      <c r="E28" s="11">
        <v>836.68499999999995</v>
      </c>
      <c r="F28" s="11">
        <v>583.05700000000002</v>
      </c>
      <c r="G28" s="11">
        <v>1212.4939999999999</v>
      </c>
      <c r="H28" s="76"/>
      <c r="I28" s="67">
        <f>D28/F28*100</f>
        <v>128.40682814887737</v>
      </c>
      <c r="J28" s="67">
        <f>E28/G28*100</f>
        <v>69.005289923084163</v>
      </c>
    </row>
    <row r="29" spans="1:10" s="56" customFormat="1" x14ac:dyDescent="0.2">
      <c r="A29" s="17"/>
      <c r="B29" s="11"/>
      <c r="C29" s="11"/>
      <c r="D29" s="11"/>
      <c r="E29" s="11"/>
      <c r="F29" s="11"/>
      <c r="G29" s="11"/>
      <c r="H29" s="51"/>
      <c r="I29" s="51"/>
      <c r="J29" s="51"/>
    </row>
    <row r="30" spans="1:10" s="56" customFormat="1" x14ac:dyDescent="0.2">
      <c r="A30" s="16" t="s">
        <v>555</v>
      </c>
      <c r="B30" s="11"/>
      <c r="C30" s="11"/>
      <c r="D30" s="11"/>
      <c r="E30" s="11"/>
      <c r="F30" s="11"/>
      <c r="G30" s="11"/>
      <c r="H30" s="12"/>
      <c r="I30" s="12"/>
      <c r="J30" s="12"/>
    </row>
    <row r="31" spans="1:10" s="56" customFormat="1" x14ac:dyDescent="0.2">
      <c r="A31" s="49" t="s">
        <v>574</v>
      </c>
      <c r="B31" s="59">
        <v>1164.8399999999999</v>
      </c>
      <c r="C31" s="59">
        <v>1164.8399999999999</v>
      </c>
      <c r="D31" s="11">
        <v>1166.096</v>
      </c>
      <c r="E31" s="11">
        <v>2330.9360000000001</v>
      </c>
      <c r="F31" s="11">
        <v>1644.1679999999999</v>
      </c>
      <c r="G31" s="11">
        <v>2340.0300000000002</v>
      </c>
      <c r="H31" s="67">
        <f>D31/B31*100</f>
        <v>100.10782596751486</v>
      </c>
      <c r="I31" s="67">
        <f>D31/F31*100</f>
        <v>70.923166002500977</v>
      </c>
      <c r="J31" s="67">
        <f>E31/G31*100</f>
        <v>99.611372503771307</v>
      </c>
    </row>
    <row r="32" spans="1:10" s="56" customFormat="1" x14ac:dyDescent="0.2">
      <c r="A32" s="49" t="s">
        <v>575</v>
      </c>
      <c r="B32" s="59">
        <v>5896.5640000000003</v>
      </c>
      <c r="C32" s="59">
        <v>5896.5640000000003</v>
      </c>
      <c r="D32" s="11">
        <v>6087.4080000000004</v>
      </c>
      <c r="E32" s="11">
        <v>11983.972</v>
      </c>
      <c r="F32" s="11">
        <v>7232.0370000000003</v>
      </c>
      <c r="G32" s="11">
        <v>17537.003000000001</v>
      </c>
      <c r="H32" s="67">
        <f>D32/B32*100</f>
        <v>103.23652893447776</v>
      </c>
      <c r="I32" s="67">
        <f>D32/F32*100</f>
        <v>84.172799447790439</v>
      </c>
      <c r="J32" s="67">
        <f>E32/G32*100</f>
        <v>68.335347835659249</v>
      </c>
    </row>
    <row r="33" spans="1:10" s="56" customFormat="1" x14ac:dyDescent="0.2">
      <c r="A33" s="17"/>
      <c r="B33" s="11"/>
      <c r="C33" s="11"/>
      <c r="D33" s="11"/>
      <c r="E33" s="11"/>
      <c r="F33" s="11"/>
      <c r="G33" s="11"/>
      <c r="H33" s="51"/>
      <c r="I33" s="51"/>
      <c r="J33" s="51"/>
    </row>
    <row r="34" spans="1:10" s="56" customFormat="1" x14ac:dyDescent="0.2">
      <c r="A34" s="16" t="s">
        <v>556</v>
      </c>
      <c r="B34" s="11"/>
      <c r="C34" s="11"/>
      <c r="D34" s="11"/>
      <c r="E34" s="11"/>
      <c r="F34" s="11"/>
      <c r="G34" s="11"/>
      <c r="H34" s="12"/>
      <c r="I34" s="12"/>
      <c r="J34" s="12"/>
    </row>
    <row r="35" spans="1:10" s="56" customFormat="1" x14ac:dyDescent="0.2">
      <c r="A35" s="16" t="s">
        <v>557</v>
      </c>
      <c r="B35" s="11"/>
      <c r="C35" s="11"/>
      <c r="D35" s="11"/>
      <c r="E35" s="11"/>
      <c r="F35" s="11"/>
      <c r="G35" s="11"/>
      <c r="H35" s="12"/>
      <c r="I35" s="12"/>
      <c r="J35" s="12"/>
    </row>
    <row r="36" spans="1:10" s="56" customFormat="1" x14ac:dyDescent="0.2">
      <c r="A36" s="49" t="s">
        <v>574</v>
      </c>
      <c r="B36" s="59">
        <v>6335.652</v>
      </c>
      <c r="C36" s="59">
        <v>6335.652</v>
      </c>
      <c r="D36" s="11">
        <v>4546.9660000000003</v>
      </c>
      <c r="E36" s="11">
        <v>10882.617</v>
      </c>
      <c r="F36" s="11">
        <v>18035.706999999999</v>
      </c>
      <c r="G36" s="11">
        <v>32433.116999999998</v>
      </c>
      <c r="H36" s="67">
        <f>D36/B36*100</f>
        <v>71.767925384790715</v>
      </c>
      <c r="I36" s="67">
        <f>D36/F36*100</f>
        <v>25.210910778268914</v>
      </c>
      <c r="J36" s="67">
        <f>E36/G36*100</f>
        <v>33.554027508364371</v>
      </c>
    </row>
    <row r="37" spans="1:10" s="56" customFormat="1" x14ac:dyDescent="0.2">
      <c r="A37" s="49" t="s">
        <v>575</v>
      </c>
      <c r="B37" s="59">
        <v>74.248000000000005</v>
      </c>
      <c r="C37" s="59">
        <v>74.248000000000005</v>
      </c>
      <c r="D37" s="11">
        <v>59.622999999999998</v>
      </c>
      <c r="E37" s="11">
        <v>133.87100000000001</v>
      </c>
      <c r="F37" s="11">
        <v>698.06100000000004</v>
      </c>
      <c r="G37" s="11">
        <v>983.05899999999997</v>
      </c>
      <c r="H37" s="67">
        <f>D37/B37*100</f>
        <v>80.302499730632476</v>
      </c>
      <c r="I37" s="67">
        <f>D37/F37*100</f>
        <v>8.5412306374371294</v>
      </c>
      <c r="J37" s="67">
        <f>E37/G37*100</f>
        <v>13.617799135148553</v>
      </c>
    </row>
    <row r="38" spans="1:10" s="56" customFormat="1" x14ac:dyDescent="0.2">
      <c r="A38" s="17"/>
      <c r="B38" s="11"/>
      <c r="C38" s="11"/>
      <c r="D38" s="11"/>
      <c r="E38" s="11"/>
      <c r="F38" s="11"/>
      <c r="G38" s="11"/>
      <c r="H38" s="51"/>
      <c r="I38" s="51"/>
      <c r="J38" s="51"/>
    </row>
    <row r="39" spans="1:10" s="56" customFormat="1" x14ac:dyDescent="0.2">
      <c r="A39" s="16" t="s">
        <v>558</v>
      </c>
      <c r="B39" s="11"/>
      <c r="C39" s="11"/>
      <c r="D39" s="11"/>
      <c r="E39" s="11"/>
      <c r="F39" s="11"/>
      <c r="G39" s="11"/>
      <c r="H39" s="12"/>
      <c r="I39" s="12"/>
      <c r="J39" s="12"/>
    </row>
    <row r="40" spans="1:10" s="56" customFormat="1" x14ac:dyDescent="0.2">
      <c r="A40" s="49" t="s">
        <v>574</v>
      </c>
      <c r="B40" s="59">
        <v>20.616</v>
      </c>
      <c r="C40" s="59">
        <v>20.616</v>
      </c>
      <c r="D40" s="11">
        <v>18.629000000000001</v>
      </c>
      <c r="E40" s="11">
        <v>39.244999999999997</v>
      </c>
      <c r="F40" s="11">
        <v>36.893000000000001</v>
      </c>
      <c r="G40" s="11">
        <v>48.542999999999999</v>
      </c>
      <c r="H40" s="67">
        <f>D40/B40*100</f>
        <v>90.361854870003882</v>
      </c>
      <c r="I40" s="67">
        <f>D40/F40*100</f>
        <v>50.494673786355136</v>
      </c>
      <c r="J40" s="67">
        <f>E40/G40*100</f>
        <v>80.845848011041753</v>
      </c>
    </row>
    <row r="41" spans="1:10" s="56" customFormat="1" x14ac:dyDescent="0.2">
      <c r="A41" s="49" t="s">
        <v>575</v>
      </c>
      <c r="B41" s="59"/>
      <c r="C41" s="59"/>
      <c r="D41" s="11"/>
      <c r="E41" s="11"/>
      <c r="F41" s="11"/>
      <c r="G41" s="11"/>
      <c r="H41" s="67"/>
      <c r="I41" s="67"/>
      <c r="J41" s="67"/>
    </row>
    <row r="42" spans="1:10" s="56" customFormat="1" x14ac:dyDescent="0.2">
      <c r="A42" s="17"/>
      <c r="B42" s="11"/>
      <c r="C42" s="11"/>
      <c r="D42" s="11"/>
      <c r="E42" s="11"/>
      <c r="F42" s="11"/>
      <c r="G42" s="11"/>
      <c r="H42" s="51"/>
      <c r="I42" s="51"/>
      <c r="J42" s="51"/>
    </row>
    <row r="43" spans="1:10" s="56" customFormat="1" x14ac:dyDescent="0.2">
      <c r="A43" s="16" t="s">
        <v>559</v>
      </c>
      <c r="B43" s="11"/>
      <c r="C43" s="11"/>
      <c r="D43" s="11"/>
      <c r="E43" s="11"/>
      <c r="F43" s="11"/>
      <c r="G43" s="11"/>
      <c r="H43" s="12"/>
      <c r="I43" s="12"/>
      <c r="J43" s="12"/>
    </row>
    <row r="44" spans="1:10" s="56" customFormat="1" x14ac:dyDescent="0.2">
      <c r="A44" s="49" t="s">
        <v>574</v>
      </c>
      <c r="B44" s="59">
        <v>1589.2570000000001</v>
      </c>
      <c r="C44" s="59">
        <v>1589.2570000000001</v>
      </c>
      <c r="D44" s="11">
        <v>1769.4059999999999</v>
      </c>
      <c r="E44" s="11">
        <v>3358.6640000000002</v>
      </c>
      <c r="F44" s="11">
        <v>6477.8810000000003</v>
      </c>
      <c r="G44" s="11">
        <v>11378.755999999999</v>
      </c>
      <c r="H44" s="67">
        <f>D44/B44*100</f>
        <v>111.33542277932391</v>
      </c>
      <c r="I44" s="67">
        <f>D44/F44*100</f>
        <v>27.314580184476988</v>
      </c>
      <c r="J44" s="67">
        <f>E44/G44*100</f>
        <v>29.516970044880132</v>
      </c>
    </row>
    <row r="45" spans="1:10" s="56" customFormat="1" x14ac:dyDescent="0.2">
      <c r="A45" s="49" t="s">
        <v>575</v>
      </c>
      <c r="B45" s="59">
        <v>0.435</v>
      </c>
      <c r="C45" s="59">
        <v>0.435</v>
      </c>
      <c r="D45" s="11">
        <v>258.08499999999998</v>
      </c>
      <c r="E45" s="11">
        <v>258.52</v>
      </c>
      <c r="F45" s="11">
        <v>153.74</v>
      </c>
      <c r="G45" s="11">
        <v>380.471</v>
      </c>
      <c r="H45" s="76"/>
      <c r="I45" s="67">
        <f>D45/F45*100</f>
        <v>167.87108104592164</v>
      </c>
      <c r="J45" s="67">
        <f>E45/G45*100</f>
        <v>67.947359982758201</v>
      </c>
    </row>
    <row r="46" spans="1:10" s="56" customFormat="1" x14ac:dyDescent="0.2">
      <c r="A46" s="17"/>
      <c r="B46" s="11"/>
      <c r="C46" s="11"/>
      <c r="D46" s="11"/>
      <c r="E46" s="11"/>
      <c r="F46" s="11"/>
      <c r="G46" s="11"/>
      <c r="H46" s="52"/>
      <c r="I46" s="51"/>
      <c r="J46" s="51"/>
    </row>
    <row r="47" spans="1:10" s="56" customFormat="1" x14ac:dyDescent="0.2">
      <c r="A47" s="16" t="s">
        <v>560</v>
      </c>
      <c r="B47" s="11"/>
      <c r="C47" s="11"/>
      <c r="D47" s="11"/>
      <c r="E47" s="11"/>
      <c r="F47" s="11"/>
      <c r="G47" s="11"/>
      <c r="H47" s="12"/>
      <c r="I47" s="12"/>
      <c r="J47" s="12"/>
    </row>
    <row r="48" spans="1:10" s="56" customFormat="1" x14ac:dyDescent="0.2">
      <c r="A48" s="49" t="s">
        <v>574</v>
      </c>
      <c r="B48" s="59">
        <v>1931.463</v>
      </c>
      <c r="C48" s="59">
        <v>1931.463</v>
      </c>
      <c r="D48" s="11">
        <v>1990.38</v>
      </c>
      <c r="E48" s="11">
        <v>3921.8429999999998</v>
      </c>
      <c r="F48" s="11">
        <v>2595.5990000000002</v>
      </c>
      <c r="G48" s="11">
        <v>5797.4359999999997</v>
      </c>
      <c r="H48" s="67">
        <f>D48/B48*100</f>
        <v>103.0503820161194</v>
      </c>
      <c r="I48" s="67">
        <f>D48/F48*100</f>
        <v>76.682877439851069</v>
      </c>
      <c r="J48" s="67">
        <f>E48/G48*100</f>
        <v>67.647887790395629</v>
      </c>
    </row>
    <row r="49" spans="1:10" s="56" customFormat="1" x14ac:dyDescent="0.2">
      <c r="A49" s="49" t="s">
        <v>575</v>
      </c>
      <c r="B49" s="59">
        <v>296.26799999999997</v>
      </c>
      <c r="C49" s="59">
        <v>296.26799999999997</v>
      </c>
      <c r="D49" s="11">
        <v>241.083</v>
      </c>
      <c r="E49" s="11">
        <v>537.351</v>
      </c>
      <c r="F49" s="11">
        <v>573.40200000000004</v>
      </c>
      <c r="G49" s="11">
        <v>823.40200000000004</v>
      </c>
      <c r="H49" s="67">
        <f>D49/B49*100</f>
        <v>81.373283648588441</v>
      </c>
      <c r="I49" s="67">
        <f>D49/F49*100</f>
        <v>42.044324923875394</v>
      </c>
      <c r="J49" s="67">
        <f>E49/G49*100</f>
        <v>65.25986091848209</v>
      </c>
    </row>
    <row r="50" spans="1:10" s="56" customFormat="1" x14ac:dyDescent="0.2">
      <c r="A50" s="17"/>
      <c r="B50" s="11"/>
      <c r="C50" s="11"/>
      <c r="D50" s="11"/>
      <c r="E50" s="11"/>
      <c r="F50" s="11"/>
      <c r="G50" s="11"/>
      <c r="H50" s="51"/>
      <c r="I50" s="51"/>
      <c r="J50" s="51"/>
    </row>
    <row r="51" spans="1:10" s="56" customFormat="1" x14ac:dyDescent="0.2">
      <c r="A51" s="16" t="s">
        <v>561</v>
      </c>
      <c r="B51" s="11"/>
      <c r="C51" s="11"/>
      <c r="D51" s="11"/>
      <c r="E51" s="11"/>
      <c r="F51" s="11"/>
      <c r="G51" s="11"/>
      <c r="H51" s="12"/>
      <c r="I51" s="12"/>
      <c r="J51" s="12"/>
    </row>
    <row r="52" spans="1:10" s="56" customFormat="1" x14ac:dyDescent="0.2">
      <c r="A52" s="49" t="s">
        <v>574</v>
      </c>
      <c r="B52" s="59">
        <v>347.64800000000002</v>
      </c>
      <c r="C52" s="59">
        <v>347.64800000000002</v>
      </c>
      <c r="D52" s="11">
        <v>356.471</v>
      </c>
      <c r="E52" s="11">
        <v>704.11900000000003</v>
      </c>
      <c r="F52" s="11">
        <v>255.95500000000001</v>
      </c>
      <c r="G52" s="11">
        <v>411.44099999999997</v>
      </c>
      <c r="H52" s="67">
        <f>D52/B52*100</f>
        <v>102.53791191089839</v>
      </c>
      <c r="I52" s="67">
        <f>D52/F52*100</f>
        <v>139.27096559942177</v>
      </c>
      <c r="J52" s="67">
        <f>E52/G52*100</f>
        <v>171.13486502317465</v>
      </c>
    </row>
    <row r="53" spans="1:10" s="56" customFormat="1" x14ac:dyDescent="0.2">
      <c r="A53" s="49" t="s">
        <v>575</v>
      </c>
      <c r="B53" s="59"/>
      <c r="C53" s="59"/>
      <c r="D53" s="59"/>
      <c r="E53" s="59"/>
      <c r="F53" s="59"/>
      <c r="G53" s="59"/>
      <c r="H53" s="60"/>
      <c r="I53" s="60"/>
      <c r="J53" s="60"/>
    </row>
    <row r="54" spans="1:10" s="56" customFormat="1" x14ac:dyDescent="0.2">
      <c r="A54" s="17"/>
      <c r="B54" s="11"/>
      <c r="C54" s="11"/>
      <c r="D54" s="11"/>
      <c r="E54" s="11"/>
      <c r="F54" s="11"/>
      <c r="G54" s="11"/>
      <c r="H54" s="51"/>
      <c r="I54" s="51"/>
      <c r="J54" s="51"/>
    </row>
    <row r="55" spans="1:10" s="56" customFormat="1" x14ac:dyDescent="0.2">
      <c r="A55" s="16" t="s">
        <v>562</v>
      </c>
      <c r="B55" s="11"/>
      <c r="C55" s="11"/>
      <c r="D55" s="11"/>
      <c r="E55" s="11"/>
      <c r="F55" s="11"/>
      <c r="G55" s="11"/>
      <c r="H55" s="12"/>
      <c r="I55" s="12"/>
      <c r="J55" s="12"/>
    </row>
    <row r="56" spans="1:10" s="56" customFormat="1" x14ac:dyDescent="0.2">
      <c r="A56" s="49" t="s">
        <v>574</v>
      </c>
      <c r="B56" s="59">
        <v>4748.53</v>
      </c>
      <c r="C56" s="59">
        <v>4748.53</v>
      </c>
      <c r="D56" s="11">
        <v>4181.2330000000002</v>
      </c>
      <c r="E56" s="11">
        <v>8929.7630000000008</v>
      </c>
      <c r="F56" s="11">
        <v>6971.8590000000004</v>
      </c>
      <c r="G56" s="11">
        <v>15960.673000000001</v>
      </c>
      <c r="H56" s="67">
        <f>D56/B56*100</f>
        <v>88.053208045437231</v>
      </c>
      <c r="I56" s="67">
        <f>D56/F56*100</f>
        <v>59.973000027682723</v>
      </c>
      <c r="J56" s="67">
        <f>E56/G56*100</f>
        <v>55.948536756564096</v>
      </c>
    </row>
    <row r="57" spans="1:10" s="56" customFormat="1" x14ac:dyDescent="0.2">
      <c r="A57" s="49" t="s">
        <v>575</v>
      </c>
      <c r="B57" s="59">
        <v>978.46699999999998</v>
      </c>
      <c r="C57" s="59">
        <v>978.46699999999998</v>
      </c>
      <c r="D57" s="11">
        <v>984.37900000000002</v>
      </c>
      <c r="E57" s="11">
        <v>1962.846</v>
      </c>
      <c r="F57" s="11">
        <v>1132.6869999999999</v>
      </c>
      <c r="G57" s="11">
        <v>1982.3620000000001</v>
      </c>
      <c r="H57" s="67">
        <f>D57/B57*100</f>
        <v>100.60421046391959</v>
      </c>
      <c r="I57" s="67">
        <f>D57/F57*100</f>
        <v>86.906532872717719</v>
      </c>
      <c r="J57" s="67">
        <f>E57/G57*100</f>
        <v>99.015517851936224</v>
      </c>
    </row>
    <row r="58" spans="1:10" s="56" customFormat="1" x14ac:dyDescent="0.2">
      <c r="A58" s="17"/>
      <c r="B58" s="11"/>
      <c r="C58" s="11"/>
      <c r="D58" s="11"/>
      <c r="E58" s="11"/>
      <c r="F58" s="11"/>
      <c r="G58" s="11"/>
      <c r="H58" s="51"/>
      <c r="I58" s="52"/>
      <c r="J58" s="51"/>
    </row>
    <row r="59" spans="1:10" s="56" customFormat="1" x14ac:dyDescent="0.2">
      <c r="A59" s="16" t="s">
        <v>563</v>
      </c>
      <c r="B59" s="11"/>
      <c r="C59" s="11"/>
      <c r="D59" s="11"/>
      <c r="E59" s="11"/>
      <c r="F59" s="11"/>
      <c r="G59" s="11"/>
      <c r="H59" s="12"/>
      <c r="I59" s="12"/>
      <c r="J59" s="12"/>
    </row>
    <row r="60" spans="1:10" s="56" customFormat="1" x14ac:dyDescent="0.2">
      <c r="A60" s="49" t="s">
        <v>574</v>
      </c>
      <c r="B60" s="59">
        <v>1005.0069999999999</v>
      </c>
      <c r="C60" s="59">
        <v>1005.0069999999999</v>
      </c>
      <c r="D60" s="11">
        <v>1383.4939999999999</v>
      </c>
      <c r="E60" s="11">
        <v>2388.5010000000002</v>
      </c>
      <c r="F60" s="11">
        <v>1661.6780000000001</v>
      </c>
      <c r="G60" s="11">
        <v>4084.683</v>
      </c>
      <c r="H60" s="67">
        <f>D60/B60*100</f>
        <v>137.66013570054736</v>
      </c>
      <c r="I60" s="67">
        <f>D60/F60*100</f>
        <v>83.258850390990304</v>
      </c>
      <c r="J60" s="67">
        <f>E60/G60*100</f>
        <v>58.474574403937837</v>
      </c>
    </row>
    <row r="61" spans="1:10" s="56" customFormat="1" x14ac:dyDescent="0.2">
      <c r="A61" s="49" t="s">
        <v>575</v>
      </c>
      <c r="B61" s="59">
        <v>31.041</v>
      </c>
      <c r="C61" s="59">
        <v>31.041</v>
      </c>
      <c r="D61" s="11">
        <v>398.077</v>
      </c>
      <c r="E61" s="11">
        <v>429.11799999999999</v>
      </c>
      <c r="F61" s="11">
        <v>101.831</v>
      </c>
      <c r="G61" s="11">
        <v>101.831</v>
      </c>
      <c r="H61" s="76"/>
      <c r="I61" s="76">
        <f>D61/F61</f>
        <v>3.9091926819927134</v>
      </c>
      <c r="J61" s="76">
        <f>E61/G61</f>
        <v>4.2140212705364766</v>
      </c>
    </row>
    <row r="62" spans="1:10" s="56" customFormat="1" x14ac:dyDescent="0.2">
      <c r="A62" s="17"/>
      <c r="B62" s="11"/>
      <c r="C62" s="11"/>
      <c r="D62" s="11"/>
      <c r="E62" s="11"/>
      <c r="F62" s="11"/>
      <c r="G62" s="11"/>
      <c r="H62" s="51"/>
      <c r="I62" s="51"/>
      <c r="J62" s="51"/>
    </row>
    <row r="63" spans="1:10" s="56" customFormat="1" x14ac:dyDescent="0.2">
      <c r="A63" s="16" t="s">
        <v>564</v>
      </c>
      <c r="B63" s="11"/>
      <c r="C63" s="11"/>
      <c r="D63" s="11"/>
      <c r="E63" s="11"/>
      <c r="F63" s="11"/>
      <c r="G63" s="11"/>
      <c r="H63" s="12"/>
      <c r="I63" s="12"/>
      <c r="J63" s="12"/>
    </row>
    <row r="64" spans="1:10" s="56" customFormat="1" x14ac:dyDescent="0.2">
      <c r="A64" s="49" t="s">
        <v>574</v>
      </c>
      <c r="B64" s="59">
        <v>420.96100000000001</v>
      </c>
      <c r="C64" s="59">
        <v>420.96100000000001</v>
      </c>
      <c r="D64" s="11">
        <v>376.64400000000001</v>
      </c>
      <c r="E64" s="11">
        <v>797.60500000000002</v>
      </c>
      <c r="F64" s="11">
        <v>424.21</v>
      </c>
      <c r="G64" s="11">
        <v>1016.566</v>
      </c>
      <c r="H64" s="67">
        <f>D64/B64*100</f>
        <v>89.472421435714949</v>
      </c>
      <c r="I64" s="67">
        <f>D64/F64*100</f>
        <v>88.787157304165405</v>
      </c>
      <c r="J64" s="67">
        <f>E64/G64*100</f>
        <v>78.460719717165432</v>
      </c>
    </row>
    <row r="65" spans="1:10" s="56" customFormat="1" x14ac:dyDescent="0.2">
      <c r="A65" s="49" t="s">
        <v>575</v>
      </c>
      <c r="B65" s="59">
        <v>169</v>
      </c>
      <c r="C65" s="59">
        <v>169</v>
      </c>
      <c r="D65" s="11">
        <v>102</v>
      </c>
      <c r="E65" s="11">
        <v>271</v>
      </c>
      <c r="F65" s="11">
        <v>0</v>
      </c>
      <c r="G65" s="11">
        <v>0</v>
      </c>
      <c r="H65" s="67">
        <f>D65/B65*100</f>
        <v>60.355029585798817</v>
      </c>
      <c r="I65" s="67">
        <v>0</v>
      </c>
      <c r="J65" s="67">
        <v>0</v>
      </c>
    </row>
    <row r="66" spans="1:10" s="56" customFormat="1" x14ac:dyDescent="0.2">
      <c r="A66" s="17"/>
      <c r="B66" s="11"/>
      <c r="C66" s="11"/>
      <c r="D66" s="11"/>
      <c r="E66" s="11"/>
      <c r="F66" s="11"/>
      <c r="G66" s="11"/>
      <c r="H66" s="51"/>
      <c r="I66" s="51"/>
      <c r="J66" s="51"/>
    </row>
    <row r="67" spans="1:10" ht="21.75" customHeight="1" x14ac:dyDescent="0.2">
      <c r="A67" s="16" t="s">
        <v>565</v>
      </c>
      <c r="B67" s="11"/>
      <c r="C67" s="11"/>
      <c r="D67" s="11"/>
      <c r="E67" s="11"/>
      <c r="F67" s="11"/>
      <c r="G67" s="11"/>
      <c r="H67" s="12"/>
      <c r="I67" s="12"/>
      <c r="J67" s="12"/>
    </row>
    <row r="68" spans="1:10" x14ac:dyDescent="0.2">
      <c r="A68" s="49" t="s">
        <v>574</v>
      </c>
      <c r="B68" s="59">
        <v>2.0619999999999998</v>
      </c>
      <c r="C68" s="59">
        <v>2.0619999999999998</v>
      </c>
      <c r="D68" s="11">
        <v>31.472999999999999</v>
      </c>
      <c r="E68" s="11">
        <v>33.534999999999997</v>
      </c>
      <c r="F68" s="11">
        <v>58.337000000000003</v>
      </c>
      <c r="G68" s="11">
        <v>134.99100000000001</v>
      </c>
      <c r="H68" s="76"/>
      <c r="I68" s="67">
        <f>D68/F68*100</f>
        <v>53.950323122546571</v>
      </c>
      <c r="J68" s="67">
        <f>E68/G68*100</f>
        <v>24.842396900534105</v>
      </c>
    </row>
    <row r="69" spans="1:10" x14ac:dyDescent="0.2">
      <c r="A69" s="49" t="s">
        <v>575</v>
      </c>
      <c r="B69" s="59">
        <v>55159.423000000003</v>
      </c>
      <c r="C69" s="59">
        <v>55159.423000000003</v>
      </c>
      <c r="D69" s="11">
        <v>0.39900000000000002</v>
      </c>
      <c r="E69" s="11">
        <v>55159.822</v>
      </c>
      <c r="F69" s="11">
        <v>6980.9719999999998</v>
      </c>
      <c r="G69" s="11">
        <v>11339.673000000001</v>
      </c>
      <c r="H69" s="67">
        <f>D69/B69*100</f>
        <v>7.2335782047611348E-4</v>
      </c>
      <c r="I69" s="67">
        <f>D69/F69*100</f>
        <v>5.7155364611117193E-3</v>
      </c>
      <c r="J69" s="76">
        <f>E69/G69</f>
        <v>4.8643221017043432</v>
      </c>
    </row>
    <row r="70" spans="1:10" x14ac:dyDescent="0.2">
      <c r="A70" s="17"/>
      <c r="B70" s="11"/>
      <c r="C70" s="11"/>
      <c r="D70" s="11"/>
      <c r="E70" s="11"/>
      <c r="F70" s="11"/>
      <c r="G70" s="11"/>
      <c r="H70" s="51"/>
      <c r="I70" s="51"/>
      <c r="J70" s="51"/>
    </row>
    <row r="71" spans="1:10" x14ac:dyDescent="0.2">
      <c r="A71" s="16" t="s">
        <v>566</v>
      </c>
      <c r="B71" s="11"/>
      <c r="C71" s="11"/>
      <c r="D71" s="11"/>
      <c r="E71" s="11"/>
      <c r="F71" s="11"/>
      <c r="G71" s="11"/>
      <c r="H71" s="12"/>
      <c r="I71" s="12"/>
      <c r="J71" s="12"/>
    </row>
    <row r="72" spans="1:10" x14ac:dyDescent="0.2">
      <c r="A72" s="49" t="s">
        <v>574</v>
      </c>
      <c r="B72" s="59">
        <v>408.38</v>
      </c>
      <c r="C72" s="59">
        <v>408.38</v>
      </c>
      <c r="D72" s="11">
        <v>792.60599999999999</v>
      </c>
      <c r="E72" s="11">
        <v>1200.9860000000001</v>
      </c>
      <c r="F72" s="11">
        <v>303.27800000000002</v>
      </c>
      <c r="G72" s="11">
        <v>505.64699999999999</v>
      </c>
      <c r="H72" s="67">
        <f>D72/B72*100</f>
        <v>194.08541064694646</v>
      </c>
      <c r="I72" s="76">
        <f>D72/F72</f>
        <v>2.6134635548902327</v>
      </c>
      <c r="J72" s="76">
        <f>E72/G72</f>
        <v>2.3751470887793267</v>
      </c>
    </row>
    <row r="73" spans="1:10" x14ac:dyDescent="0.2">
      <c r="A73" s="49" t="s">
        <v>575</v>
      </c>
      <c r="B73" s="59"/>
      <c r="C73" s="59"/>
      <c r="D73" s="11"/>
      <c r="E73" s="11"/>
      <c r="F73" s="11"/>
      <c r="G73" s="11"/>
      <c r="H73" s="67"/>
      <c r="I73" s="67"/>
      <c r="J73" s="67"/>
    </row>
    <row r="74" spans="1:10" x14ac:dyDescent="0.2">
      <c r="A74" s="17"/>
      <c r="B74" s="59"/>
      <c r="C74" s="59"/>
      <c r="D74" s="59"/>
      <c r="E74" s="11"/>
      <c r="F74" s="11"/>
      <c r="G74" s="11"/>
      <c r="H74" s="67"/>
      <c r="I74" s="67"/>
      <c r="J74" s="67"/>
    </row>
    <row r="75" spans="1:10" x14ac:dyDescent="0.2">
      <c r="A75" s="16" t="s">
        <v>567</v>
      </c>
      <c r="B75" s="11"/>
      <c r="C75" s="11"/>
      <c r="D75" s="11"/>
      <c r="E75" s="11"/>
      <c r="F75" s="11"/>
      <c r="G75" s="11"/>
      <c r="H75" s="12"/>
      <c r="I75" s="12"/>
      <c r="J75" s="12"/>
    </row>
    <row r="76" spans="1:10" x14ac:dyDescent="0.2">
      <c r="A76" s="49" t="s">
        <v>574</v>
      </c>
      <c r="B76" s="59">
        <v>693.33100000000002</v>
      </c>
      <c r="C76" s="59">
        <v>693.33100000000002</v>
      </c>
      <c r="D76" s="11">
        <v>816.19</v>
      </c>
      <c r="E76" s="11">
        <v>1509.52</v>
      </c>
      <c r="F76" s="11">
        <v>2647.7109999999998</v>
      </c>
      <c r="G76" s="11">
        <v>3180.1149999999998</v>
      </c>
      <c r="H76" s="67">
        <f>D76/B76*100</f>
        <v>117.72010771190095</v>
      </c>
      <c r="I76" s="67">
        <f>D76/F76*100</f>
        <v>30.82624954158517</v>
      </c>
      <c r="J76" s="67">
        <f>E76/G76*100</f>
        <v>47.467465799192802</v>
      </c>
    </row>
    <row r="77" spans="1:10" x14ac:dyDescent="0.2">
      <c r="A77" s="49" t="s">
        <v>575</v>
      </c>
      <c r="B77" s="59">
        <v>19854.248</v>
      </c>
      <c r="C77" s="59">
        <v>19854.248</v>
      </c>
      <c r="D77" s="11">
        <v>39625.688999999998</v>
      </c>
      <c r="E77" s="11">
        <v>59479.936999999998</v>
      </c>
      <c r="F77" s="11">
        <v>0</v>
      </c>
      <c r="G77" s="11">
        <v>698.31799999999998</v>
      </c>
      <c r="H77" s="67">
        <f>D77/B77*100</f>
        <v>199.58292552807842</v>
      </c>
      <c r="I77" s="67">
        <v>0</v>
      </c>
      <c r="J77" s="76"/>
    </row>
    <row r="78" spans="1:10" x14ac:dyDescent="0.2">
      <c r="A78" s="17"/>
      <c r="B78" s="11"/>
      <c r="C78" s="11"/>
      <c r="D78" s="11"/>
      <c r="E78" s="11"/>
      <c r="F78" s="11"/>
      <c r="G78" s="11"/>
      <c r="H78" s="51"/>
      <c r="I78" s="51"/>
      <c r="J78" s="51"/>
    </row>
    <row r="79" spans="1:10" x14ac:dyDescent="0.2">
      <c r="A79" s="16" t="s">
        <v>568</v>
      </c>
      <c r="B79" s="11"/>
      <c r="C79" s="11"/>
      <c r="D79" s="11"/>
      <c r="E79" s="11"/>
      <c r="F79" s="11"/>
      <c r="G79" s="11"/>
      <c r="H79" s="12"/>
      <c r="I79" s="12"/>
      <c r="J79" s="12"/>
    </row>
    <row r="80" spans="1:10" x14ac:dyDescent="0.2">
      <c r="A80" s="49" t="s">
        <v>574</v>
      </c>
      <c r="B80" s="59">
        <v>212.06100000000001</v>
      </c>
      <c r="C80" s="59">
        <v>212.06100000000001</v>
      </c>
      <c r="D80" s="11">
        <v>185.02</v>
      </c>
      <c r="E80" s="11">
        <v>397.08199999999999</v>
      </c>
      <c r="F80" s="11">
        <v>387.19499999999999</v>
      </c>
      <c r="G80" s="11">
        <v>630.00300000000004</v>
      </c>
      <c r="H80" s="67">
        <f>D80/B80*100</f>
        <v>87.248480390076438</v>
      </c>
      <c r="I80" s="67">
        <f>D80/F80*100</f>
        <v>47.784707963687552</v>
      </c>
      <c r="J80" s="67">
        <f>E80/G80*100</f>
        <v>63.028588752751972</v>
      </c>
    </row>
    <row r="81" spans="1:10" x14ac:dyDescent="0.2">
      <c r="A81" s="49" t="s">
        <v>575</v>
      </c>
      <c r="B81" s="59"/>
      <c r="C81" s="59"/>
      <c r="D81" s="59"/>
      <c r="E81" s="59"/>
      <c r="F81" s="59"/>
      <c r="G81" s="59"/>
      <c r="H81" s="60"/>
      <c r="I81" s="60"/>
      <c r="J81" s="60"/>
    </row>
    <row r="82" spans="1:10" x14ac:dyDescent="0.2">
      <c r="A82" s="17"/>
      <c r="B82" s="11"/>
      <c r="C82" s="11"/>
      <c r="D82" s="11"/>
      <c r="E82" s="11"/>
      <c r="F82" s="11"/>
      <c r="G82" s="11"/>
      <c r="H82" s="51"/>
      <c r="I82" s="51"/>
      <c r="J82" s="51"/>
    </row>
    <row r="83" spans="1:10" x14ac:dyDescent="0.2">
      <c r="A83" s="16" t="s">
        <v>569</v>
      </c>
      <c r="B83" s="11"/>
      <c r="C83" s="11"/>
      <c r="D83" s="11"/>
      <c r="E83" s="11"/>
      <c r="F83" s="11"/>
      <c r="G83" s="11"/>
      <c r="H83" s="12"/>
      <c r="I83" s="12"/>
      <c r="J83" s="12"/>
    </row>
    <row r="84" spans="1:10" x14ac:dyDescent="0.2">
      <c r="A84" s="49" t="s">
        <v>574</v>
      </c>
      <c r="B84" s="59">
        <v>3928.2579999999998</v>
      </c>
      <c r="C84" s="59">
        <v>3928.2579999999998</v>
      </c>
      <c r="D84" s="11">
        <v>2486.8389999999999</v>
      </c>
      <c r="E84" s="11">
        <v>6415.0969999999998</v>
      </c>
      <c r="F84" s="11">
        <v>2932.4789999999998</v>
      </c>
      <c r="G84" s="11">
        <v>12414.6</v>
      </c>
      <c r="H84" s="67">
        <f>D84/B84*100</f>
        <v>63.306407063894476</v>
      </c>
      <c r="I84" s="67">
        <f>D84/F84*100</f>
        <v>84.80330123421173</v>
      </c>
      <c r="J84" s="67">
        <f>E84/G84*100</f>
        <v>51.673811480031574</v>
      </c>
    </row>
    <row r="85" spans="1:10" x14ac:dyDescent="0.2">
      <c r="A85" s="49" t="s">
        <v>575</v>
      </c>
      <c r="B85" s="59">
        <v>38.444000000000003</v>
      </c>
      <c r="C85" s="59">
        <v>38.444000000000003</v>
      </c>
      <c r="D85" s="11">
        <v>0</v>
      </c>
      <c r="E85" s="11">
        <v>38.444000000000003</v>
      </c>
      <c r="F85" s="11">
        <v>0</v>
      </c>
      <c r="G85" s="11">
        <v>88.840999999999994</v>
      </c>
      <c r="H85" s="67">
        <f>D85/B85*100</f>
        <v>0</v>
      </c>
      <c r="I85" s="67">
        <v>0</v>
      </c>
      <c r="J85" s="67">
        <f>E85/G85*100</f>
        <v>43.272813228126658</v>
      </c>
    </row>
    <row r="86" spans="1:10" x14ac:dyDescent="0.2">
      <c r="A86" s="17"/>
      <c r="B86" s="11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16" t="s">
        <v>570</v>
      </c>
      <c r="B87" s="11"/>
      <c r="C87" s="11"/>
      <c r="D87" s="11"/>
      <c r="E87" s="11"/>
      <c r="F87" s="11"/>
      <c r="G87" s="11"/>
      <c r="H87" s="12"/>
      <c r="I87" s="12"/>
      <c r="J87" s="12"/>
    </row>
    <row r="88" spans="1:10" x14ac:dyDescent="0.2">
      <c r="A88" s="71" t="s">
        <v>574</v>
      </c>
      <c r="B88" s="59">
        <v>5260.63</v>
      </c>
      <c r="C88" s="59">
        <v>5260.63</v>
      </c>
      <c r="D88" s="11">
        <v>8090.3230000000003</v>
      </c>
      <c r="E88" s="11">
        <v>13350.953</v>
      </c>
      <c r="F88" s="11">
        <v>10217.81</v>
      </c>
      <c r="G88" s="11">
        <v>16120.296</v>
      </c>
      <c r="H88" s="67">
        <f>D88/B88*100</f>
        <v>153.790002338123</v>
      </c>
      <c r="I88" s="67">
        <f>D88/F88*100</f>
        <v>79.178640041261289</v>
      </c>
      <c r="J88" s="67">
        <f>E88/G88*100</f>
        <v>82.82076830351005</v>
      </c>
    </row>
    <row r="89" spans="1:10" x14ac:dyDescent="0.2">
      <c r="A89" s="72" t="s">
        <v>575</v>
      </c>
      <c r="B89" s="96">
        <v>1214.79</v>
      </c>
      <c r="C89" s="96">
        <v>1214.79</v>
      </c>
      <c r="D89" s="79">
        <v>1533.076</v>
      </c>
      <c r="E89" s="79">
        <v>2747.866</v>
      </c>
      <c r="F89" s="79">
        <v>142.18799999999999</v>
      </c>
      <c r="G89" s="79">
        <v>157.57300000000001</v>
      </c>
      <c r="H89" s="97">
        <f>D89/B89*100</f>
        <v>126.20090715267661</v>
      </c>
      <c r="I89" s="98"/>
      <c r="J89" s="98"/>
    </row>
    <row r="90" spans="1:10" x14ac:dyDescent="0.2">
      <c r="A90" s="18" t="s">
        <v>618</v>
      </c>
    </row>
    <row r="97" spans="2:7" x14ac:dyDescent="0.2">
      <c r="B97" s="53"/>
      <c r="C97" s="53"/>
      <c r="D97" s="53"/>
      <c r="E97" s="53"/>
      <c r="F97" s="53"/>
      <c r="G97" s="53"/>
    </row>
    <row r="98" spans="2:7" x14ac:dyDescent="0.2">
      <c r="B98" s="53"/>
      <c r="C98" s="53"/>
      <c r="D98" s="53"/>
      <c r="E98" s="53"/>
      <c r="F98" s="53"/>
      <c r="G98" s="53"/>
    </row>
    <row r="99" spans="2:7" x14ac:dyDescent="0.2">
      <c r="B99" s="53"/>
      <c r="C99" s="53"/>
      <c r="D99" s="53"/>
      <c r="E99" s="53"/>
      <c r="F99" s="53"/>
      <c r="G99" s="53"/>
    </row>
    <row r="100" spans="2:7" x14ac:dyDescent="0.2">
      <c r="B100" s="53"/>
      <c r="C100" s="53"/>
      <c r="D100" s="53"/>
      <c r="E100" s="53"/>
      <c r="F100" s="53"/>
      <c r="G100" s="53"/>
    </row>
    <row r="101" spans="2:7" x14ac:dyDescent="0.2">
      <c r="B101" s="53"/>
      <c r="C101" s="53"/>
      <c r="D101" s="53"/>
      <c r="E101" s="53"/>
      <c r="F101" s="53"/>
      <c r="G101" s="53"/>
    </row>
    <row r="102" spans="2:7" x14ac:dyDescent="0.2">
      <c r="B102" s="53"/>
      <c r="C102" s="53"/>
      <c r="D102" s="53"/>
      <c r="E102" s="53"/>
      <c r="F102" s="53"/>
      <c r="G102" s="53"/>
    </row>
    <row r="103" spans="2:7" x14ac:dyDescent="0.2">
      <c r="B103" s="53"/>
      <c r="C103" s="53"/>
      <c r="D103" s="53"/>
      <c r="E103" s="53"/>
      <c r="F103" s="53"/>
      <c r="G103" s="53"/>
    </row>
    <row r="104" spans="2:7" x14ac:dyDescent="0.2">
      <c r="B104" s="53"/>
      <c r="C104" s="53"/>
      <c r="D104" s="53"/>
      <c r="E104" s="53"/>
      <c r="F104" s="53"/>
      <c r="G104" s="53"/>
    </row>
    <row r="105" spans="2:7" x14ac:dyDescent="0.2">
      <c r="B105" s="53"/>
      <c r="C105" s="53"/>
      <c r="D105" s="53"/>
      <c r="E105" s="53"/>
      <c r="F105" s="53"/>
      <c r="G105" s="53"/>
    </row>
    <row r="106" spans="2:7" x14ac:dyDescent="0.2">
      <c r="B106" s="53"/>
      <c r="C106" s="53"/>
      <c r="D106" s="53"/>
      <c r="E106" s="53"/>
      <c r="F106" s="53"/>
      <c r="G106" s="53"/>
    </row>
    <row r="107" spans="2:7" x14ac:dyDescent="0.2">
      <c r="B107" s="53"/>
      <c r="C107" s="53"/>
      <c r="D107" s="53"/>
      <c r="E107" s="53"/>
      <c r="F107" s="53"/>
      <c r="G107" s="53"/>
    </row>
    <row r="108" spans="2:7" x14ac:dyDescent="0.2">
      <c r="B108" s="53"/>
      <c r="C108" s="53"/>
      <c r="D108" s="53"/>
      <c r="E108" s="53"/>
      <c r="F108" s="53"/>
      <c r="G108" s="53"/>
    </row>
    <row r="109" spans="2:7" x14ac:dyDescent="0.2">
      <c r="B109" s="53"/>
      <c r="C109" s="53"/>
      <c r="D109" s="53"/>
      <c r="E109" s="53"/>
      <c r="F109" s="53"/>
      <c r="G109" s="53"/>
    </row>
    <row r="110" spans="2:7" x14ac:dyDescent="0.2">
      <c r="B110" s="53"/>
      <c r="C110" s="53"/>
      <c r="D110" s="53"/>
      <c r="E110" s="53"/>
      <c r="F110" s="53"/>
      <c r="G110" s="53"/>
    </row>
    <row r="111" spans="2:7" x14ac:dyDescent="0.2">
      <c r="B111" s="53"/>
      <c r="C111" s="53"/>
      <c r="D111" s="53"/>
      <c r="E111" s="53"/>
      <c r="F111" s="53"/>
      <c r="G111" s="53"/>
    </row>
    <row r="112" spans="2:7" x14ac:dyDescent="0.2">
      <c r="B112" s="53"/>
      <c r="C112" s="53"/>
      <c r="D112" s="53"/>
      <c r="E112" s="53"/>
      <c r="F112" s="53"/>
      <c r="G112" s="53"/>
    </row>
  </sheetData>
  <mergeCells count="14">
    <mergeCell ref="H2:I2"/>
    <mergeCell ref="J2:J4"/>
    <mergeCell ref="A1:J1"/>
    <mergeCell ref="B3:B4"/>
    <mergeCell ref="C3:C4"/>
    <mergeCell ref="D3:D4"/>
    <mergeCell ref="E3:E4"/>
    <mergeCell ref="F3:F4"/>
    <mergeCell ref="G3:G4"/>
    <mergeCell ref="H3:I3"/>
    <mergeCell ref="B2:C2"/>
    <mergeCell ref="D2:E2"/>
    <mergeCell ref="F2:G2"/>
    <mergeCell ref="A2:A4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view="pageBreakPreview" zoomScaleSheetLayoutView="100" workbookViewId="0">
      <selection sqref="A1:L1"/>
    </sheetView>
  </sheetViews>
  <sheetFormatPr defaultColWidth="9.140625" defaultRowHeight="11.25" x14ac:dyDescent="0.2"/>
  <cols>
    <col min="1" max="1" width="34.7109375" style="10" customWidth="1"/>
    <col min="2" max="7" width="9.7109375" style="55" customWidth="1"/>
    <col min="8" max="11" width="9.7109375" style="10" customWidth="1"/>
    <col min="12" max="12" width="10.7109375" style="10" customWidth="1"/>
    <col min="13" max="13" width="34.7109375" style="10" customWidth="1"/>
    <col min="14" max="14" width="89.140625" style="10" customWidth="1"/>
    <col min="15" max="16384" width="9.140625" style="10"/>
  </cols>
  <sheetData>
    <row r="1" spans="1:18" s="50" customFormat="1" ht="24.75" customHeight="1" x14ac:dyDescent="0.2">
      <c r="A1" s="114" t="s">
        <v>620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69"/>
    </row>
    <row r="2" spans="1:18" s="50" customFormat="1" ht="22.5" customHeight="1" x14ac:dyDescent="0.2">
      <c r="A2" s="112" t="s">
        <v>281</v>
      </c>
      <c r="B2" s="105" t="s">
        <v>606</v>
      </c>
      <c r="C2" s="105"/>
      <c r="D2" s="105" t="s">
        <v>606</v>
      </c>
      <c r="E2" s="105"/>
      <c r="F2" s="105" t="s">
        <v>606</v>
      </c>
      <c r="G2" s="105"/>
      <c r="H2" s="105" t="s">
        <v>607</v>
      </c>
      <c r="I2" s="105"/>
      <c r="J2" s="109" t="s">
        <v>608</v>
      </c>
      <c r="K2" s="109"/>
      <c r="L2" s="109"/>
      <c r="M2" s="68"/>
    </row>
    <row r="3" spans="1:18" s="50" customFormat="1" ht="26.25" customHeight="1" x14ac:dyDescent="0.2">
      <c r="A3" s="112"/>
      <c r="B3" s="110" t="s">
        <v>621</v>
      </c>
      <c r="C3" s="110" t="s">
        <v>622</v>
      </c>
      <c r="D3" s="110" t="s">
        <v>609</v>
      </c>
      <c r="E3" s="110" t="s">
        <v>609</v>
      </c>
      <c r="F3" s="110" t="s">
        <v>623</v>
      </c>
      <c r="G3" s="110" t="s">
        <v>623</v>
      </c>
      <c r="H3" s="110" t="s">
        <v>609</v>
      </c>
      <c r="I3" s="110" t="s">
        <v>609</v>
      </c>
      <c r="J3" s="109" t="s">
        <v>609</v>
      </c>
      <c r="K3" s="109"/>
      <c r="L3" s="109" t="s">
        <v>626</v>
      </c>
      <c r="M3" s="68"/>
    </row>
    <row r="4" spans="1:18" s="50" customFormat="1" ht="111" customHeight="1" x14ac:dyDescent="0.2">
      <c r="A4" s="112"/>
      <c r="B4" s="110"/>
      <c r="C4" s="110"/>
      <c r="D4" s="110"/>
      <c r="E4" s="110"/>
      <c r="F4" s="110"/>
      <c r="G4" s="110"/>
      <c r="H4" s="110"/>
      <c r="I4" s="110"/>
      <c r="J4" s="73" t="s">
        <v>624</v>
      </c>
      <c r="K4" s="73" t="s">
        <v>625</v>
      </c>
      <c r="L4" s="109"/>
      <c r="M4" s="68"/>
    </row>
    <row r="5" spans="1:18" s="50" customFormat="1" ht="22.5" x14ac:dyDescent="0.2">
      <c r="A5" s="16" t="s">
        <v>573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6"/>
    </row>
    <row r="6" spans="1:18" s="50" customFormat="1" x14ac:dyDescent="0.2">
      <c r="A6" s="9" t="s">
        <v>276</v>
      </c>
      <c r="B6" s="11">
        <v>245965.549</v>
      </c>
      <c r="C6" s="11">
        <v>245965.549</v>
      </c>
      <c r="D6" s="11">
        <v>271194.55699999997</v>
      </c>
      <c r="E6" s="11">
        <v>517160.10600000003</v>
      </c>
      <c r="F6" s="11">
        <v>282757.77299999999</v>
      </c>
      <c r="G6" s="11">
        <v>515224.33199999999</v>
      </c>
      <c r="H6" s="62">
        <f>H7+H8</f>
        <v>99.999999631261048</v>
      </c>
      <c r="I6" s="62">
        <f>I7+I8</f>
        <v>100</v>
      </c>
      <c r="J6" s="60">
        <f t="shared" ref="J6:J11" si="0">D6/B6*100</f>
        <v>110.25713076590249</v>
      </c>
      <c r="K6" s="60">
        <f t="shared" ref="K6:L11" si="1">D6/F6*100</f>
        <v>95.910557691370684</v>
      </c>
      <c r="L6" s="60">
        <f t="shared" si="1"/>
        <v>100.37571478669996</v>
      </c>
      <c r="M6" s="9"/>
      <c r="R6" s="54"/>
    </row>
    <row r="7" spans="1:18" s="50" customFormat="1" x14ac:dyDescent="0.2">
      <c r="A7" s="13" t="s">
        <v>283</v>
      </c>
      <c r="B7" s="11">
        <v>244475.75</v>
      </c>
      <c r="C7" s="11">
        <v>244475.75</v>
      </c>
      <c r="D7" s="11">
        <v>269589.08299999998</v>
      </c>
      <c r="E7" s="11">
        <v>514064.83299999998</v>
      </c>
      <c r="F7" s="11">
        <v>281632.75</v>
      </c>
      <c r="G7" s="11">
        <v>513506.5</v>
      </c>
      <c r="H7" s="62">
        <f>D7/D6*100</f>
        <v>99.407999180455533</v>
      </c>
      <c r="I7" s="62">
        <f>E7/E6*100</f>
        <v>99.401486509866245</v>
      </c>
      <c r="J7" s="60">
        <f t="shared" si="0"/>
        <v>110.27232066984148</v>
      </c>
      <c r="K7" s="60">
        <f t="shared" si="1"/>
        <v>95.723626957447237</v>
      </c>
      <c r="L7" s="60">
        <f t="shared" si="1"/>
        <v>100.10872949027909</v>
      </c>
      <c r="M7" s="13"/>
      <c r="R7" s="54"/>
    </row>
    <row r="8" spans="1:18" s="50" customFormat="1" x14ac:dyDescent="0.2">
      <c r="A8" s="13" t="s">
        <v>279</v>
      </c>
      <c r="B8" s="11">
        <v>1489.799</v>
      </c>
      <c r="C8" s="11">
        <v>1489.799</v>
      </c>
      <c r="D8" s="11">
        <v>1605.473</v>
      </c>
      <c r="E8" s="11">
        <v>3095.2730000000001</v>
      </c>
      <c r="F8" s="11">
        <v>1125.0229999999999</v>
      </c>
      <c r="G8" s="11">
        <v>1717.8320000000001</v>
      </c>
      <c r="H8" s="62">
        <f>D8/D6*100</f>
        <v>0.59200045080550789</v>
      </c>
      <c r="I8" s="62">
        <f>E8/E6*100</f>
        <v>0.59851349013374977</v>
      </c>
      <c r="J8" s="60">
        <f t="shared" si="0"/>
        <v>107.76440311746754</v>
      </c>
      <c r="K8" s="60">
        <f t="shared" si="1"/>
        <v>142.70579357044258</v>
      </c>
      <c r="L8" s="60">
        <f t="shared" si="1"/>
        <v>180.18484927513282</v>
      </c>
      <c r="M8" s="13"/>
      <c r="R8" s="54"/>
    </row>
    <row r="9" spans="1:18" s="50" customFormat="1" x14ac:dyDescent="0.2">
      <c r="A9" s="9" t="s">
        <v>277</v>
      </c>
      <c r="B9" s="11">
        <v>245965.549</v>
      </c>
      <c r="C9" s="11">
        <v>245965.549</v>
      </c>
      <c r="D9" s="11">
        <v>271194.55699999997</v>
      </c>
      <c r="E9" s="11">
        <v>517160.10600000003</v>
      </c>
      <c r="F9" s="11">
        <v>282757.77299999999</v>
      </c>
      <c r="G9" s="11">
        <v>515224.33199999999</v>
      </c>
      <c r="H9" s="62">
        <f>H10+H11</f>
        <v>100</v>
      </c>
      <c r="I9" s="62">
        <f>I10+I11</f>
        <v>99.999999999999986</v>
      </c>
      <c r="J9" s="60">
        <f t="shared" si="0"/>
        <v>110.25713076590249</v>
      </c>
      <c r="K9" s="60">
        <f t="shared" si="1"/>
        <v>95.910557691370684</v>
      </c>
      <c r="L9" s="60">
        <f t="shared" si="1"/>
        <v>100.37571478669996</v>
      </c>
      <c r="M9" s="9"/>
      <c r="R9" s="54"/>
    </row>
    <row r="10" spans="1:18" s="50" customFormat="1" x14ac:dyDescent="0.2">
      <c r="A10" s="13" t="s">
        <v>280</v>
      </c>
      <c r="B10" s="11">
        <v>139878.071</v>
      </c>
      <c r="C10" s="11">
        <v>139878.071</v>
      </c>
      <c r="D10" s="11">
        <v>153189.41899999999</v>
      </c>
      <c r="E10" s="11">
        <v>293067.49</v>
      </c>
      <c r="F10" s="11">
        <v>163276.595</v>
      </c>
      <c r="G10" s="11">
        <v>285108.33100000001</v>
      </c>
      <c r="H10" s="62">
        <f>D10/D9*100</f>
        <v>56.486907663120988</v>
      </c>
      <c r="I10" s="62">
        <f>E10/E9*100</f>
        <v>56.668618982764293</v>
      </c>
      <c r="J10" s="60">
        <f t="shared" si="0"/>
        <v>109.5163937455214</v>
      </c>
      <c r="K10" s="60">
        <f t="shared" si="1"/>
        <v>93.822031871744997</v>
      </c>
      <c r="L10" s="60">
        <f t="shared" si="1"/>
        <v>102.7916262467967</v>
      </c>
      <c r="M10" s="13"/>
      <c r="R10" s="54"/>
    </row>
    <row r="11" spans="1:18" s="50" customFormat="1" x14ac:dyDescent="0.2">
      <c r="A11" s="13" t="s">
        <v>284</v>
      </c>
      <c r="B11" s="11">
        <v>106087.478</v>
      </c>
      <c r="C11" s="11">
        <v>106087.478</v>
      </c>
      <c r="D11" s="11">
        <v>118005.13800000001</v>
      </c>
      <c r="E11" s="11">
        <v>224092.61600000001</v>
      </c>
      <c r="F11" s="11">
        <v>119481.178</v>
      </c>
      <c r="G11" s="11">
        <v>230116.00099999999</v>
      </c>
      <c r="H11" s="62">
        <f>D11/D9*100</f>
        <v>43.513092336879019</v>
      </c>
      <c r="I11" s="62">
        <f>E11/E9*100</f>
        <v>43.331381017235692</v>
      </c>
      <c r="J11" s="60">
        <f t="shared" si="0"/>
        <v>111.23380461547026</v>
      </c>
      <c r="K11" s="60">
        <f t="shared" si="1"/>
        <v>98.764625504445576</v>
      </c>
      <c r="L11" s="60">
        <f t="shared" si="1"/>
        <v>97.382457119963604</v>
      </c>
      <c r="M11" s="13"/>
      <c r="R11" s="54"/>
    </row>
    <row r="12" spans="1:18" s="50" customFormat="1" x14ac:dyDescent="0.2">
      <c r="A12" s="16" t="s">
        <v>576</v>
      </c>
      <c r="B12" s="11"/>
      <c r="C12" s="11"/>
      <c r="D12" s="11"/>
      <c r="E12" s="11"/>
      <c r="F12" s="11"/>
      <c r="G12" s="11"/>
      <c r="H12" s="65"/>
      <c r="I12" s="65"/>
      <c r="J12" s="65"/>
      <c r="K12" s="65"/>
      <c r="L12" s="65"/>
      <c r="M12" s="16"/>
    </row>
    <row r="13" spans="1:18" s="50" customFormat="1" x14ac:dyDescent="0.2">
      <c r="A13" s="9" t="s">
        <v>276</v>
      </c>
      <c r="B13" s="11">
        <v>31782.726999999999</v>
      </c>
      <c r="C13" s="11">
        <v>31782.726999999999</v>
      </c>
      <c r="D13" s="11">
        <v>32665.404999999999</v>
      </c>
      <c r="E13" s="11">
        <v>64448.131999999998</v>
      </c>
      <c r="F13" s="11">
        <v>31718.468000000001</v>
      </c>
      <c r="G13" s="11">
        <v>63083.673999999999</v>
      </c>
      <c r="H13" s="62">
        <f>H14+H15</f>
        <v>100.00000000000001</v>
      </c>
      <c r="I13" s="62">
        <f>I14+I15</f>
        <v>99.99999844836465</v>
      </c>
      <c r="J13" s="60">
        <f t="shared" ref="J13:J18" si="2">D13/B13*100</f>
        <v>102.77722550365172</v>
      </c>
      <c r="K13" s="60">
        <f>D13/F13*100</f>
        <v>102.98544368536335</v>
      </c>
      <c r="L13" s="60">
        <f>E13/G13*100</f>
        <v>102.16293363002286</v>
      </c>
      <c r="M13" s="9"/>
      <c r="R13" s="54"/>
    </row>
    <row r="14" spans="1:18" s="50" customFormat="1" x14ac:dyDescent="0.2">
      <c r="A14" s="13" t="s">
        <v>283</v>
      </c>
      <c r="B14" s="11">
        <v>31645.351999999999</v>
      </c>
      <c r="C14" s="11">
        <v>31645.351999999999</v>
      </c>
      <c r="D14" s="11">
        <v>32612.685000000001</v>
      </c>
      <c r="E14" s="11">
        <v>64258.036999999997</v>
      </c>
      <c r="F14" s="11">
        <v>31668.351999999999</v>
      </c>
      <c r="G14" s="11">
        <v>63012.703999999998</v>
      </c>
      <c r="H14" s="62">
        <f>D14/D13*100</f>
        <v>99.838606011466879</v>
      </c>
      <c r="I14" s="62">
        <f>E14/E13*100</f>
        <v>99.705041877707174</v>
      </c>
      <c r="J14" s="60">
        <f t="shared" si="2"/>
        <v>103.05679330095619</v>
      </c>
      <c r="K14" s="60">
        <f>D14/F14*100</f>
        <v>102.98194550824749</v>
      </c>
      <c r="L14" s="60">
        <f>E14/G14*100</f>
        <v>101.97632052101748</v>
      </c>
      <c r="M14" s="13"/>
      <c r="R14" s="54"/>
    </row>
    <row r="15" spans="1:18" s="50" customFormat="1" x14ac:dyDescent="0.2">
      <c r="A15" s="13" t="s">
        <v>279</v>
      </c>
      <c r="B15" s="11">
        <v>137.375</v>
      </c>
      <c r="C15" s="11">
        <v>137.375</v>
      </c>
      <c r="D15" s="11">
        <v>52.72</v>
      </c>
      <c r="E15" s="11">
        <v>190.09399999999999</v>
      </c>
      <c r="F15" s="11">
        <v>50.116</v>
      </c>
      <c r="G15" s="11">
        <v>70.97</v>
      </c>
      <c r="H15" s="62">
        <f>D15/D13*100</f>
        <v>0.16139398853312856</v>
      </c>
      <c r="I15" s="62">
        <f>E15/E13*100</f>
        <v>0.29495657065747072</v>
      </c>
      <c r="J15" s="60">
        <f t="shared" si="2"/>
        <v>38.376706096451315</v>
      </c>
      <c r="K15" s="60">
        <f>D15/F15*100</f>
        <v>105.19594540665655</v>
      </c>
      <c r="L15" s="61">
        <f>E15/G15</f>
        <v>2.6785120473439483</v>
      </c>
      <c r="M15" s="13"/>
      <c r="R15" s="54"/>
    </row>
    <row r="16" spans="1:18" s="50" customFormat="1" x14ac:dyDescent="0.2">
      <c r="A16" s="9" t="s">
        <v>277</v>
      </c>
      <c r="B16" s="11">
        <v>31782.726999999999</v>
      </c>
      <c r="C16" s="11">
        <v>31782.726999999999</v>
      </c>
      <c r="D16" s="11">
        <v>32665.404999999999</v>
      </c>
      <c r="E16" s="11">
        <v>64448.131999999998</v>
      </c>
      <c r="F16" s="11">
        <v>31718.468000000001</v>
      </c>
      <c r="G16" s="11">
        <v>63083.673999999999</v>
      </c>
      <c r="H16" s="62">
        <f>H17+H18</f>
        <v>100</v>
      </c>
      <c r="I16" s="62">
        <f>I17+I18</f>
        <v>100.00000000000001</v>
      </c>
      <c r="J16" s="60">
        <f t="shared" si="2"/>
        <v>102.77722550365172</v>
      </c>
      <c r="K16" s="60">
        <f>D16/F16*100</f>
        <v>102.98544368536335</v>
      </c>
      <c r="L16" s="60">
        <f>E16/G16*100</f>
        <v>102.16293363002286</v>
      </c>
      <c r="M16" s="9"/>
      <c r="R16" s="54"/>
    </row>
    <row r="17" spans="1:18" s="50" customFormat="1" x14ac:dyDescent="0.2">
      <c r="A17" s="13" t="s">
        <v>280</v>
      </c>
      <c r="B17" s="11">
        <v>5.117</v>
      </c>
      <c r="C17" s="11">
        <v>5.117</v>
      </c>
      <c r="D17" s="11">
        <v>4.9219999999999997</v>
      </c>
      <c r="E17" s="11">
        <v>10.039</v>
      </c>
      <c r="F17" s="11">
        <v>14.959</v>
      </c>
      <c r="G17" s="11">
        <v>19.850999999999999</v>
      </c>
      <c r="H17" s="62">
        <f>D17/D16*100</f>
        <v>1.5067928899090643E-2</v>
      </c>
      <c r="I17" s="62">
        <f>E17/E16*100</f>
        <v>1.5576867301599989E-2</v>
      </c>
      <c r="J17" s="60">
        <f t="shared" si="2"/>
        <v>96.18917334375611</v>
      </c>
      <c r="K17" s="60">
        <f>D17/F17*100</f>
        <v>32.903268935089244</v>
      </c>
      <c r="L17" s="60">
        <f>E17/G17*100</f>
        <v>50.571759609087707</v>
      </c>
      <c r="M17" s="13"/>
      <c r="R17" s="54"/>
    </row>
    <row r="18" spans="1:18" s="50" customFormat="1" x14ac:dyDescent="0.2">
      <c r="A18" s="13" t="s">
        <v>284</v>
      </c>
      <c r="B18" s="11">
        <v>31777.61</v>
      </c>
      <c r="C18" s="11">
        <v>31777.61</v>
      </c>
      <c r="D18" s="11">
        <v>32660.483</v>
      </c>
      <c r="E18" s="11">
        <v>64438.093000000001</v>
      </c>
      <c r="F18" s="11">
        <v>31703.508999999998</v>
      </c>
      <c r="G18" s="11">
        <v>63063.822999999997</v>
      </c>
      <c r="H18" s="62">
        <f>D18/D16*100</f>
        <v>99.984932071100914</v>
      </c>
      <c r="I18" s="62">
        <f>E18/E16*100</f>
        <v>99.98442313269841</v>
      </c>
      <c r="J18" s="60">
        <f t="shared" si="2"/>
        <v>102.77828634689645</v>
      </c>
      <c r="K18" s="60">
        <f>D18/F18*100</f>
        <v>103.01851129475921</v>
      </c>
      <c r="L18" s="60">
        <f>E18/G18*100</f>
        <v>102.17917331145625</v>
      </c>
      <c r="M18" s="13"/>
      <c r="R18" s="54"/>
    </row>
    <row r="19" spans="1:18" s="50" customFormat="1" ht="22.5" x14ac:dyDescent="0.2">
      <c r="A19" s="16" t="s">
        <v>334</v>
      </c>
      <c r="B19" s="11"/>
      <c r="C19" s="11"/>
      <c r="D19" s="11"/>
      <c r="E19" s="11"/>
      <c r="F19" s="11"/>
      <c r="G19" s="11"/>
      <c r="H19" s="65"/>
      <c r="I19" s="65"/>
      <c r="J19" s="65"/>
      <c r="K19" s="65"/>
      <c r="L19" s="65"/>
      <c r="M19" s="16"/>
    </row>
    <row r="20" spans="1:18" s="50" customFormat="1" x14ac:dyDescent="0.2">
      <c r="A20" s="9" t="s">
        <v>276</v>
      </c>
      <c r="B20" s="11">
        <v>14099.624</v>
      </c>
      <c r="C20" s="11">
        <v>14099.624</v>
      </c>
      <c r="D20" s="11">
        <v>16028.118</v>
      </c>
      <c r="E20" s="11">
        <v>30127.741000000002</v>
      </c>
      <c r="F20" s="11">
        <v>16591.796999999999</v>
      </c>
      <c r="G20" s="11">
        <v>30039.027999999998</v>
      </c>
      <c r="H20" s="62">
        <f>H21+H22</f>
        <v>99.999993760964315</v>
      </c>
      <c r="I20" s="62">
        <f>I21+I22</f>
        <v>100</v>
      </c>
      <c r="J20" s="60">
        <f t="shared" ref="J20:J25" si="3">D20/B20*100</f>
        <v>113.67762714807148</v>
      </c>
      <c r="K20" s="60">
        <f t="shared" ref="K20:L25" si="4">D20/F20*100</f>
        <v>96.602664557672696</v>
      </c>
      <c r="L20" s="60">
        <f t="shared" si="4"/>
        <v>100.29532580082152</v>
      </c>
      <c r="M20" s="9"/>
      <c r="R20" s="54"/>
    </row>
    <row r="21" spans="1:18" s="50" customFormat="1" x14ac:dyDescent="0.2">
      <c r="A21" s="13" t="s">
        <v>283</v>
      </c>
      <c r="B21" s="11">
        <v>12150.833000000001</v>
      </c>
      <c r="C21" s="11">
        <v>12150.833000000001</v>
      </c>
      <c r="D21" s="11">
        <v>13840.165999999999</v>
      </c>
      <c r="E21" s="11">
        <v>25990.999</v>
      </c>
      <c r="F21" s="11">
        <v>13665.833000000001</v>
      </c>
      <c r="G21" s="11">
        <v>25211.666000000001</v>
      </c>
      <c r="H21" s="62">
        <f>D21/D20*100</f>
        <v>86.349289417509894</v>
      </c>
      <c r="I21" s="62">
        <f>E21/E20*100</f>
        <v>86.269325668990575</v>
      </c>
      <c r="J21" s="60">
        <f t="shared" si="3"/>
        <v>113.90302212202241</v>
      </c>
      <c r="K21" s="60">
        <f t="shared" si="4"/>
        <v>101.27568513386633</v>
      </c>
      <c r="L21" s="60">
        <f t="shared" si="4"/>
        <v>103.09116025890555</v>
      </c>
      <c r="M21" s="13"/>
      <c r="R21" s="54"/>
    </row>
    <row r="22" spans="1:18" s="50" customFormat="1" x14ac:dyDescent="0.2">
      <c r="A22" s="13" t="s">
        <v>279</v>
      </c>
      <c r="B22" s="11">
        <v>1948.7909999999999</v>
      </c>
      <c r="C22" s="11">
        <v>1948.7909999999999</v>
      </c>
      <c r="D22" s="11">
        <v>2187.951</v>
      </c>
      <c r="E22" s="11">
        <v>4136.7420000000002</v>
      </c>
      <c r="F22" s="11">
        <v>2925.9639999999999</v>
      </c>
      <c r="G22" s="11">
        <v>4827.3620000000001</v>
      </c>
      <c r="H22" s="62">
        <f>D22/D20*100</f>
        <v>13.650704343454423</v>
      </c>
      <c r="I22" s="62">
        <f>E22/E20*100</f>
        <v>13.730674331009418</v>
      </c>
      <c r="J22" s="60">
        <f t="shared" si="3"/>
        <v>112.27222416359682</v>
      </c>
      <c r="K22" s="60">
        <f t="shared" si="4"/>
        <v>74.777099103064842</v>
      </c>
      <c r="L22" s="60">
        <f t="shared" si="4"/>
        <v>85.69363557156062</v>
      </c>
      <c r="M22" s="13"/>
      <c r="R22" s="54"/>
    </row>
    <row r="23" spans="1:18" s="50" customFormat="1" x14ac:dyDescent="0.2">
      <c r="A23" s="9" t="s">
        <v>277</v>
      </c>
      <c r="B23" s="11">
        <v>14099.624</v>
      </c>
      <c r="C23" s="11">
        <v>14099.624</v>
      </c>
      <c r="D23" s="11">
        <v>16028.118</v>
      </c>
      <c r="E23" s="11">
        <v>30127.741000000002</v>
      </c>
      <c r="F23" s="11">
        <v>16591.796999999999</v>
      </c>
      <c r="G23" s="11">
        <v>30039.027999999998</v>
      </c>
      <c r="H23" s="62">
        <f>H24+H25</f>
        <v>100</v>
      </c>
      <c r="I23" s="62">
        <f>I24+I25</f>
        <v>99.999999999999986</v>
      </c>
      <c r="J23" s="60">
        <f t="shared" si="3"/>
        <v>113.67762714807148</v>
      </c>
      <c r="K23" s="60">
        <f t="shared" si="4"/>
        <v>96.602664557672696</v>
      </c>
      <c r="L23" s="60">
        <f t="shared" si="4"/>
        <v>100.29532580082152</v>
      </c>
      <c r="M23" s="9"/>
      <c r="R23" s="54"/>
    </row>
    <row r="24" spans="1:18" s="50" customFormat="1" x14ac:dyDescent="0.2">
      <c r="A24" s="13" t="s">
        <v>280</v>
      </c>
      <c r="B24" s="11">
        <v>3286.6439999999998</v>
      </c>
      <c r="C24" s="11">
        <v>3286.6439999999998</v>
      </c>
      <c r="D24" s="11">
        <v>4859.3819999999996</v>
      </c>
      <c r="E24" s="11">
        <v>8146.0259999999998</v>
      </c>
      <c r="F24" s="11">
        <v>5835.5129999999999</v>
      </c>
      <c r="G24" s="11">
        <v>12374.329</v>
      </c>
      <c r="H24" s="62">
        <f>D24/D23*100</f>
        <v>30.317857654903712</v>
      </c>
      <c r="I24" s="62">
        <f>E24/E23*100</f>
        <v>27.038290059649672</v>
      </c>
      <c r="J24" s="60">
        <f t="shared" si="3"/>
        <v>147.85239898206194</v>
      </c>
      <c r="K24" s="60">
        <f t="shared" si="4"/>
        <v>83.272576035731561</v>
      </c>
      <c r="L24" s="60">
        <f t="shared" si="4"/>
        <v>65.830042178448622</v>
      </c>
      <c r="M24" s="13"/>
      <c r="R24" s="54"/>
    </row>
    <row r="25" spans="1:18" s="50" customFormat="1" x14ac:dyDescent="0.2">
      <c r="A25" s="13" t="s">
        <v>284</v>
      </c>
      <c r="B25" s="11">
        <v>10812.98</v>
      </c>
      <c r="C25" s="11">
        <v>10812.98</v>
      </c>
      <c r="D25" s="11">
        <v>11168.736000000001</v>
      </c>
      <c r="E25" s="11">
        <v>21981.715</v>
      </c>
      <c r="F25" s="11">
        <v>10756.284</v>
      </c>
      <c r="G25" s="11">
        <v>17664.698</v>
      </c>
      <c r="H25" s="62">
        <f>D25/D23*100</f>
        <v>69.682142345096281</v>
      </c>
      <c r="I25" s="62">
        <f>E25/E23*100</f>
        <v>72.961709940350318</v>
      </c>
      <c r="J25" s="60">
        <f t="shared" si="3"/>
        <v>103.29008284487719</v>
      </c>
      <c r="K25" s="60">
        <f t="shared" si="4"/>
        <v>103.83452129006636</v>
      </c>
      <c r="L25" s="60">
        <f t="shared" si="4"/>
        <v>124.43866858069129</v>
      </c>
      <c r="M25" s="13"/>
      <c r="R25" s="54"/>
    </row>
    <row r="26" spans="1:18" s="50" customFormat="1" x14ac:dyDescent="0.2">
      <c r="A26" s="16" t="s">
        <v>577</v>
      </c>
      <c r="B26" s="11"/>
      <c r="C26" s="11"/>
      <c r="D26" s="11"/>
      <c r="E26" s="11"/>
      <c r="F26" s="11"/>
      <c r="G26" s="11"/>
      <c r="H26" s="65"/>
      <c r="I26" s="65"/>
      <c r="J26" s="65"/>
      <c r="K26" s="65"/>
      <c r="L26" s="65"/>
      <c r="M26" s="16"/>
    </row>
    <row r="27" spans="1:18" s="50" customFormat="1" x14ac:dyDescent="0.2">
      <c r="A27" s="9" t="s">
        <v>276</v>
      </c>
      <c r="B27" s="11">
        <v>2174.6689999999999</v>
      </c>
      <c r="C27" s="11">
        <v>2174.6689999999999</v>
      </c>
      <c r="D27" s="11">
        <v>2378.5549999999998</v>
      </c>
      <c r="E27" s="11">
        <v>4553.2240000000002</v>
      </c>
      <c r="F27" s="11">
        <v>4542.0249999999996</v>
      </c>
      <c r="G27" s="11">
        <v>8667.4740000000002</v>
      </c>
      <c r="H27" s="62">
        <f>H28+H29</f>
        <v>100</v>
      </c>
      <c r="I27" s="62">
        <f>I28+I29</f>
        <v>100</v>
      </c>
      <c r="J27" s="60">
        <f>D27/B27*100</f>
        <v>109.37549576510264</v>
      </c>
      <c r="K27" s="60">
        <f t="shared" ref="K27:L32" si="5">D27/F27*100</f>
        <v>52.367721445830881</v>
      </c>
      <c r="L27" s="60">
        <f t="shared" si="5"/>
        <v>52.532306413610243</v>
      </c>
      <c r="M27" s="9"/>
      <c r="R27" s="54"/>
    </row>
    <row r="28" spans="1:18" s="50" customFormat="1" x14ac:dyDescent="0.2">
      <c r="A28" s="13" t="s">
        <v>283</v>
      </c>
      <c r="B28" s="11">
        <v>1528.5</v>
      </c>
      <c r="C28" s="11">
        <v>1528.5</v>
      </c>
      <c r="D28" s="11">
        <v>2126.1669999999999</v>
      </c>
      <c r="E28" s="11">
        <v>3654.6669999999999</v>
      </c>
      <c r="F28" s="11">
        <v>3501.5</v>
      </c>
      <c r="G28" s="11">
        <v>7378</v>
      </c>
      <c r="H28" s="62">
        <f>D28/D27*100</f>
        <v>89.389019804040686</v>
      </c>
      <c r="I28" s="62">
        <f>E28/E27*100</f>
        <v>80.265477824064874</v>
      </c>
      <c r="J28" s="60">
        <f>D28/B28*100</f>
        <v>139.10153745502126</v>
      </c>
      <c r="K28" s="60">
        <f t="shared" si="5"/>
        <v>60.721605026417244</v>
      </c>
      <c r="L28" s="60">
        <f t="shared" si="5"/>
        <v>49.534657088641907</v>
      </c>
      <c r="M28" s="13"/>
      <c r="R28" s="54"/>
    </row>
    <row r="29" spans="1:18" s="50" customFormat="1" x14ac:dyDescent="0.2">
      <c r="A29" s="13" t="s">
        <v>279</v>
      </c>
      <c r="B29" s="11">
        <v>646.16899999999998</v>
      </c>
      <c r="C29" s="11">
        <v>646.16899999999998</v>
      </c>
      <c r="D29" s="11">
        <v>252.38800000000001</v>
      </c>
      <c r="E29" s="11">
        <v>898.55700000000002</v>
      </c>
      <c r="F29" s="11">
        <v>1040.5250000000001</v>
      </c>
      <c r="G29" s="11">
        <v>1289.4739999999999</v>
      </c>
      <c r="H29" s="62">
        <f>D29/D27*100</f>
        <v>10.610980195959312</v>
      </c>
      <c r="I29" s="62">
        <f>E29/E27*100</f>
        <v>19.734522175935119</v>
      </c>
      <c r="J29" s="60">
        <f>D29/B29*100</f>
        <v>39.059131589413916</v>
      </c>
      <c r="K29" s="60">
        <f t="shared" si="5"/>
        <v>24.255832392301961</v>
      </c>
      <c r="L29" s="60">
        <f t="shared" si="5"/>
        <v>69.683995179429758</v>
      </c>
      <c r="M29" s="13"/>
      <c r="R29" s="54"/>
    </row>
    <row r="30" spans="1:18" s="50" customFormat="1" x14ac:dyDescent="0.2">
      <c r="A30" s="9" t="s">
        <v>277</v>
      </c>
      <c r="B30" s="11">
        <v>2174.6689999999999</v>
      </c>
      <c r="C30" s="11">
        <v>2174.6689999999999</v>
      </c>
      <c r="D30" s="11">
        <v>2378.5549999999998</v>
      </c>
      <c r="E30" s="11">
        <v>4553.2240000000002</v>
      </c>
      <c r="F30" s="11">
        <v>4542.0249999999996</v>
      </c>
      <c r="G30" s="11">
        <v>8667.4740000000002</v>
      </c>
      <c r="H30" s="62">
        <f>H31+H32</f>
        <v>100</v>
      </c>
      <c r="I30" s="62">
        <f>I31+I32</f>
        <v>100</v>
      </c>
      <c r="J30" s="60">
        <f>D30/B30*100</f>
        <v>109.37549576510264</v>
      </c>
      <c r="K30" s="60">
        <f t="shared" si="5"/>
        <v>52.367721445830881</v>
      </c>
      <c r="L30" s="60">
        <f t="shared" si="5"/>
        <v>52.532306413610243</v>
      </c>
      <c r="M30" s="9"/>
      <c r="R30" s="54"/>
    </row>
    <row r="31" spans="1:18" s="50" customFormat="1" x14ac:dyDescent="0.2">
      <c r="A31" s="13" t="s">
        <v>280</v>
      </c>
      <c r="B31" s="11">
        <v>88</v>
      </c>
      <c r="C31" s="11">
        <v>88</v>
      </c>
      <c r="D31" s="11">
        <v>748.68499999999995</v>
      </c>
      <c r="E31" s="11">
        <v>836.68499999999995</v>
      </c>
      <c r="F31" s="11">
        <v>583.05700000000002</v>
      </c>
      <c r="G31" s="11">
        <v>1212.4939999999999</v>
      </c>
      <c r="H31" s="62">
        <f>D31/D30*100</f>
        <v>31.476463651250441</v>
      </c>
      <c r="I31" s="62">
        <f>E31/E30*100</f>
        <v>18.375660850421589</v>
      </c>
      <c r="J31" s="60">
        <f>D31/B31</f>
        <v>8.5077840909090909</v>
      </c>
      <c r="K31" s="60">
        <f t="shared" si="5"/>
        <v>128.40682814887737</v>
      </c>
      <c r="L31" s="60">
        <f t="shared" si="5"/>
        <v>69.005289923084163</v>
      </c>
      <c r="M31" s="13"/>
      <c r="R31" s="54"/>
    </row>
    <row r="32" spans="1:18" s="50" customFormat="1" x14ac:dyDescent="0.2">
      <c r="A32" s="13" t="s">
        <v>284</v>
      </c>
      <c r="B32" s="11">
        <v>2086.6689999999999</v>
      </c>
      <c r="C32" s="11">
        <v>2086.6689999999999</v>
      </c>
      <c r="D32" s="11">
        <v>1629.87</v>
      </c>
      <c r="E32" s="11">
        <v>3716.5390000000002</v>
      </c>
      <c r="F32" s="11">
        <v>3958.9679999999998</v>
      </c>
      <c r="G32" s="11">
        <v>7454.98</v>
      </c>
      <c r="H32" s="62">
        <f>D32/D30*100</f>
        <v>68.523536348749559</v>
      </c>
      <c r="I32" s="62">
        <f>E32/E30*100</f>
        <v>81.624339149578404</v>
      </c>
      <c r="J32" s="60">
        <f>D32/B32*100</f>
        <v>78.10869860049678</v>
      </c>
      <c r="K32" s="60">
        <f t="shared" si="5"/>
        <v>41.169062240462665</v>
      </c>
      <c r="L32" s="60">
        <f t="shared" si="5"/>
        <v>49.85310490437265</v>
      </c>
      <c r="M32" s="13"/>
      <c r="R32" s="54"/>
    </row>
    <row r="33" spans="1:18" s="50" customFormat="1" ht="22.5" x14ac:dyDescent="0.2">
      <c r="A33" s="16" t="s">
        <v>578</v>
      </c>
      <c r="B33" s="11"/>
      <c r="C33" s="11"/>
      <c r="D33" s="11"/>
      <c r="E33" s="11"/>
      <c r="F33" s="11"/>
      <c r="G33" s="11"/>
      <c r="H33" s="65"/>
      <c r="I33" s="65"/>
      <c r="J33" s="65"/>
      <c r="K33" s="65"/>
      <c r="L33" s="65"/>
      <c r="M33" s="16"/>
    </row>
    <row r="34" spans="1:18" s="50" customFormat="1" x14ac:dyDescent="0.2">
      <c r="A34" s="9" t="s">
        <v>276</v>
      </c>
      <c r="B34" s="11">
        <v>15701.745000000001</v>
      </c>
      <c r="C34" s="11">
        <v>15701.745000000001</v>
      </c>
      <c r="D34" s="11">
        <v>15507.876</v>
      </c>
      <c r="E34" s="11">
        <v>31209.620999999999</v>
      </c>
      <c r="F34" s="11">
        <v>15913.635</v>
      </c>
      <c r="G34" s="11">
        <v>32321</v>
      </c>
      <c r="H34" s="62">
        <f>H35+H36</f>
        <v>99.999999999999986</v>
      </c>
      <c r="I34" s="62">
        <f>I35+I36</f>
        <v>100</v>
      </c>
      <c r="J34" s="60">
        <f t="shared" ref="J34:J39" si="6">D34/B34*100</f>
        <v>98.765302837359798</v>
      </c>
      <c r="K34" s="60">
        <f t="shared" ref="K34:L39" si="7">D34/F34*100</f>
        <v>97.450243140552104</v>
      </c>
      <c r="L34" s="60">
        <f t="shared" si="7"/>
        <v>96.561433742767861</v>
      </c>
      <c r="M34" s="9"/>
      <c r="R34" s="54"/>
    </row>
    <row r="35" spans="1:18" s="50" customFormat="1" x14ac:dyDescent="0.2">
      <c r="A35" s="13" t="s">
        <v>283</v>
      </c>
      <c r="B35" s="11">
        <v>14648.833000000001</v>
      </c>
      <c r="C35" s="11">
        <v>14648.833000000001</v>
      </c>
      <c r="D35" s="11">
        <v>14431.165999999999</v>
      </c>
      <c r="E35" s="11">
        <v>29079.999</v>
      </c>
      <c r="F35" s="11">
        <v>14287.165999999999</v>
      </c>
      <c r="G35" s="11">
        <v>30001.332999999999</v>
      </c>
      <c r="H35" s="62">
        <f>D35/D34*100</f>
        <v>93.057011804840315</v>
      </c>
      <c r="I35" s="62">
        <f>E35/E34*100</f>
        <v>93.176392625850852</v>
      </c>
      <c r="J35" s="60">
        <f t="shared" si="6"/>
        <v>98.514100065172414</v>
      </c>
      <c r="K35" s="60">
        <f t="shared" si="7"/>
        <v>101.00789757744818</v>
      </c>
      <c r="L35" s="60">
        <f t="shared" si="7"/>
        <v>96.929023120406015</v>
      </c>
      <c r="M35" s="13"/>
      <c r="R35" s="54"/>
    </row>
    <row r="36" spans="1:18" s="50" customFormat="1" x14ac:dyDescent="0.2">
      <c r="A36" s="13" t="s">
        <v>279</v>
      </c>
      <c r="B36" s="11">
        <v>1052.912</v>
      </c>
      <c r="C36" s="11">
        <v>1052.912</v>
      </c>
      <c r="D36" s="11">
        <v>1076.71</v>
      </c>
      <c r="E36" s="11">
        <v>2129.6219999999998</v>
      </c>
      <c r="F36" s="11">
        <v>1626.4690000000001</v>
      </c>
      <c r="G36" s="11">
        <v>2319.6669999999999</v>
      </c>
      <c r="H36" s="62">
        <f>D36/D34*100</f>
        <v>6.942988195159673</v>
      </c>
      <c r="I36" s="62">
        <f>E36/E34*100</f>
        <v>6.8236073741491445</v>
      </c>
      <c r="J36" s="60">
        <f t="shared" si="6"/>
        <v>102.2602078806206</v>
      </c>
      <c r="K36" s="60">
        <f t="shared" si="7"/>
        <v>66.199232816610703</v>
      </c>
      <c r="L36" s="60">
        <f t="shared" si="7"/>
        <v>91.807229227298564</v>
      </c>
      <c r="M36" s="13"/>
      <c r="R36" s="54"/>
    </row>
    <row r="37" spans="1:18" s="50" customFormat="1" x14ac:dyDescent="0.2">
      <c r="A37" s="9" t="s">
        <v>277</v>
      </c>
      <c r="B37" s="11">
        <v>15701.745000000001</v>
      </c>
      <c r="C37" s="11">
        <v>15701.745000000001</v>
      </c>
      <c r="D37" s="11">
        <v>15507.876</v>
      </c>
      <c r="E37" s="11">
        <v>31209.620999999999</v>
      </c>
      <c r="F37" s="11">
        <v>15913.635</v>
      </c>
      <c r="G37" s="11">
        <v>32321</v>
      </c>
      <c r="H37" s="62">
        <f>H38+H39</f>
        <v>100</v>
      </c>
      <c r="I37" s="62">
        <f>I38+I39</f>
        <v>100.00000000000001</v>
      </c>
      <c r="J37" s="60">
        <f t="shared" si="6"/>
        <v>98.765302837359798</v>
      </c>
      <c r="K37" s="60">
        <f t="shared" si="7"/>
        <v>97.450243140552104</v>
      </c>
      <c r="L37" s="60">
        <f t="shared" si="7"/>
        <v>96.561433742767861</v>
      </c>
      <c r="M37" s="9"/>
      <c r="R37" s="54"/>
    </row>
    <row r="38" spans="1:18" s="50" customFormat="1" x14ac:dyDescent="0.2">
      <c r="A38" s="13" t="s">
        <v>280</v>
      </c>
      <c r="B38" s="11">
        <v>2849.8270000000002</v>
      </c>
      <c r="C38" s="11">
        <v>2849.8270000000002</v>
      </c>
      <c r="D38" s="11">
        <v>4552.3620000000001</v>
      </c>
      <c r="E38" s="11">
        <v>7402.1890000000003</v>
      </c>
      <c r="F38" s="11">
        <v>2509.221</v>
      </c>
      <c r="G38" s="11">
        <v>7147.4859999999999</v>
      </c>
      <c r="H38" s="62">
        <f>D38/D37*100</f>
        <v>29.355161209697577</v>
      </c>
      <c r="I38" s="62">
        <f>E38/E37*100</f>
        <v>23.717651041004313</v>
      </c>
      <c r="J38" s="60">
        <f t="shared" si="6"/>
        <v>159.74169660123226</v>
      </c>
      <c r="K38" s="60">
        <f t="shared" si="7"/>
        <v>181.42531088333791</v>
      </c>
      <c r="L38" s="60">
        <f t="shared" si="7"/>
        <v>103.56353268827669</v>
      </c>
      <c r="M38" s="13"/>
      <c r="R38" s="54"/>
    </row>
    <row r="39" spans="1:18" s="50" customFormat="1" x14ac:dyDescent="0.2">
      <c r="A39" s="13" t="s">
        <v>284</v>
      </c>
      <c r="B39" s="11">
        <v>12851.918</v>
      </c>
      <c r="C39" s="11">
        <v>12851.918</v>
      </c>
      <c r="D39" s="11">
        <v>10955.513999999999</v>
      </c>
      <c r="E39" s="11">
        <v>23807.432000000001</v>
      </c>
      <c r="F39" s="11">
        <v>13404.414000000001</v>
      </c>
      <c r="G39" s="11">
        <v>25173.513999999999</v>
      </c>
      <c r="H39" s="62">
        <f>D39/D37*100</f>
        <v>70.644838790302416</v>
      </c>
      <c r="I39" s="62">
        <f>E39/E37*100</f>
        <v>76.282348958995698</v>
      </c>
      <c r="J39" s="60">
        <f t="shared" si="6"/>
        <v>85.244194679735742</v>
      </c>
      <c r="K39" s="60">
        <f t="shared" si="7"/>
        <v>81.730644845794814</v>
      </c>
      <c r="L39" s="60">
        <f t="shared" si="7"/>
        <v>94.573336086491537</v>
      </c>
      <c r="M39" s="13"/>
      <c r="R39" s="54"/>
    </row>
    <row r="40" spans="1:18" s="50" customFormat="1" ht="45" x14ac:dyDescent="0.2">
      <c r="A40" s="16" t="s">
        <v>579</v>
      </c>
      <c r="B40" s="11"/>
      <c r="C40" s="11"/>
      <c r="D40" s="11"/>
      <c r="E40" s="11"/>
      <c r="F40" s="11"/>
      <c r="G40" s="11"/>
      <c r="H40" s="65"/>
      <c r="I40" s="65"/>
      <c r="J40" s="65"/>
      <c r="K40" s="65"/>
      <c r="L40" s="65"/>
      <c r="M40" s="16"/>
    </row>
    <row r="41" spans="1:18" s="50" customFormat="1" x14ac:dyDescent="0.2">
      <c r="A41" s="9" t="s">
        <v>276</v>
      </c>
      <c r="B41" s="11">
        <v>64332.953000000001</v>
      </c>
      <c r="C41" s="11">
        <v>64332.953000000001</v>
      </c>
      <c r="D41" s="11">
        <v>48314.677000000003</v>
      </c>
      <c r="E41" s="11">
        <v>112647.63</v>
      </c>
      <c r="F41" s="11">
        <v>21271.530999999999</v>
      </c>
      <c r="G41" s="11">
        <v>62111.771000000001</v>
      </c>
      <c r="H41" s="62">
        <f>H42+H43</f>
        <v>100</v>
      </c>
      <c r="I41" s="62">
        <f>I42+I43</f>
        <v>100</v>
      </c>
      <c r="J41" s="60">
        <f>D41/B41*100</f>
        <v>75.100978187648252</v>
      </c>
      <c r="K41" s="61">
        <f>D41/F41</f>
        <v>2.2713304933246228</v>
      </c>
      <c r="L41" s="60">
        <f>E41/G41*100</f>
        <v>181.36277260553399</v>
      </c>
      <c r="M41" s="9"/>
      <c r="R41" s="54"/>
    </row>
    <row r="42" spans="1:18" s="50" customFormat="1" x14ac:dyDescent="0.2">
      <c r="A42" s="13" t="s">
        <v>283</v>
      </c>
      <c r="B42" s="11">
        <v>32662</v>
      </c>
      <c r="C42" s="11">
        <v>32662</v>
      </c>
      <c r="D42" s="11">
        <v>19437</v>
      </c>
      <c r="E42" s="11">
        <v>52099</v>
      </c>
      <c r="F42" s="11">
        <v>3825</v>
      </c>
      <c r="G42" s="11">
        <v>17896</v>
      </c>
      <c r="H42" s="62">
        <f>D42/D41*100</f>
        <v>40.23001126552083</v>
      </c>
      <c r="I42" s="62">
        <f>E42/E41*100</f>
        <v>46.24953050499154</v>
      </c>
      <c r="J42" s="60">
        <f>D42/B42*100</f>
        <v>59.509521768415894</v>
      </c>
      <c r="K42" s="61"/>
      <c r="L42" s="61">
        <f>E42/G42</f>
        <v>2.9112092087617345</v>
      </c>
      <c r="M42" s="13"/>
      <c r="R42" s="54"/>
    </row>
    <row r="43" spans="1:18" s="50" customFormat="1" x14ac:dyDescent="0.2">
      <c r="A43" s="13" t="s">
        <v>279</v>
      </c>
      <c r="B43" s="11">
        <v>31670.953000000001</v>
      </c>
      <c r="C43" s="11">
        <v>31670.953000000001</v>
      </c>
      <c r="D43" s="11">
        <v>28877.677</v>
      </c>
      <c r="E43" s="11">
        <v>60548.63</v>
      </c>
      <c r="F43" s="11">
        <v>17446.530999999999</v>
      </c>
      <c r="G43" s="11">
        <v>44215.771000000001</v>
      </c>
      <c r="H43" s="62">
        <f>D43/D41*100</f>
        <v>59.76998873447917</v>
      </c>
      <c r="I43" s="62">
        <f>E43/E41*100</f>
        <v>53.75046949500846</v>
      </c>
      <c r="J43" s="60">
        <f>D43/B43*100</f>
        <v>91.180322234067276</v>
      </c>
      <c r="K43" s="60">
        <f>D43/F43*100</f>
        <v>165.5210253545533</v>
      </c>
      <c r="L43" s="60">
        <f>E43/G43*100</f>
        <v>136.93898948409154</v>
      </c>
      <c r="M43" s="13"/>
      <c r="R43" s="54"/>
    </row>
    <row r="44" spans="1:18" s="50" customFormat="1" x14ac:dyDescent="0.2">
      <c r="A44" s="9" t="s">
        <v>277</v>
      </c>
      <c r="B44" s="11">
        <v>64332.953000000001</v>
      </c>
      <c r="C44" s="11">
        <v>64332.953000000001</v>
      </c>
      <c r="D44" s="11">
        <v>48314.677000000003</v>
      </c>
      <c r="E44" s="11">
        <v>112647.63</v>
      </c>
      <c r="F44" s="11">
        <v>21271.530999999999</v>
      </c>
      <c r="G44" s="11">
        <v>62111.771000000001</v>
      </c>
      <c r="H44" s="62">
        <f>H45+H46</f>
        <v>99.999997930235551</v>
      </c>
      <c r="I44" s="62">
        <f>I45+I46</f>
        <v>99.999999999999986</v>
      </c>
      <c r="J44" s="60">
        <f>D44/B44*100</f>
        <v>75.100978187648252</v>
      </c>
      <c r="K44" s="61">
        <f>D44/F44</f>
        <v>2.2713304933246228</v>
      </c>
      <c r="L44" s="60">
        <f>E44/G44*100</f>
        <v>181.36277260553399</v>
      </c>
      <c r="M44" s="9"/>
      <c r="R44" s="54"/>
    </row>
    <row r="45" spans="1:18" s="50" customFormat="1" x14ac:dyDescent="0.2">
      <c r="A45" s="13" t="s">
        <v>280</v>
      </c>
      <c r="B45" s="11">
        <v>1.7999999999999999E-2</v>
      </c>
      <c r="C45" s="11">
        <v>1.7999999999999999E-2</v>
      </c>
      <c r="D45" s="11">
        <v>0.13600000000000001</v>
      </c>
      <c r="E45" s="11">
        <v>0.154</v>
      </c>
      <c r="F45" s="11">
        <v>9.9280000000000008</v>
      </c>
      <c r="G45" s="11">
        <v>11.808</v>
      </c>
      <c r="H45" s="62">
        <f>D45/D44*100</f>
        <v>2.8148796275715554E-4</v>
      </c>
      <c r="I45" s="62">
        <f>E45/E44*100</f>
        <v>1.367094895826925E-4</v>
      </c>
      <c r="J45" s="61"/>
      <c r="K45" s="60">
        <f>D45/F45*100</f>
        <v>1.3698630136986301</v>
      </c>
      <c r="L45" s="60">
        <f>E45/G45*100</f>
        <v>1.3042005420054201</v>
      </c>
      <c r="M45" s="13"/>
      <c r="R45" s="54"/>
    </row>
    <row r="46" spans="1:18" s="50" customFormat="1" x14ac:dyDescent="0.2">
      <c r="A46" s="13" t="s">
        <v>284</v>
      </c>
      <c r="B46" s="11">
        <v>64332.936000000002</v>
      </c>
      <c r="C46" s="11">
        <v>64332.936000000002</v>
      </c>
      <c r="D46" s="11">
        <v>48314.54</v>
      </c>
      <c r="E46" s="11">
        <v>112647.476</v>
      </c>
      <c r="F46" s="11">
        <v>21261.602999999999</v>
      </c>
      <c r="G46" s="11">
        <v>62099.963000000003</v>
      </c>
      <c r="H46" s="62">
        <f>D46/D44*100</f>
        <v>99.999716442272799</v>
      </c>
      <c r="I46" s="62">
        <f>E46/E44*100</f>
        <v>99.999863290510405</v>
      </c>
      <c r="J46" s="60">
        <f>D46/B46*100</f>
        <v>75.100785078423911</v>
      </c>
      <c r="K46" s="61">
        <f>D46/F46</f>
        <v>2.2723846362854205</v>
      </c>
      <c r="L46" s="60">
        <f>E46/G46*100</f>
        <v>181.39700985007025</v>
      </c>
      <c r="M46" s="13"/>
      <c r="R46" s="54"/>
    </row>
    <row r="47" spans="1:18" s="50" customFormat="1" ht="22.5" x14ac:dyDescent="0.2">
      <c r="A47" s="16" t="s">
        <v>580</v>
      </c>
      <c r="B47" s="11"/>
      <c r="C47" s="11"/>
      <c r="D47" s="11"/>
      <c r="E47" s="11"/>
      <c r="F47" s="11"/>
      <c r="G47" s="11"/>
      <c r="H47" s="65"/>
      <c r="I47" s="65"/>
      <c r="J47" s="65"/>
      <c r="K47" s="65"/>
      <c r="L47" s="65"/>
      <c r="M47" s="16"/>
    </row>
    <row r="48" spans="1:18" s="50" customFormat="1" x14ac:dyDescent="0.2">
      <c r="A48" s="9" t="s">
        <v>276</v>
      </c>
      <c r="B48" s="11">
        <v>49552.324000000001</v>
      </c>
      <c r="C48" s="11">
        <v>49552.324000000001</v>
      </c>
      <c r="D48" s="11">
        <v>53280.642999999996</v>
      </c>
      <c r="E48" s="11">
        <v>102832.96799999999</v>
      </c>
      <c r="F48" s="11">
        <v>44645.086000000003</v>
      </c>
      <c r="G48" s="11">
        <v>88792.51</v>
      </c>
      <c r="H48" s="62">
        <f>H49+H50</f>
        <v>100.00000187685424</v>
      </c>
      <c r="I48" s="62">
        <f>I49+I50</f>
        <v>100</v>
      </c>
      <c r="J48" s="60">
        <f t="shared" ref="J48:J53" si="8">D48/B48*100</f>
        <v>107.52400432318774</v>
      </c>
      <c r="K48" s="60">
        <f t="shared" ref="K48:L53" si="9">D48/F48*100</f>
        <v>119.34268196952289</v>
      </c>
      <c r="L48" s="60">
        <f t="shared" si="9"/>
        <v>115.81266032461521</v>
      </c>
      <c r="M48" s="9"/>
      <c r="R48" s="54"/>
    </row>
    <row r="49" spans="1:18" s="50" customFormat="1" x14ac:dyDescent="0.2">
      <c r="A49" s="13" t="s">
        <v>283</v>
      </c>
      <c r="B49" s="11">
        <v>42895.832999999999</v>
      </c>
      <c r="C49" s="11">
        <v>42895.832999999999</v>
      </c>
      <c r="D49" s="11">
        <v>43200.5</v>
      </c>
      <c r="E49" s="11">
        <v>86096.332999999999</v>
      </c>
      <c r="F49" s="11">
        <v>33355.5</v>
      </c>
      <c r="G49" s="11">
        <v>73344.998999999996</v>
      </c>
      <c r="H49" s="62">
        <f>D49/D48*100</f>
        <v>81.081041007707071</v>
      </c>
      <c r="I49" s="62">
        <f>E49/E48*100</f>
        <v>83.724446230123405</v>
      </c>
      <c r="J49" s="60">
        <f t="shared" si="8"/>
        <v>100.7102484756503</v>
      </c>
      <c r="K49" s="60">
        <f t="shared" si="9"/>
        <v>129.51537227743552</v>
      </c>
      <c r="L49" s="60">
        <f t="shared" si="9"/>
        <v>117.38541710253483</v>
      </c>
      <c r="M49" s="13"/>
      <c r="R49" s="54"/>
    </row>
    <row r="50" spans="1:18" s="50" customFormat="1" x14ac:dyDescent="0.2">
      <c r="A50" s="13" t="s">
        <v>279</v>
      </c>
      <c r="B50" s="11">
        <v>6656.491</v>
      </c>
      <c r="C50" s="11">
        <v>6656.491</v>
      </c>
      <c r="D50" s="11">
        <v>10080.144</v>
      </c>
      <c r="E50" s="11">
        <v>16736.634999999998</v>
      </c>
      <c r="F50" s="11">
        <v>11289.587</v>
      </c>
      <c r="G50" s="11">
        <v>15447.51</v>
      </c>
      <c r="H50" s="62">
        <f>D50/D48*100</f>
        <v>18.91896086914717</v>
      </c>
      <c r="I50" s="62">
        <f>E50/E48*100</f>
        <v>16.275553769876602</v>
      </c>
      <c r="J50" s="60">
        <f t="shared" si="8"/>
        <v>151.43330021778743</v>
      </c>
      <c r="K50" s="60">
        <f t="shared" si="9"/>
        <v>89.287092610207978</v>
      </c>
      <c r="L50" s="60">
        <f t="shared" si="9"/>
        <v>108.34519608661847</v>
      </c>
      <c r="M50" s="13"/>
      <c r="R50" s="54"/>
    </row>
    <row r="51" spans="1:18" s="50" customFormat="1" x14ac:dyDescent="0.2">
      <c r="A51" s="9" t="s">
        <v>277</v>
      </c>
      <c r="B51" s="11">
        <v>49552.324000000001</v>
      </c>
      <c r="C51" s="11">
        <v>49552.324000000001</v>
      </c>
      <c r="D51" s="11">
        <v>53280.642999999996</v>
      </c>
      <c r="E51" s="11">
        <v>102832.96799999999</v>
      </c>
      <c r="F51" s="11">
        <v>44645.086000000003</v>
      </c>
      <c r="G51" s="11">
        <v>88792.51</v>
      </c>
      <c r="H51" s="62">
        <f>H52+H53</f>
        <v>100</v>
      </c>
      <c r="I51" s="62">
        <f>I52+I53</f>
        <v>99.999999027549222</v>
      </c>
      <c r="J51" s="60">
        <f t="shared" si="8"/>
        <v>107.52400432318774</v>
      </c>
      <c r="K51" s="60">
        <f t="shared" si="9"/>
        <v>119.34268196952289</v>
      </c>
      <c r="L51" s="60">
        <f t="shared" si="9"/>
        <v>115.81266032461521</v>
      </c>
      <c r="M51" s="9"/>
      <c r="R51" s="54"/>
    </row>
    <row r="52" spans="1:18" s="50" customFormat="1" x14ac:dyDescent="0.2">
      <c r="A52" s="13" t="s">
        <v>280</v>
      </c>
      <c r="B52" s="11">
        <v>19408.627</v>
      </c>
      <c r="C52" s="11">
        <v>19408.627</v>
      </c>
      <c r="D52" s="11">
        <v>22286.544999999998</v>
      </c>
      <c r="E52" s="11">
        <v>41695.171999999999</v>
      </c>
      <c r="F52" s="11">
        <v>15655.24</v>
      </c>
      <c r="G52" s="11">
        <v>21678.886999999999</v>
      </c>
      <c r="H52" s="62">
        <f>D52/D51*100</f>
        <v>41.828596175162524</v>
      </c>
      <c r="I52" s="62">
        <f>E52/E51*100</f>
        <v>40.546502557428859</v>
      </c>
      <c r="J52" s="60">
        <f t="shared" si="8"/>
        <v>114.82803497640506</v>
      </c>
      <c r="K52" s="60">
        <f t="shared" si="9"/>
        <v>142.35837329865271</v>
      </c>
      <c r="L52" s="60">
        <f t="shared" si="9"/>
        <v>192.33077786696339</v>
      </c>
      <c r="M52" s="13"/>
      <c r="R52" s="54"/>
    </row>
    <row r="53" spans="1:18" s="50" customFormat="1" x14ac:dyDescent="0.2">
      <c r="A53" s="13" t="s">
        <v>284</v>
      </c>
      <c r="B53" s="11">
        <v>30143.697</v>
      </c>
      <c r="C53" s="11">
        <v>30143.697</v>
      </c>
      <c r="D53" s="11">
        <v>30994.098000000002</v>
      </c>
      <c r="E53" s="11">
        <v>61137.794999999998</v>
      </c>
      <c r="F53" s="11">
        <v>28989.846000000001</v>
      </c>
      <c r="G53" s="11">
        <v>67113.622000000003</v>
      </c>
      <c r="H53" s="62">
        <f>D53/D51*100</f>
        <v>58.171403824837483</v>
      </c>
      <c r="I53" s="62">
        <f>E53/E51*100</f>
        <v>59.453496470120356</v>
      </c>
      <c r="J53" s="60">
        <f t="shared" si="8"/>
        <v>102.82115694037132</v>
      </c>
      <c r="K53" s="60">
        <f t="shared" si="9"/>
        <v>106.91363451878979</v>
      </c>
      <c r="L53" s="60">
        <f t="shared" si="9"/>
        <v>91.09595515497584</v>
      </c>
      <c r="M53" s="13"/>
      <c r="R53" s="54"/>
    </row>
    <row r="54" spans="1:18" s="50" customFormat="1" x14ac:dyDescent="0.2">
      <c r="A54" s="16" t="s">
        <v>581</v>
      </c>
      <c r="B54" s="11"/>
      <c r="C54" s="11"/>
      <c r="D54" s="11"/>
      <c r="E54" s="11"/>
      <c r="F54" s="11"/>
      <c r="G54" s="11"/>
      <c r="H54" s="65"/>
      <c r="I54" s="65"/>
      <c r="J54" s="65"/>
      <c r="K54" s="65"/>
      <c r="L54" s="65"/>
      <c r="M54" s="16"/>
    </row>
    <row r="55" spans="1:18" s="50" customFormat="1" x14ac:dyDescent="0.2">
      <c r="A55" s="9" t="s">
        <v>276</v>
      </c>
      <c r="B55" s="11">
        <v>33743.381999999998</v>
      </c>
      <c r="C55" s="11">
        <v>33743.381999999998</v>
      </c>
      <c r="D55" s="11">
        <v>33477.298999999999</v>
      </c>
      <c r="E55" s="11">
        <v>67220.680999999997</v>
      </c>
      <c r="F55" s="11">
        <v>32377.688999999998</v>
      </c>
      <c r="G55" s="11">
        <v>65793.449000000008</v>
      </c>
      <c r="H55" s="62">
        <f>H56+H57</f>
        <v>100</v>
      </c>
      <c r="I55" s="62">
        <f>I56+I57</f>
        <v>100</v>
      </c>
      <c r="J55" s="60">
        <f>D55/B55*100</f>
        <v>99.211451300287564</v>
      </c>
      <c r="K55" s="60">
        <f t="shared" ref="K55:L60" si="10">D55/F55*100</f>
        <v>103.39619668346312</v>
      </c>
      <c r="L55" s="60">
        <f t="shared" si="10"/>
        <v>102.16926156280391</v>
      </c>
      <c r="M55" s="9"/>
      <c r="R55" s="54"/>
    </row>
    <row r="56" spans="1:18" s="50" customFormat="1" x14ac:dyDescent="0.2">
      <c r="A56" s="13" t="s">
        <v>283</v>
      </c>
      <c r="B56" s="11">
        <v>33461.817000000003</v>
      </c>
      <c r="C56" s="11">
        <v>33461.817000000003</v>
      </c>
      <c r="D56" s="11">
        <v>32830.182999999997</v>
      </c>
      <c r="E56" s="11">
        <v>66292</v>
      </c>
      <c r="F56" s="11">
        <v>31887</v>
      </c>
      <c r="G56" s="11">
        <v>64674.9</v>
      </c>
      <c r="H56" s="62">
        <f>D56/D55*100</f>
        <v>98.067000566563024</v>
      </c>
      <c r="I56" s="62">
        <f>E56/E55*100</f>
        <v>98.618459399422036</v>
      </c>
      <c r="J56" s="60">
        <f>D56/B56*100</f>
        <v>98.112373873779759</v>
      </c>
      <c r="K56" s="60">
        <f t="shared" si="10"/>
        <v>102.95789193088092</v>
      </c>
      <c r="L56" s="60">
        <f t="shared" si="10"/>
        <v>102.50035175933785</v>
      </c>
      <c r="M56" s="13"/>
      <c r="R56" s="54"/>
    </row>
    <row r="57" spans="1:18" s="50" customFormat="1" x14ac:dyDescent="0.2">
      <c r="A57" s="13" t="s">
        <v>279</v>
      </c>
      <c r="B57" s="11">
        <v>281.565</v>
      </c>
      <c r="C57" s="11">
        <v>281.565</v>
      </c>
      <c r="D57" s="11">
        <v>647.11599999999999</v>
      </c>
      <c r="E57" s="11">
        <v>928.68100000000004</v>
      </c>
      <c r="F57" s="11">
        <v>490.68900000000002</v>
      </c>
      <c r="G57" s="11">
        <v>1118.549</v>
      </c>
      <c r="H57" s="62">
        <f>D57/D55*100</f>
        <v>1.9329994334369687</v>
      </c>
      <c r="I57" s="62">
        <f>E57/E55*100</f>
        <v>1.381540600577968</v>
      </c>
      <c r="J57" s="61">
        <f>D57/B57</f>
        <v>2.2982828121392926</v>
      </c>
      <c r="K57" s="60">
        <f t="shared" si="10"/>
        <v>131.87905170077175</v>
      </c>
      <c r="L57" s="60">
        <f t="shared" si="10"/>
        <v>83.02550894060073</v>
      </c>
      <c r="M57" s="13"/>
      <c r="R57" s="54"/>
    </row>
    <row r="58" spans="1:18" s="50" customFormat="1" x14ac:dyDescent="0.2">
      <c r="A58" s="9" t="s">
        <v>277</v>
      </c>
      <c r="B58" s="11">
        <v>33743.381999999998</v>
      </c>
      <c r="C58" s="11">
        <v>33743.381999999998</v>
      </c>
      <c r="D58" s="11">
        <v>33477.298999999999</v>
      </c>
      <c r="E58" s="11">
        <v>67220.680999999997</v>
      </c>
      <c r="F58" s="11">
        <v>32377.688999999998</v>
      </c>
      <c r="G58" s="11">
        <v>65793.449000000008</v>
      </c>
      <c r="H58" s="62">
        <f>H59+H60</f>
        <v>100</v>
      </c>
      <c r="I58" s="62">
        <f>I59+I60</f>
        <v>100</v>
      </c>
      <c r="J58" s="60">
        <f>D58/B58*100</f>
        <v>99.211451300287564</v>
      </c>
      <c r="K58" s="60">
        <f t="shared" si="10"/>
        <v>103.39619668346312</v>
      </c>
      <c r="L58" s="60">
        <f t="shared" si="10"/>
        <v>102.16926156280391</v>
      </c>
      <c r="M58" s="9"/>
      <c r="R58" s="54"/>
    </row>
    <row r="59" spans="1:18" s="50" customFormat="1" x14ac:dyDescent="0.2">
      <c r="A59" s="13" t="s">
        <v>280</v>
      </c>
      <c r="B59" s="11">
        <v>1011.915</v>
      </c>
      <c r="C59" s="11">
        <v>1011.915</v>
      </c>
      <c r="D59" s="11">
        <v>1251.8989999999999</v>
      </c>
      <c r="E59" s="11">
        <v>2263.8139999999999</v>
      </c>
      <c r="F59" s="11">
        <v>914.30799999999999</v>
      </c>
      <c r="G59" s="11">
        <v>1253.856</v>
      </c>
      <c r="H59" s="62">
        <f>D59/D58*100</f>
        <v>3.7395460129564211</v>
      </c>
      <c r="I59" s="62">
        <f>E59/E58*100</f>
        <v>3.3677344030477765</v>
      </c>
      <c r="J59" s="60">
        <f>D59/B59*100</f>
        <v>123.71582593399641</v>
      </c>
      <c r="K59" s="60">
        <f t="shared" si="10"/>
        <v>136.92311562405666</v>
      </c>
      <c r="L59" s="60">
        <f t="shared" si="10"/>
        <v>180.54816502054462</v>
      </c>
      <c r="M59" s="13"/>
      <c r="R59" s="54"/>
    </row>
    <row r="60" spans="1:18" s="50" customFormat="1" x14ac:dyDescent="0.2">
      <c r="A60" s="13" t="s">
        <v>284</v>
      </c>
      <c r="B60" s="11">
        <v>32731.467000000001</v>
      </c>
      <c r="C60" s="11">
        <v>32731.467000000001</v>
      </c>
      <c r="D60" s="11">
        <v>32225.399999999998</v>
      </c>
      <c r="E60" s="11">
        <v>64956.866999999998</v>
      </c>
      <c r="F60" s="11">
        <v>31463.380999999998</v>
      </c>
      <c r="G60" s="11">
        <v>64539.593000000008</v>
      </c>
      <c r="H60" s="62">
        <f>D60/D58*100</f>
        <v>96.260453987043576</v>
      </c>
      <c r="I60" s="62">
        <f>E60/E58*100</f>
        <v>96.632265596952223</v>
      </c>
      <c r="J60" s="60">
        <f>D60/B60*100</f>
        <v>98.453882314532365</v>
      </c>
      <c r="K60" s="60">
        <f t="shared" si="10"/>
        <v>102.42192344173056</v>
      </c>
      <c r="L60" s="60">
        <f t="shared" si="10"/>
        <v>100.64653955905794</v>
      </c>
      <c r="M60" s="13"/>
      <c r="R60" s="54"/>
    </row>
    <row r="61" spans="1:18" s="50" customFormat="1" x14ac:dyDescent="0.2">
      <c r="A61" s="16" t="s">
        <v>582</v>
      </c>
      <c r="B61" s="11"/>
      <c r="C61" s="11"/>
      <c r="D61" s="11"/>
      <c r="E61" s="11"/>
      <c r="F61" s="11"/>
      <c r="G61" s="11"/>
      <c r="H61" s="65"/>
      <c r="I61" s="65"/>
      <c r="J61" s="65"/>
      <c r="K61" s="65"/>
      <c r="L61" s="65"/>
      <c r="M61" s="16"/>
    </row>
    <row r="62" spans="1:18" s="50" customFormat="1" x14ac:dyDescent="0.2">
      <c r="A62" s="9" t="s">
        <v>276</v>
      </c>
      <c r="B62" s="11">
        <v>9655</v>
      </c>
      <c r="C62" s="11">
        <v>9655</v>
      </c>
      <c r="D62" s="11">
        <v>8664.7999999999993</v>
      </c>
      <c r="E62" s="11">
        <v>18319.8</v>
      </c>
      <c r="F62" s="11">
        <v>8310.6360000000004</v>
      </c>
      <c r="G62" s="11">
        <v>17701.736000000001</v>
      </c>
      <c r="H62" s="62">
        <f>H63+H64</f>
        <v>100</v>
      </c>
      <c r="I62" s="62">
        <f>I63+I64</f>
        <v>100</v>
      </c>
      <c r="J62" s="60">
        <f>D62/B62*100</f>
        <v>89.74417400310719</v>
      </c>
      <c r="K62" s="60">
        <f t="shared" ref="K62:L67" si="11">D62/F62*100</f>
        <v>104.26157516705099</v>
      </c>
      <c r="L62" s="60">
        <f t="shared" si="11"/>
        <v>103.49154455811565</v>
      </c>
      <c r="M62" s="9"/>
      <c r="R62" s="54"/>
    </row>
    <row r="63" spans="1:18" s="50" customFormat="1" x14ac:dyDescent="0.2">
      <c r="A63" s="13" t="s">
        <v>283</v>
      </c>
      <c r="B63" s="11">
        <v>9655</v>
      </c>
      <c r="C63" s="11">
        <v>9655</v>
      </c>
      <c r="D63" s="11">
        <v>8664.7999999999993</v>
      </c>
      <c r="E63" s="11">
        <v>18319.8</v>
      </c>
      <c r="F63" s="11">
        <v>8310.6</v>
      </c>
      <c r="G63" s="11">
        <v>17701.7</v>
      </c>
      <c r="H63" s="62">
        <f>D63/D62*100</f>
        <v>100</v>
      </c>
      <c r="I63" s="62">
        <f>E63/E62*100</f>
        <v>100</v>
      </c>
      <c r="J63" s="60">
        <f>D63/B63*100</f>
        <v>89.74417400310719</v>
      </c>
      <c r="K63" s="60">
        <f t="shared" si="11"/>
        <v>104.26202680913531</v>
      </c>
      <c r="L63" s="60">
        <f t="shared" si="11"/>
        <v>103.49175502917798</v>
      </c>
      <c r="M63" s="13"/>
      <c r="R63" s="54"/>
    </row>
    <row r="64" spans="1:18" s="50" customFormat="1" x14ac:dyDescent="0.2">
      <c r="A64" s="13" t="s">
        <v>279</v>
      </c>
      <c r="B64" s="11">
        <v>0</v>
      </c>
      <c r="C64" s="11">
        <v>0</v>
      </c>
      <c r="D64" s="11">
        <v>0</v>
      </c>
      <c r="E64" s="11">
        <v>0</v>
      </c>
      <c r="F64" s="11">
        <v>3.5999999999999997E-2</v>
      </c>
      <c r="G64" s="11">
        <v>3.5999999999999997E-2</v>
      </c>
      <c r="H64" s="62">
        <f>D64/D62*100</f>
        <v>0</v>
      </c>
      <c r="I64" s="62">
        <f>E64/E62*100</f>
        <v>0</v>
      </c>
      <c r="J64" s="60">
        <v>0</v>
      </c>
      <c r="K64" s="60">
        <f t="shared" si="11"/>
        <v>0</v>
      </c>
      <c r="L64" s="60">
        <f t="shared" si="11"/>
        <v>0</v>
      </c>
      <c r="M64" s="13"/>
      <c r="R64" s="54"/>
    </row>
    <row r="65" spans="1:18" s="50" customFormat="1" x14ac:dyDescent="0.2">
      <c r="A65" s="9" t="s">
        <v>277</v>
      </c>
      <c r="B65" s="11">
        <v>9655</v>
      </c>
      <c r="C65" s="11">
        <v>9655</v>
      </c>
      <c r="D65" s="11">
        <v>8664.7999999999993</v>
      </c>
      <c r="E65" s="11">
        <v>18319.8</v>
      </c>
      <c r="F65" s="11">
        <v>8310.6360000000004</v>
      </c>
      <c r="G65" s="11">
        <v>17701.736000000001</v>
      </c>
      <c r="H65" s="62">
        <f>H66+H67</f>
        <v>100</v>
      </c>
      <c r="I65" s="62">
        <f>I66+I67</f>
        <v>100</v>
      </c>
      <c r="J65" s="60">
        <f>D65/B65*100</f>
        <v>89.74417400310719</v>
      </c>
      <c r="K65" s="60">
        <f t="shared" si="11"/>
        <v>104.26157516705099</v>
      </c>
      <c r="L65" s="60">
        <f t="shared" si="11"/>
        <v>103.49154455811565</v>
      </c>
      <c r="M65" s="9"/>
      <c r="R65" s="54"/>
    </row>
    <row r="66" spans="1:18" s="50" customFormat="1" x14ac:dyDescent="0.2">
      <c r="A66" s="13" t="s">
        <v>280</v>
      </c>
      <c r="B66" s="11">
        <v>493.82799999999997</v>
      </c>
      <c r="C66" s="11">
        <v>493.82799999999997</v>
      </c>
      <c r="D66" s="11">
        <v>620.11300000000006</v>
      </c>
      <c r="E66" s="11">
        <v>1113.94</v>
      </c>
      <c r="F66" s="11">
        <v>605.80799999999999</v>
      </c>
      <c r="G66" s="11">
        <v>727.529</v>
      </c>
      <c r="H66" s="62">
        <f>D66/D65*100</f>
        <v>7.1566914412334981</v>
      </c>
      <c r="I66" s="62">
        <f>E66/E65*100</f>
        <v>6.0805248965600063</v>
      </c>
      <c r="J66" s="60">
        <f>D66/B66*100</f>
        <v>125.57266902646266</v>
      </c>
      <c r="K66" s="60">
        <f t="shared" si="11"/>
        <v>102.36130919367193</v>
      </c>
      <c r="L66" s="60">
        <f t="shared" si="11"/>
        <v>153.11279687820004</v>
      </c>
      <c r="M66" s="13"/>
      <c r="R66" s="54"/>
    </row>
    <row r="67" spans="1:18" s="50" customFormat="1" x14ac:dyDescent="0.2">
      <c r="A67" s="13" t="s">
        <v>284</v>
      </c>
      <c r="B67" s="11">
        <v>9161.1720000000005</v>
      </c>
      <c r="C67" s="11">
        <v>9161.1720000000005</v>
      </c>
      <c r="D67" s="11">
        <v>8044.686999999999</v>
      </c>
      <c r="E67" s="11">
        <v>17205.86</v>
      </c>
      <c r="F67" s="11">
        <v>7704.8280000000004</v>
      </c>
      <c r="G67" s="11">
        <v>16974.207000000002</v>
      </c>
      <c r="H67" s="62">
        <f>D67/D65*100</f>
        <v>92.843308558766495</v>
      </c>
      <c r="I67" s="62">
        <f>E67/E65*100</f>
        <v>93.919475103439993</v>
      </c>
      <c r="J67" s="60">
        <f>D67/B67*100</f>
        <v>87.812858442129439</v>
      </c>
      <c r="K67" s="60">
        <f t="shared" si="11"/>
        <v>104.41098750030497</v>
      </c>
      <c r="L67" s="60">
        <f t="shared" si="11"/>
        <v>101.36473533049291</v>
      </c>
      <c r="M67" s="13"/>
      <c r="R67" s="54"/>
    </row>
    <row r="68" spans="1:18" s="50" customFormat="1" x14ac:dyDescent="0.2">
      <c r="A68" s="16" t="s">
        <v>583</v>
      </c>
      <c r="B68" s="11"/>
      <c r="C68" s="11"/>
      <c r="D68" s="11"/>
      <c r="E68" s="11"/>
      <c r="F68" s="11"/>
      <c r="G68" s="11"/>
      <c r="H68" s="65"/>
      <c r="I68" s="65"/>
      <c r="J68" s="65"/>
      <c r="K68" s="65"/>
      <c r="L68" s="65"/>
      <c r="M68" s="16"/>
    </row>
    <row r="69" spans="1:18" s="50" customFormat="1" x14ac:dyDescent="0.2">
      <c r="A69" s="9" t="s">
        <v>276</v>
      </c>
      <c r="B69" s="11">
        <v>7006.3990000000003</v>
      </c>
      <c r="C69" s="11">
        <v>7006.3990000000003</v>
      </c>
      <c r="D69" s="11">
        <v>6666.5650000000005</v>
      </c>
      <c r="E69" s="11">
        <v>13672.964</v>
      </c>
      <c r="F69" s="11">
        <v>6544.0999999999995</v>
      </c>
      <c r="G69" s="11">
        <v>13783.557999999999</v>
      </c>
      <c r="H69" s="62">
        <f>H70+H71</f>
        <v>100</v>
      </c>
      <c r="I69" s="62">
        <f>I70+I71</f>
        <v>100.00000000000001</v>
      </c>
      <c r="J69" s="60">
        <f>D69/B69*100</f>
        <v>95.149662472833768</v>
      </c>
      <c r="K69" s="60">
        <f t="shared" ref="K69:L72" si="12">D69/F69*100</f>
        <v>101.87138032731775</v>
      </c>
      <c r="L69" s="60">
        <f t="shared" si="12"/>
        <v>99.197638229548573</v>
      </c>
      <c r="M69" s="9"/>
      <c r="R69" s="54"/>
    </row>
    <row r="70" spans="1:18" s="50" customFormat="1" x14ac:dyDescent="0.2">
      <c r="A70" s="13" t="s">
        <v>283</v>
      </c>
      <c r="B70" s="11">
        <v>6621.1180000000004</v>
      </c>
      <c r="C70" s="11">
        <v>6621.1180000000004</v>
      </c>
      <c r="D70" s="11">
        <v>6236.5820000000003</v>
      </c>
      <c r="E70" s="11">
        <v>12857.7</v>
      </c>
      <c r="F70" s="11">
        <v>6064.4</v>
      </c>
      <c r="G70" s="11">
        <v>12645.8</v>
      </c>
      <c r="H70" s="62">
        <f>D70/D69*100</f>
        <v>93.550156639888755</v>
      </c>
      <c r="I70" s="62">
        <f>E70/E69*100</f>
        <v>94.037401107762747</v>
      </c>
      <c r="J70" s="60">
        <f>D70/B70*100</f>
        <v>94.192279914056812</v>
      </c>
      <c r="K70" s="60">
        <f t="shared" si="12"/>
        <v>102.83922564474639</v>
      </c>
      <c r="L70" s="60">
        <f t="shared" si="12"/>
        <v>101.67565515823436</v>
      </c>
      <c r="M70" s="13"/>
      <c r="R70" s="54"/>
    </row>
    <row r="71" spans="1:18" s="50" customFormat="1" x14ac:dyDescent="0.2">
      <c r="A71" s="13" t="s">
        <v>279</v>
      </c>
      <c r="B71" s="11">
        <v>385.28100000000001</v>
      </c>
      <c r="C71" s="11">
        <v>385.28100000000001</v>
      </c>
      <c r="D71" s="11">
        <v>429.983</v>
      </c>
      <c r="E71" s="11">
        <v>815.26400000000001</v>
      </c>
      <c r="F71" s="11">
        <v>479.7</v>
      </c>
      <c r="G71" s="11">
        <v>1137.758</v>
      </c>
      <c r="H71" s="62">
        <f>D71/D69*100</f>
        <v>6.4498433601112417</v>
      </c>
      <c r="I71" s="62">
        <f>E71/E69*100</f>
        <v>5.9625988922372652</v>
      </c>
      <c r="J71" s="60">
        <f>D71/B71*100</f>
        <v>111.60244081592397</v>
      </c>
      <c r="K71" s="60">
        <f t="shared" si="12"/>
        <v>89.635814050448204</v>
      </c>
      <c r="L71" s="60">
        <f t="shared" si="12"/>
        <v>71.655308070784812</v>
      </c>
      <c r="M71" s="13"/>
      <c r="R71" s="54"/>
    </row>
    <row r="72" spans="1:18" s="50" customFormat="1" x14ac:dyDescent="0.2">
      <c r="A72" s="9" t="s">
        <v>277</v>
      </c>
      <c r="B72" s="11">
        <v>7006.3990000000003</v>
      </c>
      <c r="C72" s="11">
        <v>7006.3990000000003</v>
      </c>
      <c r="D72" s="11">
        <v>6666.5650000000005</v>
      </c>
      <c r="E72" s="11">
        <v>13672.964</v>
      </c>
      <c r="F72" s="11">
        <v>6544.0999999999995</v>
      </c>
      <c r="G72" s="11">
        <v>13783.557999999999</v>
      </c>
      <c r="H72" s="62">
        <f>H73+H74</f>
        <v>100</v>
      </c>
      <c r="I72" s="62">
        <f>I73+I74</f>
        <v>100</v>
      </c>
      <c r="J72" s="60">
        <f>D72/B72*100</f>
        <v>95.149662472833768</v>
      </c>
      <c r="K72" s="60">
        <f t="shared" si="12"/>
        <v>101.87138032731775</v>
      </c>
      <c r="L72" s="60">
        <f t="shared" si="12"/>
        <v>99.197638229548573</v>
      </c>
      <c r="M72" s="9"/>
      <c r="R72" s="54"/>
    </row>
    <row r="73" spans="1:18" s="50" customFormat="1" x14ac:dyDescent="0.2">
      <c r="A73" s="13" t="s">
        <v>280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62">
        <f>D73/D72*100</f>
        <v>0</v>
      </c>
      <c r="I73" s="62">
        <f>E73/E72*100</f>
        <v>0</v>
      </c>
      <c r="J73" s="60">
        <v>0</v>
      </c>
      <c r="K73" s="60">
        <v>0</v>
      </c>
      <c r="L73" s="60">
        <v>0</v>
      </c>
      <c r="M73" s="13"/>
      <c r="R73" s="54"/>
    </row>
    <row r="74" spans="1:18" s="50" customFormat="1" x14ac:dyDescent="0.2">
      <c r="A74" s="13" t="s">
        <v>284</v>
      </c>
      <c r="B74" s="11">
        <v>7006.3990000000003</v>
      </c>
      <c r="C74" s="11">
        <v>7006.3990000000003</v>
      </c>
      <c r="D74" s="11">
        <v>6666.5650000000005</v>
      </c>
      <c r="E74" s="11">
        <v>13672.964</v>
      </c>
      <c r="F74" s="11">
        <v>6544.0999999999995</v>
      </c>
      <c r="G74" s="11">
        <v>13783.557999999999</v>
      </c>
      <c r="H74" s="62">
        <f>D74/D72*100</f>
        <v>100</v>
      </c>
      <c r="I74" s="62">
        <f>E74/E72*100</f>
        <v>100</v>
      </c>
      <c r="J74" s="60">
        <f>D74/B74*100</f>
        <v>95.149662472833768</v>
      </c>
      <c r="K74" s="60">
        <f>D74/F74*100</f>
        <v>101.87138032731775</v>
      </c>
      <c r="L74" s="60">
        <f>E74/G74*100</f>
        <v>99.197638229548573</v>
      </c>
      <c r="M74" s="13"/>
      <c r="R74" s="54"/>
    </row>
    <row r="75" spans="1:18" s="50" customFormat="1" x14ac:dyDescent="0.2">
      <c r="A75" s="16" t="s">
        <v>592</v>
      </c>
      <c r="B75" s="11"/>
      <c r="C75" s="11"/>
      <c r="D75" s="11"/>
      <c r="E75" s="11"/>
      <c r="F75" s="11"/>
      <c r="G75" s="11"/>
      <c r="H75" s="62"/>
      <c r="I75" s="62"/>
      <c r="J75" s="60"/>
      <c r="K75" s="60"/>
      <c r="L75" s="60"/>
      <c r="M75" s="16"/>
    </row>
    <row r="76" spans="1:18" s="50" customFormat="1" x14ac:dyDescent="0.2">
      <c r="A76" s="9" t="s">
        <v>276</v>
      </c>
      <c r="B76" s="11">
        <v>10643.778</v>
      </c>
      <c r="C76" s="11">
        <v>10643.778</v>
      </c>
      <c r="D76" s="11">
        <v>7908.722999999999</v>
      </c>
      <c r="E76" s="11">
        <v>18552.501</v>
      </c>
      <c r="F76" s="11">
        <v>7661.2699999999986</v>
      </c>
      <c r="G76" s="11">
        <v>17874.382999999998</v>
      </c>
      <c r="H76" s="62">
        <f>H77+H78</f>
        <v>100</v>
      </c>
      <c r="I76" s="62">
        <f>I77+I78</f>
        <v>100</v>
      </c>
      <c r="J76" s="60">
        <f>D76/B76*100</f>
        <v>74.303719976121258</v>
      </c>
      <c r="K76" s="60">
        <f t="shared" ref="K76:L79" si="13">D76/F76*100</f>
        <v>103.2299214098968</v>
      </c>
      <c r="L76" s="60">
        <f t="shared" si="13"/>
        <v>103.79379808522621</v>
      </c>
      <c r="M76" s="9"/>
      <c r="R76" s="54"/>
    </row>
    <row r="77" spans="1:18" s="50" customFormat="1" x14ac:dyDescent="0.2">
      <c r="A77" s="13" t="s">
        <v>283</v>
      </c>
      <c r="B77" s="11">
        <v>10386</v>
      </c>
      <c r="C77" s="11">
        <v>10386</v>
      </c>
      <c r="D77" s="11">
        <v>7783.7999999999993</v>
      </c>
      <c r="E77" s="11">
        <v>18169.8</v>
      </c>
      <c r="F77" s="11">
        <v>7560.5999999999985</v>
      </c>
      <c r="G77" s="11">
        <v>17476.099999999999</v>
      </c>
      <c r="H77" s="62">
        <f>D77/D76*100</f>
        <v>98.420440316344369</v>
      </c>
      <c r="I77" s="62">
        <f>E77/E76*100</f>
        <v>97.937199949483897</v>
      </c>
      <c r="J77" s="60">
        <f>D77/B77*100</f>
        <v>74.945118428653942</v>
      </c>
      <c r="K77" s="60">
        <f t="shared" si="13"/>
        <v>102.95214665502739</v>
      </c>
      <c r="L77" s="60">
        <f t="shared" si="13"/>
        <v>103.9694210950956</v>
      </c>
      <c r="M77" s="13"/>
      <c r="R77" s="54"/>
    </row>
    <row r="78" spans="1:18" s="50" customFormat="1" x14ac:dyDescent="0.2">
      <c r="A78" s="13" t="s">
        <v>279</v>
      </c>
      <c r="B78" s="11">
        <v>257.77800000000002</v>
      </c>
      <c r="C78" s="11">
        <v>257.77800000000002</v>
      </c>
      <c r="D78" s="11">
        <v>124.923</v>
      </c>
      <c r="E78" s="11">
        <v>382.70100000000002</v>
      </c>
      <c r="F78" s="11">
        <v>100.67</v>
      </c>
      <c r="G78" s="11">
        <v>398.28300000000002</v>
      </c>
      <c r="H78" s="62">
        <f>D78/D76*100</f>
        <v>1.5795596836556296</v>
      </c>
      <c r="I78" s="62">
        <f>E78/E76*100</f>
        <v>2.0628000505161004</v>
      </c>
      <c r="J78" s="60">
        <f>D78/B78*100</f>
        <v>48.461466843563059</v>
      </c>
      <c r="K78" s="60">
        <f t="shared" si="13"/>
        <v>124.09158637131222</v>
      </c>
      <c r="L78" s="60">
        <f t="shared" si="13"/>
        <v>96.087706480065677</v>
      </c>
      <c r="M78" s="13"/>
      <c r="R78" s="54"/>
    </row>
    <row r="79" spans="1:18" s="50" customFormat="1" x14ac:dyDescent="0.2">
      <c r="A79" s="9" t="s">
        <v>277</v>
      </c>
      <c r="B79" s="11">
        <v>10643.778</v>
      </c>
      <c r="C79" s="11">
        <v>10643.778</v>
      </c>
      <c r="D79" s="11">
        <v>7908.722999999999</v>
      </c>
      <c r="E79" s="11">
        <v>18552.501</v>
      </c>
      <c r="F79" s="11">
        <v>7661.2699999999986</v>
      </c>
      <c r="G79" s="11">
        <v>17874.382999999998</v>
      </c>
      <c r="H79" s="62">
        <f>H80+H81</f>
        <v>100</v>
      </c>
      <c r="I79" s="62">
        <f>I80+I81</f>
        <v>100</v>
      </c>
      <c r="J79" s="60">
        <f>D79/B79*100</f>
        <v>74.303719976121258</v>
      </c>
      <c r="K79" s="60">
        <f t="shared" si="13"/>
        <v>103.2299214098968</v>
      </c>
      <c r="L79" s="60">
        <f t="shared" si="13"/>
        <v>103.79379808522621</v>
      </c>
      <c r="M79" s="9"/>
      <c r="R79" s="54"/>
    </row>
    <row r="80" spans="1:18" s="50" customFormat="1" x14ac:dyDescent="0.2">
      <c r="A80" s="13" t="s">
        <v>280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62">
        <f>D80/D79*100</f>
        <v>0</v>
      </c>
      <c r="I80" s="62">
        <f>E80/E79*100</f>
        <v>0</v>
      </c>
      <c r="J80" s="60">
        <v>0</v>
      </c>
      <c r="K80" s="60">
        <v>0</v>
      </c>
      <c r="L80" s="60">
        <v>0</v>
      </c>
      <c r="M80" s="13"/>
      <c r="R80" s="54"/>
    </row>
    <row r="81" spans="1:18" s="50" customFormat="1" x14ac:dyDescent="0.2">
      <c r="A81" s="13" t="s">
        <v>284</v>
      </c>
      <c r="B81" s="11">
        <v>10643.778</v>
      </c>
      <c r="C81" s="11">
        <v>10643.778</v>
      </c>
      <c r="D81" s="11">
        <v>7908.722999999999</v>
      </c>
      <c r="E81" s="11">
        <v>18552.501</v>
      </c>
      <c r="F81" s="11">
        <v>7661.2699999999986</v>
      </c>
      <c r="G81" s="11">
        <v>17874.382999999998</v>
      </c>
      <c r="H81" s="62">
        <f>D81/D79*100</f>
        <v>100</v>
      </c>
      <c r="I81" s="62">
        <f>E81/E79*100</f>
        <v>100</v>
      </c>
      <c r="J81" s="60">
        <f>D81/B81*100</f>
        <v>74.303719976121258</v>
      </c>
      <c r="K81" s="60">
        <f>D81/F81*100</f>
        <v>103.2299214098968</v>
      </c>
      <c r="L81" s="60">
        <f>E81/G81*100</f>
        <v>103.79379808522621</v>
      </c>
      <c r="M81" s="13"/>
      <c r="R81" s="54"/>
    </row>
    <row r="82" spans="1:18" s="50" customFormat="1" x14ac:dyDescent="0.2">
      <c r="A82" s="16" t="s">
        <v>584</v>
      </c>
      <c r="B82" s="11"/>
      <c r="C82" s="11"/>
      <c r="D82" s="11"/>
      <c r="E82" s="11"/>
      <c r="F82" s="11"/>
      <c r="G82" s="11"/>
      <c r="H82" s="65"/>
      <c r="I82" s="65"/>
      <c r="J82" s="65"/>
      <c r="K82" s="65"/>
      <c r="L82" s="65"/>
      <c r="M82" s="16"/>
    </row>
    <row r="83" spans="1:18" s="50" customFormat="1" x14ac:dyDescent="0.2">
      <c r="A83" s="9" t="s">
        <v>276</v>
      </c>
      <c r="B83" s="11">
        <v>30612.665000000001</v>
      </c>
      <c r="C83" s="11">
        <v>30612.665000000001</v>
      </c>
      <c r="D83" s="11">
        <v>33760.615999999995</v>
      </c>
      <c r="E83" s="11">
        <v>64373.280999999995</v>
      </c>
      <c r="F83" s="11">
        <v>33413.840000000004</v>
      </c>
      <c r="G83" s="11">
        <v>62110.635999999999</v>
      </c>
      <c r="H83" s="62">
        <f>H84+H85</f>
        <v>100</v>
      </c>
      <c r="I83" s="62">
        <f>I84+I85</f>
        <v>100.00000000000001</v>
      </c>
      <c r="J83" s="60">
        <f t="shared" ref="J83:J88" si="14">D83/B83*100</f>
        <v>110.28316548069238</v>
      </c>
      <c r="K83" s="60">
        <f t="shared" ref="K83:L86" si="15">D83/F83*100</f>
        <v>101.03782145362518</v>
      </c>
      <c r="L83" s="60">
        <f t="shared" si="15"/>
        <v>103.64292679276379</v>
      </c>
      <c r="M83" s="9"/>
      <c r="R83" s="54"/>
    </row>
    <row r="84" spans="1:18" s="50" customFormat="1" x14ac:dyDescent="0.2">
      <c r="A84" s="13" t="s">
        <v>283</v>
      </c>
      <c r="B84" s="11">
        <v>25978.799999999999</v>
      </c>
      <c r="C84" s="11">
        <v>25978.799999999999</v>
      </c>
      <c r="D84" s="11">
        <v>26229.899999999998</v>
      </c>
      <c r="E84" s="11">
        <v>52208.7</v>
      </c>
      <c r="F84" s="11">
        <v>23975.260000000002</v>
      </c>
      <c r="G84" s="11">
        <v>47761.36</v>
      </c>
      <c r="H84" s="62">
        <f>D84/D83*100</f>
        <v>77.693783786409583</v>
      </c>
      <c r="I84" s="62">
        <f>E84/E83*100</f>
        <v>81.103058891778417</v>
      </c>
      <c r="J84" s="60">
        <f t="shared" si="14"/>
        <v>100.96655734675966</v>
      </c>
      <c r="K84" s="60">
        <f t="shared" si="15"/>
        <v>109.40402731816046</v>
      </c>
      <c r="L84" s="60">
        <f t="shared" si="15"/>
        <v>109.31158576723945</v>
      </c>
      <c r="M84" s="13"/>
      <c r="R84" s="54"/>
    </row>
    <row r="85" spans="1:18" s="50" customFormat="1" x14ac:dyDescent="0.2">
      <c r="A85" s="13" t="s">
        <v>279</v>
      </c>
      <c r="B85" s="11">
        <v>4633.8649999999998</v>
      </c>
      <c r="C85" s="11">
        <v>4633.8649999999998</v>
      </c>
      <c r="D85" s="11">
        <v>7530.7160000000003</v>
      </c>
      <c r="E85" s="11">
        <v>12164.581</v>
      </c>
      <c r="F85" s="11">
        <v>9438.58</v>
      </c>
      <c r="G85" s="11">
        <v>14349.276</v>
      </c>
      <c r="H85" s="62">
        <f>D85/D83*100</f>
        <v>22.306216213590421</v>
      </c>
      <c r="I85" s="62">
        <f>E85/E83*100</f>
        <v>18.896941108221593</v>
      </c>
      <c r="J85" s="60">
        <f t="shared" si="14"/>
        <v>162.51479056899586</v>
      </c>
      <c r="K85" s="60">
        <f t="shared" si="15"/>
        <v>79.786535686512167</v>
      </c>
      <c r="L85" s="60">
        <f t="shared" si="15"/>
        <v>84.774876446728044</v>
      </c>
      <c r="M85" s="13"/>
      <c r="R85" s="54"/>
    </row>
    <row r="86" spans="1:18" s="50" customFormat="1" x14ac:dyDescent="0.2">
      <c r="A86" s="9" t="s">
        <v>277</v>
      </c>
      <c r="B86" s="11">
        <v>30612.665000000001</v>
      </c>
      <c r="C86" s="11">
        <v>30612.665000000001</v>
      </c>
      <c r="D86" s="11">
        <v>33760.615999999995</v>
      </c>
      <c r="E86" s="11">
        <v>64373.280999999995</v>
      </c>
      <c r="F86" s="11">
        <v>33413.840000000004</v>
      </c>
      <c r="G86" s="11">
        <v>62110.635999999999</v>
      </c>
      <c r="H86" s="62">
        <f>H87+H88</f>
        <v>100</v>
      </c>
      <c r="I86" s="62">
        <f>I87+I88</f>
        <v>100</v>
      </c>
      <c r="J86" s="60">
        <f t="shared" si="14"/>
        <v>110.28316548069238</v>
      </c>
      <c r="K86" s="60">
        <f t="shared" si="15"/>
        <v>101.03782145362518</v>
      </c>
      <c r="L86" s="60">
        <f t="shared" si="15"/>
        <v>103.64292679276379</v>
      </c>
      <c r="M86" s="9"/>
      <c r="R86" s="54"/>
    </row>
    <row r="87" spans="1:18" s="50" customFormat="1" x14ac:dyDescent="0.2">
      <c r="A87" s="13" t="s">
        <v>280</v>
      </c>
      <c r="B87" s="11">
        <v>1731.673</v>
      </c>
      <c r="C87" s="11">
        <v>1731.673</v>
      </c>
      <c r="D87" s="11">
        <v>2274.4369999999999</v>
      </c>
      <c r="E87" s="11">
        <v>4006.11</v>
      </c>
      <c r="F87" s="11">
        <v>1114.846</v>
      </c>
      <c r="G87" s="11">
        <v>2084.4360000000001</v>
      </c>
      <c r="H87" s="62">
        <f>D87/D86*100</f>
        <v>6.7369534963461568</v>
      </c>
      <c r="I87" s="62">
        <f>E87/E86*100</f>
        <v>6.2232496740378984</v>
      </c>
      <c r="J87" s="60">
        <f t="shared" si="14"/>
        <v>131.34333098685491</v>
      </c>
      <c r="K87" s="61">
        <f>D87/F87</f>
        <v>2.0401355882337109</v>
      </c>
      <c r="L87" s="60">
        <f>E87/G87*100</f>
        <v>192.19155685278895</v>
      </c>
      <c r="M87" s="13"/>
      <c r="R87" s="54"/>
    </row>
    <row r="88" spans="1:18" s="50" customFormat="1" x14ac:dyDescent="0.2">
      <c r="A88" s="13" t="s">
        <v>284</v>
      </c>
      <c r="B88" s="11">
        <v>28880.992000000002</v>
      </c>
      <c r="C88" s="11">
        <v>28880.992000000002</v>
      </c>
      <c r="D88" s="11">
        <v>31486.178999999996</v>
      </c>
      <c r="E88" s="11">
        <v>60367.170999999995</v>
      </c>
      <c r="F88" s="11">
        <v>32298.994000000002</v>
      </c>
      <c r="G88" s="11">
        <v>60026.2</v>
      </c>
      <c r="H88" s="62">
        <f>D88/D86*100</f>
        <v>93.26304650365384</v>
      </c>
      <c r="I88" s="62">
        <f>E88/E86*100</f>
        <v>93.776750325962098</v>
      </c>
      <c r="J88" s="60">
        <f t="shared" si="14"/>
        <v>109.02042076671049</v>
      </c>
      <c r="K88" s="60">
        <f>D88/F88*100</f>
        <v>97.483466512919861</v>
      </c>
      <c r="L88" s="60">
        <f>E88/G88*100</f>
        <v>100.56803695719536</v>
      </c>
      <c r="M88" s="13"/>
      <c r="R88" s="54"/>
    </row>
    <row r="89" spans="1:18" s="50" customFormat="1" ht="33.75" x14ac:dyDescent="0.2">
      <c r="A89" s="16" t="s">
        <v>585</v>
      </c>
      <c r="B89" s="11"/>
      <c r="C89" s="11"/>
      <c r="D89" s="11"/>
      <c r="E89" s="11"/>
      <c r="F89" s="11"/>
      <c r="G89" s="11"/>
      <c r="H89" s="65"/>
      <c r="I89" s="65"/>
      <c r="J89" s="65"/>
      <c r="K89" s="65"/>
      <c r="L89" s="65"/>
      <c r="M89" s="16"/>
    </row>
    <row r="90" spans="1:18" s="50" customFormat="1" x14ac:dyDescent="0.2">
      <c r="A90" s="9" t="s">
        <v>276</v>
      </c>
      <c r="B90" s="11">
        <v>11760.723</v>
      </c>
      <c r="C90" s="11">
        <v>11760.723</v>
      </c>
      <c r="D90" s="11">
        <v>11443.47</v>
      </c>
      <c r="E90" s="11">
        <v>23204.192999999999</v>
      </c>
      <c r="F90" s="11">
        <v>10404.492</v>
      </c>
      <c r="G90" s="11">
        <v>19580.013999999999</v>
      </c>
      <c r="H90" s="62">
        <f>H91+H92</f>
        <v>100.00000000000001</v>
      </c>
      <c r="I90" s="62">
        <f>I91+I92</f>
        <v>100</v>
      </c>
      <c r="J90" s="60">
        <f t="shared" ref="J90:J95" si="16">D90/B90*100</f>
        <v>97.302436253281371</v>
      </c>
      <c r="K90" s="60">
        <f t="shared" ref="K90:L95" si="17">D90/F90*100</f>
        <v>109.98585995356621</v>
      </c>
      <c r="L90" s="60">
        <f t="shared" si="17"/>
        <v>118.50958329243278</v>
      </c>
      <c r="M90" s="9"/>
      <c r="R90" s="54"/>
    </row>
    <row r="91" spans="1:18" s="50" customFormat="1" x14ac:dyDescent="0.2">
      <c r="A91" s="13" t="s">
        <v>283</v>
      </c>
      <c r="B91" s="11">
        <v>10971.416999999999</v>
      </c>
      <c r="C91" s="11">
        <v>10971.416999999999</v>
      </c>
      <c r="D91" s="11">
        <v>10559.75</v>
      </c>
      <c r="E91" s="11">
        <v>21531.167000000001</v>
      </c>
      <c r="F91" s="11">
        <v>9665.0830000000005</v>
      </c>
      <c r="G91" s="11">
        <v>18323.167000000001</v>
      </c>
      <c r="H91" s="62">
        <f>D91/D90*100</f>
        <v>92.277517221611987</v>
      </c>
      <c r="I91" s="62">
        <f>E91/E90*100</f>
        <v>92.789984120542357</v>
      </c>
      <c r="J91" s="60">
        <f t="shared" si="16"/>
        <v>96.247822865542361</v>
      </c>
      <c r="K91" s="60">
        <f t="shared" si="17"/>
        <v>109.25669236363515</v>
      </c>
      <c r="L91" s="60">
        <f t="shared" si="17"/>
        <v>117.50789042090813</v>
      </c>
      <c r="M91" s="13"/>
      <c r="R91" s="54"/>
    </row>
    <row r="92" spans="1:18" s="50" customFormat="1" x14ac:dyDescent="0.2">
      <c r="A92" s="13" t="s">
        <v>279</v>
      </c>
      <c r="B92" s="11">
        <v>789.30600000000004</v>
      </c>
      <c r="C92" s="11">
        <v>789.30600000000004</v>
      </c>
      <c r="D92" s="11">
        <v>883.72</v>
      </c>
      <c r="E92" s="11">
        <v>1673.0260000000001</v>
      </c>
      <c r="F92" s="11">
        <v>739.40899999999999</v>
      </c>
      <c r="G92" s="11">
        <v>1256.847</v>
      </c>
      <c r="H92" s="62">
        <f>D92/D90*100</f>
        <v>7.7224827783880245</v>
      </c>
      <c r="I92" s="62">
        <f>E92/E90*100</f>
        <v>7.2100158794576483</v>
      </c>
      <c r="J92" s="60">
        <f t="shared" si="16"/>
        <v>111.96164732055756</v>
      </c>
      <c r="K92" s="60">
        <f t="shared" si="17"/>
        <v>119.51707377107934</v>
      </c>
      <c r="L92" s="60">
        <f t="shared" si="17"/>
        <v>133.11294055680605</v>
      </c>
      <c r="M92" s="13"/>
      <c r="R92" s="54"/>
    </row>
    <row r="93" spans="1:18" s="50" customFormat="1" x14ac:dyDescent="0.2">
      <c r="A93" s="9" t="s">
        <v>277</v>
      </c>
      <c r="B93" s="11">
        <v>11760.723</v>
      </c>
      <c r="C93" s="11">
        <v>11760.723</v>
      </c>
      <c r="D93" s="11">
        <v>11443.47</v>
      </c>
      <c r="E93" s="11">
        <v>23204.192999999999</v>
      </c>
      <c r="F93" s="11">
        <v>10404.492</v>
      </c>
      <c r="G93" s="11">
        <v>19580.013999999999</v>
      </c>
      <c r="H93" s="62">
        <f>H94+H95</f>
        <v>100</v>
      </c>
      <c r="I93" s="62">
        <f>I94+I95</f>
        <v>100</v>
      </c>
      <c r="J93" s="60">
        <f t="shared" si="16"/>
        <v>97.302436253281371</v>
      </c>
      <c r="K93" s="60">
        <f t="shared" si="17"/>
        <v>109.98585995356621</v>
      </c>
      <c r="L93" s="60">
        <f t="shared" si="17"/>
        <v>118.50958329243278</v>
      </c>
      <c r="M93" s="9"/>
      <c r="R93" s="54"/>
    </row>
    <row r="94" spans="1:18" s="50" customFormat="1" x14ac:dyDescent="0.2">
      <c r="A94" s="13" t="s">
        <v>280</v>
      </c>
      <c r="B94" s="11">
        <v>280.81</v>
      </c>
      <c r="C94" s="11">
        <v>280.81</v>
      </c>
      <c r="D94" s="11">
        <v>327.01299999999998</v>
      </c>
      <c r="E94" s="11">
        <v>607.82399999999996</v>
      </c>
      <c r="F94" s="11">
        <v>427.16500000000002</v>
      </c>
      <c r="G94" s="11">
        <v>782.61</v>
      </c>
      <c r="H94" s="62">
        <f>D94/D93*100</f>
        <v>2.8576384610611991</v>
      </c>
      <c r="I94" s="62">
        <f>E94/E93*100</f>
        <v>2.6194576126823286</v>
      </c>
      <c r="J94" s="60">
        <f t="shared" si="16"/>
        <v>116.45347387913534</v>
      </c>
      <c r="K94" s="60">
        <f t="shared" si="17"/>
        <v>76.554258892933632</v>
      </c>
      <c r="L94" s="60">
        <f t="shared" si="17"/>
        <v>77.666270556215736</v>
      </c>
      <c r="M94" s="13"/>
      <c r="R94" s="54"/>
    </row>
    <row r="95" spans="1:18" s="50" customFormat="1" x14ac:dyDescent="0.2">
      <c r="A95" s="13" t="s">
        <v>284</v>
      </c>
      <c r="B95" s="11">
        <v>11479.913</v>
      </c>
      <c r="C95" s="11">
        <v>11479.913</v>
      </c>
      <c r="D95" s="11">
        <v>11116.457</v>
      </c>
      <c r="E95" s="11">
        <v>22596.368999999999</v>
      </c>
      <c r="F95" s="11">
        <v>9977.3269999999993</v>
      </c>
      <c r="G95" s="11">
        <v>18797.403999999999</v>
      </c>
      <c r="H95" s="62">
        <f>D95/D93*100</f>
        <v>97.1423615389388</v>
      </c>
      <c r="I95" s="62">
        <f>E95/E93*100</f>
        <v>97.380542387317675</v>
      </c>
      <c r="J95" s="60">
        <f t="shared" si="16"/>
        <v>96.833982975306526</v>
      </c>
      <c r="K95" s="60">
        <f t="shared" si="17"/>
        <v>111.41718618624009</v>
      </c>
      <c r="L95" s="60">
        <f t="shared" si="17"/>
        <v>120.21005134538791</v>
      </c>
      <c r="M95" s="13"/>
      <c r="R95" s="54"/>
    </row>
    <row r="96" spans="1:18" s="50" customFormat="1" ht="22.5" x14ac:dyDescent="0.2">
      <c r="A96" s="16" t="s">
        <v>586</v>
      </c>
      <c r="B96" s="11"/>
      <c r="C96" s="11"/>
      <c r="D96" s="11"/>
      <c r="E96" s="11"/>
      <c r="F96" s="11"/>
      <c r="G96" s="11"/>
      <c r="H96" s="65"/>
      <c r="I96" s="65"/>
      <c r="J96" s="65"/>
      <c r="K96" s="65"/>
      <c r="L96" s="65"/>
      <c r="M96" s="16"/>
    </row>
    <row r="97" spans="1:18" s="50" customFormat="1" x14ac:dyDescent="0.2">
      <c r="A97" s="9" t="s">
        <v>276</v>
      </c>
      <c r="B97" s="11">
        <v>6637.4709999999995</v>
      </c>
      <c r="C97" s="11">
        <v>6637.4709999999995</v>
      </c>
      <c r="D97" s="11">
        <v>6814.6859999999997</v>
      </c>
      <c r="E97" s="11">
        <v>13452.156999999999</v>
      </c>
      <c r="F97" s="11">
        <v>7232.7939999999999</v>
      </c>
      <c r="G97" s="11">
        <v>14182.773999999999</v>
      </c>
      <c r="H97" s="62">
        <f>H98+H99</f>
        <v>100.00000000000001</v>
      </c>
      <c r="I97" s="62">
        <f>I98+I99</f>
        <v>100</v>
      </c>
      <c r="J97" s="60">
        <f t="shared" ref="J97:J102" si="18">D97/B97*100</f>
        <v>102.66991750321772</v>
      </c>
      <c r="K97" s="60">
        <f t="shared" ref="K97:L102" si="19">D97/F97*100</f>
        <v>94.219274045410387</v>
      </c>
      <c r="L97" s="60">
        <f t="shared" si="19"/>
        <v>94.848560655341473</v>
      </c>
      <c r="M97" s="9"/>
      <c r="R97" s="54"/>
    </row>
    <row r="98" spans="1:18" s="50" customFormat="1" x14ac:dyDescent="0.2">
      <c r="A98" s="13" t="s">
        <v>283</v>
      </c>
      <c r="B98" s="11">
        <v>6427.8339999999998</v>
      </c>
      <c r="C98" s="11">
        <v>6427.8339999999998</v>
      </c>
      <c r="D98" s="11">
        <v>6601.5010000000002</v>
      </c>
      <c r="E98" s="11">
        <v>13029.334999999999</v>
      </c>
      <c r="F98" s="11">
        <v>6989.1670000000004</v>
      </c>
      <c r="G98" s="11">
        <v>13691.334999999999</v>
      </c>
      <c r="H98" s="62">
        <f>D98/D97*100</f>
        <v>96.87168271582874</v>
      </c>
      <c r="I98" s="62">
        <f>E98/E97*100</f>
        <v>96.856846080520768</v>
      </c>
      <c r="J98" s="60">
        <f t="shared" si="18"/>
        <v>102.70179659275583</v>
      </c>
      <c r="K98" s="60">
        <f t="shared" si="19"/>
        <v>94.453330418345999</v>
      </c>
      <c r="L98" s="60">
        <f t="shared" si="19"/>
        <v>95.164825051757191</v>
      </c>
      <c r="M98" s="13"/>
      <c r="R98" s="54"/>
    </row>
    <row r="99" spans="1:18" s="50" customFormat="1" x14ac:dyDescent="0.2">
      <c r="A99" s="13" t="s">
        <v>279</v>
      </c>
      <c r="B99" s="11">
        <v>209.637</v>
      </c>
      <c r="C99" s="11">
        <v>209.637</v>
      </c>
      <c r="D99" s="11">
        <v>213.185</v>
      </c>
      <c r="E99" s="11">
        <v>422.822</v>
      </c>
      <c r="F99" s="11">
        <v>243.626</v>
      </c>
      <c r="G99" s="11">
        <v>491.43900000000002</v>
      </c>
      <c r="H99" s="62">
        <f>D99/D97*100</f>
        <v>3.1283172841712741</v>
      </c>
      <c r="I99" s="62">
        <f>E99/E97*100</f>
        <v>3.1431539194792331</v>
      </c>
      <c r="J99" s="60">
        <f t="shared" si="18"/>
        <v>101.69244932907834</v>
      </c>
      <c r="K99" s="60">
        <f t="shared" si="19"/>
        <v>87.505028198960702</v>
      </c>
      <c r="L99" s="60">
        <f t="shared" si="19"/>
        <v>86.037534668595697</v>
      </c>
      <c r="M99" s="13"/>
      <c r="R99" s="54"/>
    </row>
    <row r="100" spans="1:18" s="50" customFormat="1" x14ac:dyDescent="0.2">
      <c r="A100" s="9" t="s">
        <v>277</v>
      </c>
      <c r="B100" s="11">
        <v>6637.4709999999995</v>
      </c>
      <c r="C100" s="11">
        <v>6637.4709999999995</v>
      </c>
      <c r="D100" s="11">
        <v>6814.6859999999997</v>
      </c>
      <c r="E100" s="11">
        <v>13452.156999999999</v>
      </c>
      <c r="F100" s="11">
        <v>7232.7939999999999</v>
      </c>
      <c r="G100" s="11">
        <v>14182.773999999999</v>
      </c>
      <c r="H100" s="62">
        <f>H101+H102</f>
        <v>100</v>
      </c>
      <c r="I100" s="62">
        <f>I101+I102</f>
        <v>100.00000000000001</v>
      </c>
      <c r="J100" s="60">
        <f t="shared" si="18"/>
        <v>102.66991750321772</v>
      </c>
      <c r="K100" s="60">
        <f t="shared" si="19"/>
        <v>94.219274045410387</v>
      </c>
      <c r="L100" s="60">
        <f t="shared" si="19"/>
        <v>94.848560655341473</v>
      </c>
      <c r="M100" s="9"/>
      <c r="R100" s="54"/>
    </row>
    <row r="101" spans="1:18" s="50" customFormat="1" x14ac:dyDescent="0.2">
      <c r="A101" s="13" t="s">
        <v>280</v>
      </c>
      <c r="B101" s="11">
        <v>201.76400000000001</v>
      </c>
      <c r="C101" s="11">
        <v>201.76400000000001</v>
      </c>
      <c r="D101" s="11">
        <v>205.452</v>
      </c>
      <c r="E101" s="11">
        <v>407.21699999999998</v>
      </c>
      <c r="F101" s="11">
        <v>208.78800000000001</v>
      </c>
      <c r="G101" s="11">
        <v>431.31</v>
      </c>
      <c r="H101" s="62">
        <f>D101/D100*100</f>
        <v>3.0148417696721466</v>
      </c>
      <c r="I101" s="62">
        <f>E101/E100*100</f>
        <v>3.0271502183627503</v>
      </c>
      <c r="J101" s="60">
        <f t="shared" si="18"/>
        <v>101.82787811502547</v>
      </c>
      <c r="K101" s="60">
        <f t="shared" si="19"/>
        <v>98.402207023392137</v>
      </c>
      <c r="L101" s="60">
        <f t="shared" si="19"/>
        <v>94.413994574667868</v>
      </c>
      <c r="M101" s="13"/>
      <c r="R101" s="54"/>
    </row>
    <row r="102" spans="1:18" s="50" customFormat="1" x14ac:dyDescent="0.2">
      <c r="A102" s="13" t="s">
        <v>284</v>
      </c>
      <c r="B102" s="11">
        <v>6435.7070000000003</v>
      </c>
      <c r="C102" s="11">
        <v>6435.7070000000003</v>
      </c>
      <c r="D102" s="11">
        <v>6609.2340000000004</v>
      </c>
      <c r="E102" s="11">
        <v>13044.94</v>
      </c>
      <c r="F102" s="11">
        <v>7024.0060000000003</v>
      </c>
      <c r="G102" s="11">
        <v>13751.464</v>
      </c>
      <c r="H102" s="62">
        <f>D102/D100*100</f>
        <v>96.985158230327855</v>
      </c>
      <c r="I102" s="62">
        <f>E102/E100*100</f>
        <v>96.972849781637265</v>
      </c>
      <c r="J102" s="60">
        <f t="shared" si="18"/>
        <v>102.69631603800484</v>
      </c>
      <c r="K102" s="60">
        <f t="shared" si="19"/>
        <v>94.094936707058622</v>
      </c>
      <c r="L102" s="60">
        <f t="shared" si="19"/>
        <v>94.862190672934901</v>
      </c>
      <c r="M102" s="13"/>
      <c r="R102" s="54"/>
    </row>
    <row r="103" spans="1:18" s="50" customFormat="1" x14ac:dyDescent="0.2">
      <c r="A103" s="16" t="s">
        <v>587</v>
      </c>
      <c r="B103" s="11"/>
      <c r="C103" s="11"/>
      <c r="D103" s="11"/>
      <c r="E103" s="11"/>
      <c r="F103" s="11"/>
      <c r="G103" s="11"/>
      <c r="H103" s="65"/>
      <c r="I103" s="65"/>
      <c r="J103" s="65"/>
      <c r="K103" s="65"/>
      <c r="L103" s="65"/>
      <c r="M103" s="16"/>
    </row>
    <row r="104" spans="1:18" s="50" customFormat="1" x14ac:dyDescent="0.2">
      <c r="A104" s="9" t="s">
        <v>276</v>
      </c>
      <c r="B104" s="11">
        <v>5031.7030000000004</v>
      </c>
      <c r="C104" s="11">
        <v>5031.7030000000004</v>
      </c>
      <c r="D104" s="11">
        <v>5809.2359999999999</v>
      </c>
      <c r="E104" s="11">
        <v>10840.94</v>
      </c>
      <c r="F104" s="11">
        <v>5697.4809999999998</v>
      </c>
      <c r="G104" s="11">
        <v>10081.992</v>
      </c>
      <c r="H104" s="62">
        <f>H105+H106</f>
        <v>100.00001721396755</v>
      </c>
      <c r="I104" s="62">
        <f>I105+I106</f>
        <v>100</v>
      </c>
      <c r="J104" s="60">
        <f t="shared" ref="J104:J109" si="20">D104/B104*100</f>
        <v>115.45268073254719</v>
      </c>
      <c r="K104" s="60">
        <f t="shared" ref="K104:L109" si="21">D104/F104*100</f>
        <v>101.96148087198536</v>
      </c>
      <c r="L104" s="60">
        <f t="shared" si="21"/>
        <v>107.52775840329967</v>
      </c>
      <c r="M104" s="9"/>
      <c r="R104" s="54"/>
    </row>
    <row r="105" spans="1:18" s="50" customFormat="1" x14ac:dyDescent="0.2">
      <c r="A105" s="13" t="s">
        <v>283</v>
      </c>
      <c r="B105" s="11">
        <v>2559.835</v>
      </c>
      <c r="C105" s="11">
        <v>2559.835</v>
      </c>
      <c r="D105" s="11">
        <v>3242.502</v>
      </c>
      <c r="E105" s="11">
        <v>5802.3370000000004</v>
      </c>
      <c r="F105" s="11">
        <v>3296.1680000000001</v>
      </c>
      <c r="G105" s="11">
        <v>5528.3370000000004</v>
      </c>
      <c r="H105" s="62">
        <f>D105/D104*100</f>
        <v>55.816324211996204</v>
      </c>
      <c r="I105" s="62">
        <f>E105/E104*100</f>
        <v>53.522452850029609</v>
      </c>
      <c r="J105" s="60">
        <f t="shared" si="20"/>
        <v>126.66839854912524</v>
      </c>
      <c r="K105" s="60">
        <f t="shared" si="21"/>
        <v>98.371866967945806</v>
      </c>
      <c r="L105" s="60">
        <f t="shared" si="21"/>
        <v>104.95628251316806</v>
      </c>
      <c r="M105" s="13"/>
      <c r="R105" s="54"/>
    </row>
    <row r="106" spans="1:18" s="50" customFormat="1" x14ac:dyDescent="0.2">
      <c r="A106" s="13" t="s">
        <v>279</v>
      </c>
      <c r="B106" s="11">
        <v>2471.8679999999999</v>
      </c>
      <c r="C106" s="11">
        <v>2471.8679999999999</v>
      </c>
      <c r="D106" s="11">
        <v>2566.7350000000001</v>
      </c>
      <c r="E106" s="11">
        <v>5038.6030000000001</v>
      </c>
      <c r="F106" s="11">
        <v>2401.3130000000001</v>
      </c>
      <c r="G106" s="11">
        <v>4553.6549999999997</v>
      </c>
      <c r="H106" s="62">
        <f>D106/D104*100</f>
        <v>44.183693001971349</v>
      </c>
      <c r="I106" s="62">
        <f>E106/E104*100</f>
        <v>46.477547149970391</v>
      </c>
      <c r="J106" s="60">
        <f t="shared" si="20"/>
        <v>103.83786674692985</v>
      </c>
      <c r="K106" s="60">
        <f t="shared" si="21"/>
        <v>106.88881457769146</v>
      </c>
      <c r="L106" s="60">
        <f t="shared" si="21"/>
        <v>110.6496429791014</v>
      </c>
      <c r="M106" s="13"/>
      <c r="R106" s="54"/>
    </row>
    <row r="107" spans="1:18" s="50" customFormat="1" x14ac:dyDescent="0.2">
      <c r="A107" s="9" t="s">
        <v>277</v>
      </c>
      <c r="B107" s="11">
        <v>5031.7030000000004</v>
      </c>
      <c r="C107" s="11">
        <v>5031.7030000000004</v>
      </c>
      <c r="D107" s="11">
        <v>5809.2359999999999</v>
      </c>
      <c r="E107" s="11">
        <v>10840.94</v>
      </c>
      <c r="F107" s="11">
        <v>5697.4809999999998</v>
      </c>
      <c r="G107" s="11">
        <v>10081.992</v>
      </c>
      <c r="H107" s="62">
        <f>H108+H109</f>
        <v>100</v>
      </c>
      <c r="I107" s="62">
        <f>I108+I109</f>
        <v>99.999999999999986</v>
      </c>
      <c r="J107" s="60">
        <f t="shared" si="20"/>
        <v>115.45268073254719</v>
      </c>
      <c r="K107" s="60">
        <f t="shared" si="21"/>
        <v>101.96148087198536</v>
      </c>
      <c r="L107" s="60">
        <f t="shared" si="21"/>
        <v>107.52775840329967</v>
      </c>
      <c r="M107" s="9"/>
      <c r="R107" s="54"/>
    </row>
    <row r="108" spans="1:18" s="50" customFormat="1" x14ac:dyDescent="0.2">
      <c r="A108" s="13" t="s">
        <v>280</v>
      </c>
      <c r="B108" s="11">
        <v>164.07900000000001</v>
      </c>
      <c r="C108" s="11">
        <v>164.07900000000001</v>
      </c>
      <c r="D108" s="11">
        <v>117.58499999999999</v>
      </c>
      <c r="E108" s="11">
        <v>281.66500000000002</v>
      </c>
      <c r="F108" s="11">
        <v>207.88</v>
      </c>
      <c r="G108" s="11">
        <v>385.565</v>
      </c>
      <c r="H108" s="62">
        <f>D108/D107*100</f>
        <v>2.02410437448229</v>
      </c>
      <c r="I108" s="62">
        <f>E108/E107*100</f>
        <v>2.5981603071320385</v>
      </c>
      <c r="J108" s="60">
        <f t="shared" si="20"/>
        <v>71.66364982721737</v>
      </c>
      <c r="K108" s="60">
        <f t="shared" si="21"/>
        <v>56.563883009428515</v>
      </c>
      <c r="L108" s="60">
        <f t="shared" si="21"/>
        <v>73.052533295293927</v>
      </c>
      <c r="M108" s="13"/>
      <c r="R108" s="54"/>
    </row>
    <row r="109" spans="1:18" s="50" customFormat="1" x14ac:dyDescent="0.2">
      <c r="A109" s="13" t="s">
        <v>284</v>
      </c>
      <c r="B109" s="11">
        <v>4867.6239999999998</v>
      </c>
      <c r="C109" s="11">
        <v>4867.6239999999998</v>
      </c>
      <c r="D109" s="11">
        <v>5691.6509999999998</v>
      </c>
      <c r="E109" s="11">
        <v>10559.275</v>
      </c>
      <c r="F109" s="11">
        <v>5489.6009999999997</v>
      </c>
      <c r="G109" s="11">
        <v>9696.4269999999997</v>
      </c>
      <c r="H109" s="62">
        <f>D109/D107*100</f>
        <v>97.975895625517708</v>
      </c>
      <c r="I109" s="62">
        <f>E109/E107*100</f>
        <v>97.401839692867952</v>
      </c>
      <c r="J109" s="60">
        <f t="shared" si="20"/>
        <v>116.92873155362864</v>
      </c>
      <c r="K109" s="60">
        <f t="shared" si="21"/>
        <v>103.68059536567411</v>
      </c>
      <c r="L109" s="60">
        <f t="shared" si="21"/>
        <v>108.89861801671894</v>
      </c>
      <c r="M109" s="13"/>
      <c r="R109" s="54"/>
    </row>
    <row r="110" spans="1:18" s="50" customFormat="1" x14ac:dyDescent="0.2">
      <c r="A110" s="16" t="s">
        <v>588</v>
      </c>
      <c r="B110" s="11"/>
      <c r="C110" s="11"/>
      <c r="D110" s="11"/>
      <c r="E110" s="11"/>
      <c r="F110" s="11"/>
      <c r="G110" s="11"/>
      <c r="H110" s="65"/>
      <c r="I110" s="65"/>
      <c r="J110" s="65"/>
      <c r="K110" s="65"/>
      <c r="L110" s="65"/>
      <c r="M110" s="16"/>
    </row>
    <row r="111" spans="1:18" s="50" customFormat="1" x14ac:dyDescent="0.2">
      <c r="A111" s="9" t="s">
        <v>276</v>
      </c>
      <c r="B111" s="11">
        <v>1971.9179999999999</v>
      </c>
      <c r="C111" s="11">
        <v>1971.9179999999999</v>
      </c>
      <c r="D111" s="11">
        <v>2365.3009999999999</v>
      </c>
      <c r="E111" s="11">
        <v>4337.2190000000001</v>
      </c>
      <c r="F111" s="11">
        <v>1803.384</v>
      </c>
      <c r="G111" s="11">
        <v>3277.3240000000001</v>
      </c>
      <c r="H111" s="62">
        <f>H112+H113</f>
        <v>99.999957722082726</v>
      </c>
      <c r="I111" s="62">
        <f>I112+I113</f>
        <v>100</v>
      </c>
      <c r="J111" s="60">
        <f t="shared" ref="J111:J116" si="22">D111/B111*100</f>
        <v>119.94925752490721</v>
      </c>
      <c r="K111" s="60">
        <f t="shared" ref="K111:L116" si="23">D111/F111*100</f>
        <v>131.15903213070538</v>
      </c>
      <c r="L111" s="60">
        <f t="shared" si="23"/>
        <v>132.34025686810335</v>
      </c>
      <c r="M111" s="9"/>
      <c r="R111" s="54"/>
    </row>
    <row r="112" spans="1:18" s="50" customFormat="1" x14ac:dyDescent="0.2">
      <c r="A112" s="13" t="s">
        <v>283</v>
      </c>
      <c r="B112" s="11">
        <v>1556.915</v>
      </c>
      <c r="C112" s="11">
        <v>1556.915</v>
      </c>
      <c r="D112" s="11">
        <v>1930.915</v>
      </c>
      <c r="E112" s="11">
        <v>3487.8310000000001</v>
      </c>
      <c r="F112" s="11">
        <v>1303.249</v>
      </c>
      <c r="G112" s="11">
        <v>2433.4969999999998</v>
      </c>
      <c r="H112" s="62">
        <f>D112/D111*100</f>
        <v>81.635064628138238</v>
      </c>
      <c r="I112" s="62">
        <f>E112/E111*100</f>
        <v>80.416299015567347</v>
      </c>
      <c r="J112" s="60">
        <f t="shared" si="22"/>
        <v>124.02186374978723</v>
      </c>
      <c r="K112" s="60">
        <f t="shared" si="23"/>
        <v>148.16163296499747</v>
      </c>
      <c r="L112" s="60">
        <f t="shared" si="23"/>
        <v>143.32588040996148</v>
      </c>
      <c r="M112" s="13"/>
      <c r="R112" s="54"/>
    </row>
    <row r="113" spans="1:18" s="50" customFormat="1" x14ac:dyDescent="0.2">
      <c r="A113" s="13" t="s">
        <v>279</v>
      </c>
      <c r="B113" s="11">
        <v>415.00299999999999</v>
      </c>
      <c r="C113" s="11">
        <v>415.00299999999999</v>
      </c>
      <c r="D113" s="11">
        <v>434.38499999999999</v>
      </c>
      <c r="E113" s="11">
        <v>849.38800000000003</v>
      </c>
      <c r="F113" s="11">
        <v>500.13499999999999</v>
      </c>
      <c r="G113" s="11">
        <v>843.827</v>
      </c>
      <c r="H113" s="62">
        <f>D113/D111*100</f>
        <v>18.364893093944492</v>
      </c>
      <c r="I113" s="62">
        <f>E113/E111*100</f>
        <v>19.583700984432653</v>
      </c>
      <c r="J113" s="60">
        <f t="shared" si="22"/>
        <v>104.67032768437818</v>
      </c>
      <c r="K113" s="60">
        <f t="shared" si="23"/>
        <v>86.853549541623764</v>
      </c>
      <c r="L113" s="60">
        <f t="shared" si="23"/>
        <v>100.65902133968218</v>
      </c>
      <c r="M113" s="13"/>
      <c r="R113" s="54"/>
    </row>
    <row r="114" spans="1:18" s="50" customFormat="1" x14ac:dyDescent="0.2">
      <c r="A114" s="9" t="s">
        <v>277</v>
      </c>
      <c r="B114" s="11">
        <v>1971.9179999999999</v>
      </c>
      <c r="C114" s="11">
        <v>1971.9179999999999</v>
      </c>
      <c r="D114" s="11">
        <v>2365.3009999999999</v>
      </c>
      <c r="E114" s="11">
        <v>4337.2190000000001</v>
      </c>
      <c r="F114" s="11">
        <v>1803.384</v>
      </c>
      <c r="G114" s="11">
        <v>3277.3240000000001</v>
      </c>
      <c r="H114" s="62">
        <f>H115+H116</f>
        <v>100</v>
      </c>
      <c r="I114" s="62">
        <f>I115+I116</f>
        <v>100.00000000000001</v>
      </c>
      <c r="J114" s="60">
        <f t="shared" si="22"/>
        <v>119.94925752490721</v>
      </c>
      <c r="K114" s="60">
        <f t="shared" si="23"/>
        <v>131.15903213070538</v>
      </c>
      <c r="L114" s="60">
        <f t="shared" si="23"/>
        <v>132.34025686810335</v>
      </c>
      <c r="M114" s="9"/>
      <c r="R114" s="54"/>
    </row>
    <row r="115" spans="1:18" s="50" customFormat="1" x14ac:dyDescent="0.2">
      <c r="A115" s="13" t="s">
        <v>280</v>
      </c>
      <c r="B115" s="11">
        <v>128.887</v>
      </c>
      <c r="C115" s="11">
        <v>128.887</v>
      </c>
      <c r="D115" s="11">
        <v>93.191999999999993</v>
      </c>
      <c r="E115" s="11">
        <v>222.07900000000001</v>
      </c>
      <c r="F115" s="11">
        <v>100.82599999999999</v>
      </c>
      <c r="G115" s="11">
        <v>277.64</v>
      </c>
      <c r="H115" s="62">
        <f>D115/D114*100</f>
        <v>3.9399636663578965</v>
      </c>
      <c r="I115" s="62">
        <f>E115/E114*100</f>
        <v>5.1203086586128119</v>
      </c>
      <c r="J115" s="60">
        <f t="shared" si="22"/>
        <v>72.305197576171366</v>
      </c>
      <c r="K115" s="60">
        <f t="shared" si="23"/>
        <v>92.428540257473273</v>
      </c>
      <c r="L115" s="60">
        <f t="shared" si="23"/>
        <v>79.98811410459588</v>
      </c>
      <c r="M115" s="13"/>
      <c r="R115" s="54"/>
    </row>
    <row r="116" spans="1:18" s="50" customFormat="1" x14ac:dyDescent="0.2">
      <c r="A116" s="13" t="s">
        <v>284</v>
      </c>
      <c r="B116" s="11">
        <v>1843.0319999999999</v>
      </c>
      <c r="C116" s="11">
        <v>1843.0319999999999</v>
      </c>
      <c r="D116" s="11">
        <v>2272.1089999999999</v>
      </c>
      <c r="E116" s="11">
        <v>4115.1400000000003</v>
      </c>
      <c r="F116" s="11">
        <v>1702.558</v>
      </c>
      <c r="G116" s="11">
        <v>2999.6840000000002</v>
      </c>
      <c r="H116" s="62">
        <f>D116/D114*100</f>
        <v>96.060036333642103</v>
      </c>
      <c r="I116" s="62">
        <f>E116/E114*100</f>
        <v>94.879691341387201</v>
      </c>
      <c r="J116" s="60">
        <f t="shared" si="22"/>
        <v>123.28103907040138</v>
      </c>
      <c r="K116" s="60">
        <f t="shared" si="23"/>
        <v>133.4526635803303</v>
      </c>
      <c r="L116" s="60">
        <f t="shared" si="23"/>
        <v>137.18578356920264</v>
      </c>
      <c r="M116" s="13"/>
      <c r="R116" s="54"/>
    </row>
    <row r="117" spans="1:18" s="50" customFormat="1" x14ac:dyDescent="0.2">
      <c r="A117" s="16" t="s">
        <v>589</v>
      </c>
      <c r="B117" s="11"/>
      <c r="C117" s="11"/>
      <c r="D117" s="11"/>
      <c r="E117" s="11"/>
      <c r="F117" s="11"/>
      <c r="G117" s="11"/>
      <c r="H117" s="65"/>
      <c r="I117" s="65"/>
      <c r="J117" s="65"/>
      <c r="K117" s="65"/>
      <c r="L117" s="65"/>
      <c r="M117" s="16"/>
    </row>
    <row r="118" spans="1:18" s="50" customFormat="1" x14ac:dyDescent="0.2">
      <c r="A118" s="9" t="s">
        <v>276</v>
      </c>
      <c r="B118" s="11">
        <v>600863</v>
      </c>
      <c r="C118" s="11">
        <v>600863</v>
      </c>
      <c r="D118" s="11">
        <v>365322.3</v>
      </c>
      <c r="E118" s="11">
        <v>966185.3</v>
      </c>
      <c r="F118" s="11">
        <v>344759.8</v>
      </c>
      <c r="G118" s="11">
        <v>724311.7</v>
      </c>
      <c r="H118" s="62">
        <f>H119+H120</f>
        <v>100</v>
      </c>
      <c r="I118" s="62">
        <f>I119+I120</f>
        <v>99.999999999999986</v>
      </c>
      <c r="J118" s="60">
        <f>D118/B118*100</f>
        <v>60.799599908797845</v>
      </c>
      <c r="K118" s="60">
        <f>D118/F118*100</f>
        <v>105.964297461595</v>
      </c>
      <c r="L118" s="60">
        <f>E118/G118*100</f>
        <v>133.39357903510327</v>
      </c>
      <c r="M118" s="9"/>
      <c r="R118" s="54"/>
    </row>
    <row r="119" spans="1:18" s="50" customFormat="1" x14ac:dyDescent="0.2">
      <c r="A119" s="13" t="s">
        <v>283</v>
      </c>
      <c r="B119" s="11">
        <v>355021.2</v>
      </c>
      <c r="C119" s="11">
        <v>355021.2</v>
      </c>
      <c r="D119" s="11">
        <v>352034</v>
      </c>
      <c r="E119" s="11">
        <v>707055.2</v>
      </c>
      <c r="F119" s="11">
        <v>338106.1</v>
      </c>
      <c r="G119" s="11">
        <v>707764.7</v>
      </c>
      <c r="H119" s="62">
        <f>D119/D118*100</f>
        <v>96.362581753153307</v>
      </c>
      <c r="I119" s="62">
        <f>E119/E118*100</f>
        <v>73.180082536962615</v>
      </c>
      <c r="J119" s="60">
        <f>D119/B119*100</f>
        <v>99.158585459121866</v>
      </c>
      <c r="K119" s="60">
        <f>D119/F119*100</f>
        <v>104.11938737573799</v>
      </c>
      <c r="L119" s="60">
        <f>E119/G119*100</f>
        <v>99.899754819645565</v>
      </c>
      <c r="M119" s="13"/>
      <c r="R119" s="54"/>
    </row>
    <row r="120" spans="1:18" s="50" customFormat="1" x14ac:dyDescent="0.2">
      <c r="A120" s="13" t="s">
        <v>279</v>
      </c>
      <c r="B120" s="11">
        <v>245841.8</v>
      </c>
      <c r="C120" s="11">
        <v>245841.8</v>
      </c>
      <c r="D120" s="11">
        <v>13288.3</v>
      </c>
      <c r="E120" s="11">
        <v>259130.1</v>
      </c>
      <c r="F120" s="11">
        <v>6653.7</v>
      </c>
      <c r="G120" s="11">
        <v>16547</v>
      </c>
      <c r="H120" s="62">
        <f>D120/D118*100</f>
        <v>3.6374182468466882</v>
      </c>
      <c r="I120" s="62">
        <f>E120/E118*100</f>
        <v>26.819917463037367</v>
      </c>
      <c r="J120" s="60">
        <f>D120/B120*100</f>
        <v>5.4052240099120654</v>
      </c>
      <c r="K120" s="60">
        <f>D120/F120*100</f>
        <v>199.71294167155116</v>
      </c>
      <c r="L120" s="61"/>
      <c r="M120" s="13"/>
      <c r="R120" s="54"/>
    </row>
    <row r="121" spans="1:18" s="50" customFormat="1" x14ac:dyDescent="0.2">
      <c r="A121" s="9" t="s">
        <v>277</v>
      </c>
      <c r="B121" s="11">
        <v>600863</v>
      </c>
      <c r="C121" s="11">
        <v>600863</v>
      </c>
      <c r="D121" s="11">
        <v>365322.3</v>
      </c>
      <c r="E121" s="11">
        <v>966185.3</v>
      </c>
      <c r="F121" s="11">
        <v>344759.8</v>
      </c>
      <c r="G121" s="11">
        <v>724311.7</v>
      </c>
      <c r="H121" s="62">
        <f>H122+H123</f>
        <v>100</v>
      </c>
      <c r="I121" s="62">
        <f>I122+I123</f>
        <v>100</v>
      </c>
      <c r="J121" s="60">
        <f>D121/B121*100</f>
        <v>60.799599908797845</v>
      </c>
      <c r="K121" s="60">
        <f>D121/F121*100</f>
        <v>105.964297461595</v>
      </c>
      <c r="L121" s="60">
        <f>E121/G121*100</f>
        <v>133.39357903510327</v>
      </c>
      <c r="M121" s="9"/>
      <c r="R121" s="54"/>
    </row>
    <row r="122" spans="1:18" s="50" customFormat="1" x14ac:dyDescent="0.2">
      <c r="A122" s="13" t="s">
        <v>280</v>
      </c>
      <c r="B122" s="11">
        <v>4081.5</v>
      </c>
      <c r="C122" s="11">
        <v>4081.5</v>
      </c>
      <c r="D122" s="11">
        <v>14365.2</v>
      </c>
      <c r="E122" s="11">
        <v>18446.7</v>
      </c>
      <c r="F122" s="11">
        <v>33677.599999999999</v>
      </c>
      <c r="G122" s="11">
        <v>52558.6</v>
      </c>
      <c r="H122" s="62">
        <f>D122/D121*100</f>
        <v>3.9321990472522486</v>
      </c>
      <c r="I122" s="62">
        <f>E122/E121*100</f>
        <v>1.9092300410697618</v>
      </c>
      <c r="J122" s="61">
        <f>D122/B122</f>
        <v>3.5195883866225652</v>
      </c>
      <c r="K122" s="60">
        <f>D122/F122*100</f>
        <v>42.655058555241467</v>
      </c>
      <c r="L122" s="60">
        <f>E122/G122*100</f>
        <v>35.097396049362047</v>
      </c>
      <c r="M122" s="13"/>
      <c r="R122" s="54"/>
    </row>
    <row r="123" spans="1:18" s="50" customFormat="1" x14ac:dyDescent="0.2">
      <c r="A123" s="13" t="s">
        <v>284</v>
      </c>
      <c r="B123" s="11">
        <v>596781.5</v>
      </c>
      <c r="C123" s="11">
        <v>596781.5</v>
      </c>
      <c r="D123" s="11">
        <v>350957.1</v>
      </c>
      <c r="E123" s="11">
        <v>947738.6</v>
      </c>
      <c r="F123" s="11">
        <v>311082.2</v>
      </c>
      <c r="G123" s="11">
        <v>671753.1</v>
      </c>
      <c r="H123" s="62">
        <f>D123/D121*100</f>
        <v>96.067800952747746</v>
      </c>
      <c r="I123" s="62">
        <f>E123/E121*100</f>
        <v>98.090769958930238</v>
      </c>
      <c r="J123" s="60">
        <f>D123/B123*100</f>
        <v>58.808307563153342</v>
      </c>
      <c r="K123" s="60">
        <f>D123/F123*100</f>
        <v>112.81812331274499</v>
      </c>
      <c r="L123" s="60">
        <f>E123/G123*100</f>
        <v>141.08436566946995</v>
      </c>
      <c r="M123" s="13"/>
      <c r="R123" s="54"/>
    </row>
    <row r="124" spans="1:18" s="50" customFormat="1" x14ac:dyDescent="0.2">
      <c r="A124" s="16" t="s">
        <v>590</v>
      </c>
      <c r="B124" s="11"/>
      <c r="C124" s="11"/>
      <c r="D124" s="11"/>
      <c r="E124" s="11"/>
      <c r="F124" s="11"/>
      <c r="G124" s="11"/>
      <c r="H124" s="65"/>
      <c r="I124" s="65"/>
      <c r="J124" s="65"/>
      <c r="K124" s="65"/>
      <c r="L124" s="65"/>
      <c r="M124" s="16"/>
    </row>
    <row r="125" spans="1:18" s="50" customFormat="1" x14ac:dyDescent="0.2">
      <c r="A125" s="9" t="s">
        <v>276</v>
      </c>
      <c r="B125" s="11">
        <v>31146.899000000001</v>
      </c>
      <c r="C125" s="11">
        <v>31146.899000000001</v>
      </c>
      <c r="D125" s="11">
        <v>27874.348000000002</v>
      </c>
      <c r="E125" s="11">
        <v>59021.247000000003</v>
      </c>
      <c r="F125" s="11">
        <v>26157.617999999999</v>
      </c>
      <c r="G125" s="11">
        <v>51767.76</v>
      </c>
      <c r="H125" s="62">
        <f>H126+H127</f>
        <v>100.00000000000001</v>
      </c>
      <c r="I125" s="62">
        <f>I126+I127</f>
        <v>99.999998305694874</v>
      </c>
      <c r="J125" s="60">
        <f t="shared" ref="J125:J130" si="24">D125/B125*100</f>
        <v>89.49317233795891</v>
      </c>
      <c r="K125" s="60">
        <f t="shared" ref="K125:L130" si="25">D125/F125*100</f>
        <v>106.56302114359191</v>
      </c>
      <c r="L125" s="60">
        <f t="shared" si="25"/>
        <v>114.01159138429016</v>
      </c>
      <c r="M125" s="9"/>
      <c r="R125" s="54"/>
    </row>
    <row r="126" spans="1:18" s="50" customFormat="1" x14ac:dyDescent="0.2">
      <c r="A126" s="13" t="s">
        <v>283</v>
      </c>
      <c r="B126" s="11">
        <v>29343.667000000001</v>
      </c>
      <c r="C126" s="11">
        <v>29343.667000000001</v>
      </c>
      <c r="D126" s="11">
        <v>25438.667000000001</v>
      </c>
      <c r="E126" s="11">
        <v>54782.332999999999</v>
      </c>
      <c r="F126" s="11">
        <v>23147.667000000001</v>
      </c>
      <c r="G126" s="11">
        <v>47340.332999999999</v>
      </c>
      <c r="H126" s="62">
        <f>D126/D125*100</f>
        <v>91.261926556990687</v>
      </c>
      <c r="I126" s="62">
        <f>E126/E125*100</f>
        <v>92.817986377007571</v>
      </c>
      <c r="J126" s="60">
        <f t="shared" si="24"/>
        <v>86.692188130406464</v>
      </c>
      <c r="K126" s="60">
        <f t="shared" si="25"/>
        <v>109.89732572185353</v>
      </c>
      <c r="L126" s="60">
        <f t="shared" si="25"/>
        <v>115.72021050211032</v>
      </c>
      <c r="M126" s="13"/>
      <c r="R126" s="54"/>
    </row>
    <row r="127" spans="1:18" s="50" customFormat="1" x14ac:dyDescent="0.2">
      <c r="A127" s="13" t="s">
        <v>279</v>
      </c>
      <c r="B127" s="11">
        <v>1803.232</v>
      </c>
      <c r="C127" s="11">
        <v>1803.232</v>
      </c>
      <c r="D127" s="11">
        <v>2435.681</v>
      </c>
      <c r="E127" s="11">
        <v>4238.9129999999996</v>
      </c>
      <c r="F127" s="11">
        <v>3009.951</v>
      </c>
      <c r="G127" s="11">
        <v>4427.4260000000004</v>
      </c>
      <c r="H127" s="62">
        <f>D127/D125*100</f>
        <v>8.7380734430093217</v>
      </c>
      <c r="I127" s="62">
        <f>E127/E125*100</f>
        <v>7.1820119286873068</v>
      </c>
      <c r="J127" s="60">
        <f t="shared" si="24"/>
        <v>135.07307989210483</v>
      </c>
      <c r="K127" s="60">
        <f t="shared" si="25"/>
        <v>80.920951869316156</v>
      </c>
      <c r="L127" s="60">
        <f t="shared" si="25"/>
        <v>95.742153567332338</v>
      </c>
      <c r="M127" s="13"/>
      <c r="R127" s="54"/>
    </row>
    <row r="128" spans="1:18" s="50" customFormat="1" x14ac:dyDescent="0.2">
      <c r="A128" s="9" t="s">
        <v>277</v>
      </c>
      <c r="B128" s="11">
        <v>31146.899000000001</v>
      </c>
      <c r="C128" s="11">
        <v>31146.899000000001</v>
      </c>
      <c r="D128" s="11">
        <v>27874.348000000002</v>
      </c>
      <c r="E128" s="11">
        <v>59021.247000000003</v>
      </c>
      <c r="F128" s="11">
        <v>26157.617999999999</v>
      </c>
      <c r="G128" s="11">
        <v>51767.76</v>
      </c>
      <c r="H128" s="62">
        <f>H129+H130</f>
        <v>100</v>
      </c>
      <c r="I128" s="62">
        <f>I129+I130</f>
        <v>100</v>
      </c>
      <c r="J128" s="60">
        <f t="shared" si="24"/>
        <v>89.49317233795891</v>
      </c>
      <c r="K128" s="60">
        <f t="shared" si="25"/>
        <v>106.56302114359191</v>
      </c>
      <c r="L128" s="60">
        <f t="shared" si="25"/>
        <v>114.01159138429016</v>
      </c>
      <c r="M128" s="9"/>
      <c r="R128" s="54"/>
    </row>
    <row r="129" spans="1:18" s="50" customFormat="1" x14ac:dyDescent="0.2">
      <c r="A129" s="13" t="s">
        <v>280</v>
      </c>
      <c r="B129" s="77">
        <v>23486.981</v>
      </c>
      <c r="C129" s="77">
        <v>23486.981</v>
      </c>
      <c r="D129" s="77">
        <v>22806.424999999999</v>
      </c>
      <c r="E129" s="77">
        <v>46293.406000000003</v>
      </c>
      <c r="F129" s="77">
        <v>19810.933000000001</v>
      </c>
      <c r="G129" s="77">
        <v>35661.974999999999</v>
      </c>
      <c r="H129" s="78">
        <f>D129/D128*100</f>
        <v>81.818685050498758</v>
      </c>
      <c r="I129" s="78">
        <f>E129/E128*100</f>
        <v>78.435154038680338</v>
      </c>
      <c r="J129" s="60">
        <f t="shared" si="24"/>
        <v>97.102411757390186</v>
      </c>
      <c r="K129" s="60">
        <f t="shared" si="25"/>
        <v>115.12039841838846</v>
      </c>
      <c r="L129" s="60">
        <f t="shared" si="25"/>
        <v>129.81167195591382</v>
      </c>
      <c r="M129" s="13"/>
      <c r="R129" s="54"/>
    </row>
    <row r="130" spans="1:18" s="50" customFormat="1" x14ac:dyDescent="0.2">
      <c r="A130" s="14" t="s">
        <v>284</v>
      </c>
      <c r="B130" s="79">
        <v>7659.9179999999997</v>
      </c>
      <c r="C130" s="79">
        <v>7659.9179999999997</v>
      </c>
      <c r="D130" s="79">
        <v>5067.9229999999998</v>
      </c>
      <c r="E130" s="79">
        <v>12727.841</v>
      </c>
      <c r="F130" s="79">
        <v>6346.6850000000004</v>
      </c>
      <c r="G130" s="79">
        <v>16105.785</v>
      </c>
      <c r="H130" s="80">
        <f>D130/D128*100</f>
        <v>18.181314949501235</v>
      </c>
      <c r="I130" s="80">
        <f>E130/E128*100</f>
        <v>21.564845961319659</v>
      </c>
      <c r="J130" s="81">
        <f t="shared" si="24"/>
        <v>66.161582930783339</v>
      </c>
      <c r="K130" s="81">
        <f t="shared" si="25"/>
        <v>79.851497277712696</v>
      </c>
      <c r="L130" s="81">
        <f t="shared" si="25"/>
        <v>79.026517490454523</v>
      </c>
      <c r="M130" s="13"/>
      <c r="R130" s="54"/>
    </row>
    <row r="131" spans="1:18" x14ac:dyDescent="0.2">
      <c r="A131" s="113" t="s">
        <v>634</v>
      </c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70"/>
      <c r="N131" s="58"/>
      <c r="O131" s="58"/>
      <c r="P131" s="58"/>
    </row>
    <row r="132" spans="1:18" s="26" customFormat="1" x14ac:dyDescent="0.2">
      <c r="A132" s="66" t="s">
        <v>637</v>
      </c>
      <c r="B132" s="23"/>
      <c r="C132" s="23"/>
      <c r="D132" s="23"/>
      <c r="E132" s="23"/>
      <c r="F132" s="23"/>
      <c r="G132" s="24"/>
      <c r="H132" s="25"/>
      <c r="I132" s="25"/>
      <c r="J132" s="25"/>
      <c r="K132" s="21"/>
    </row>
    <row r="133" spans="1:18" s="26" customFormat="1" x14ac:dyDescent="0.2">
      <c r="A133" s="19" t="s">
        <v>635</v>
      </c>
      <c r="B133" s="23"/>
      <c r="C133" s="23"/>
      <c r="D133" s="23"/>
      <c r="E133" s="23"/>
      <c r="F133" s="23"/>
      <c r="G133" s="24"/>
      <c r="H133" s="25"/>
      <c r="I133" s="25"/>
      <c r="J133" s="25"/>
      <c r="K133" s="7"/>
      <c r="L133" s="47"/>
    </row>
    <row r="134" spans="1:18" s="21" customFormat="1" ht="12" x14ac:dyDescent="0.2">
      <c r="A134" s="42" t="s">
        <v>627</v>
      </c>
      <c r="B134" s="43"/>
      <c r="C134" s="44" t="s">
        <v>630</v>
      </c>
      <c r="D134" s="44"/>
      <c r="E134" s="44"/>
      <c r="F134" s="44"/>
      <c r="G134" s="45" t="s">
        <v>629</v>
      </c>
      <c r="H134" s="46"/>
      <c r="I134" s="32"/>
      <c r="J134" s="33"/>
      <c r="K134" s="34"/>
    </row>
    <row r="135" spans="1:18" s="21" customFormat="1" ht="12" x14ac:dyDescent="0.2">
      <c r="A135" s="20" t="s">
        <v>628</v>
      </c>
      <c r="B135" s="7"/>
      <c r="C135" s="20" t="s">
        <v>632</v>
      </c>
      <c r="D135" s="27"/>
      <c r="E135" s="27"/>
      <c r="F135" s="27"/>
      <c r="G135" s="30" t="s">
        <v>631</v>
      </c>
      <c r="H135" s="30"/>
      <c r="I135" s="28"/>
      <c r="J135" s="29"/>
      <c r="K135" s="22"/>
    </row>
    <row r="136" spans="1:18" s="21" customFormat="1" ht="12" x14ac:dyDescent="0.2">
      <c r="A136" s="20"/>
      <c r="B136" s="7"/>
      <c r="C136" s="20" t="s">
        <v>597</v>
      </c>
      <c r="D136" s="27"/>
      <c r="E136" s="27"/>
      <c r="F136" s="27"/>
      <c r="G136" s="30" t="s">
        <v>633</v>
      </c>
      <c r="H136" s="30"/>
      <c r="I136" s="28"/>
      <c r="J136" s="29"/>
      <c r="K136" s="22"/>
    </row>
    <row r="137" spans="1:18" x14ac:dyDescent="0.2">
      <c r="M137" s="48"/>
    </row>
    <row r="138" spans="1:18" x14ac:dyDescent="0.2">
      <c r="M138" s="48"/>
    </row>
    <row r="139" spans="1:18" x14ac:dyDescent="0.2">
      <c r="M139" s="48"/>
    </row>
  </sheetData>
  <mergeCells count="18">
    <mergeCell ref="C3:C4"/>
    <mergeCell ref="D3:D4"/>
    <mergeCell ref="A131:L131"/>
    <mergeCell ref="J3:K3"/>
    <mergeCell ref="L3:L4"/>
    <mergeCell ref="A1:L1"/>
    <mergeCell ref="E3:E4"/>
    <mergeCell ref="F3:F4"/>
    <mergeCell ref="G3:G4"/>
    <mergeCell ref="H3:H4"/>
    <mergeCell ref="I3:I4"/>
    <mergeCell ref="A2:A4"/>
    <mergeCell ref="B2:C2"/>
    <mergeCell ref="D2:E2"/>
    <mergeCell ref="F2:G2"/>
    <mergeCell ref="H2:I2"/>
    <mergeCell ref="J2:L2"/>
    <mergeCell ref="B3:B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2023-04-20T03:37:34Z</cp:lastPrinted>
  <dcterms:created xsi:type="dcterms:W3CDTF">2009-03-11T05:00:38Z</dcterms:created>
  <dcterms:modified xsi:type="dcterms:W3CDTF">2023-04-20T06:30:44Z</dcterms:modified>
</cp:coreProperties>
</file>